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danovan/research/sofia-plus/data/"/>
    </mc:Choice>
  </mc:AlternateContent>
  <xr:revisionPtr revIDLastSave="0" documentId="8_{0430EB26-5C2B-914E-BC7F-2EE51A2D7A54}" xr6:coauthVersionLast="36" xr6:coauthVersionMax="36" xr10:uidLastSave="{00000000-0000-0000-0000-000000000000}"/>
  <bookViews>
    <workbookView xWindow="38960" yWindow="900" windowWidth="30380" windowHeight="16740" activeTab="3" xr2:uid="{00000000-000D-0000-FFFF-FFFF00000000}"/>
  </bookViews>
  <sheets>
    <sheet name="Pivot" sheetId="3" r:id="rId1"/>
    <sheet name="Regions and Efforts" sheetId="5" r:id="rId2"/>
    <sheet name="sar_fmi" sheetId="6" r:id="rId3"/>
    <sheet name="cleaned_table" sheetId="7" r:id="rId4"/>
    <sheet name="Status2011" sheetId="1" r:id="rId5"/>
  </sheets>
  <externalReferences>
    <externalReference r:id="rId6"/>
  </externalReferences>
  <definedNames>
    <definedName name="CatchTable">Pivot!$L$32:$M$50</definedName>
    <definedName name="ISSCAAP_CODE">'[1]Previous Rev Species-Groups'!$G$1:$G$65536</definedName>
    <definedName name="ISSCAAP_NAME">'[1]Previous Rev Species-Groups'!$H$1:$H$65536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D69" i="3" l="1"/>
  <c r="B62" i="3"/>
  <c r="M26" i="3"/>
  <c r="R26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5" i="3"/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L23" i="3"/>
  <c r="M23" i="3"/>
  <c r="N23" i="3"/>
  <c r="O23" i="3"/>
  <c r="L24" i="3"/>
  <c r="M24" i="3"/>
  <c r="N24" i="3"/>
  <c r="O24" i="3"/>
  <c r="O5" i="3"/>
  <c r="N5" i="3"/>
  <c r="M5" i="3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6" i="1"/>
  <c r="BR7" i="1"/>
  <c r="BR8" i="1"/>
  <c r="BR9" i="1"/>
  <c r="BR3" i="1"/>
  <c r="BR4" i="1"/>
  <c r="BR5" i="1"/>
  <c r="BR2" i="1"/>
  <c r="BP256" i="1" l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Edoardo Mostarda (FIAF)</author>
  </authors>
  <commentList>
    <comment ref="D139" authorId="0" shapeId="0" xr:uid="{00000000-0006-0000-0200-000001000000}">
      <text>
        <r>
          <rPr>
            <sz val="9"/>
            <color indexed="81"/>
            <rFont val="Tahoma"/>
            <family val="2"/>
          </rPr>
          <t>Tandstad, Merete (FIRF):
In north assessed together with M.polli. Not seperated in catches. Two stocks assessed: Senegal-Gambia and Mauritania. However previously we have only provided one assessment</t>
        </r>
      </text>
    </comment>
    <comment ref="C140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Tandstad, Merete (FIRF):
Possibly for M. polli in Angola?
</t>
        </r>
      </text>
    </comment>
    <comment ref="D143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Tandstad, Merete (FIRF):
In most cases we assess Pseudotolithus spp., although that groups mainly P.senegalensis and typus. The assessments of these reported below under Scianidae
</t>
        </r>
      </text>
    </comment>
    <comment ref="D144" authorId="0" shapeId="0" xr:uid="{00000000-0006-0000-0200-000004000000}">
      <text>
        <r>
          <rPr>
            <sz val="9"/>
            <color indexed="81"/>
            <rFont val="Tahoma"/>
            <family val="2"/>
          </rPr>
          <t>Tandstad, Merete (FIRF):
ssessments are made of Pagellus, Spatus and other Dentex species. Not of Dentex dentex. We should consider to revise the list of species to be allocated a status</t>
        </r>
      </text>
    </comment>
    <comment ref="D145" authorId="0" shapeId="0" xr:uid="{00000000-0006-0000-0200-000005000000}">
      <text>
        <r>
          <rPr>
            <sz val="9"/>
            <color indexed="81"/>
            <rFont val="Tahoma"/>
            <family val="2"/>
          </rPr>
          <t>Tandstad, Merete (FIRF):
Information added here on Pseudotolithus spp. assessed by the CECAFWGs</t>
        </r>
      </text>
    </comment>
    <comment ref="D147" authorId="0" shapeId="0" xr:uid="{00000000-0006-0000-0200-000006000000}">
      <text>
        <r>
          <rPr>
            <sz val="9"/>
            <color indexed="81"/>
            <rFont val="Tahoma"/>
            <family val="2"/>
          </rPr>
          <t>Tandstad, Merete (FIRF):
Assessment for Galeoides included here in 2010</t>
        </r>
      </text>
    </comment>
    <comment ref="C148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Tandstad, Merete (FIRF):
I have to check what this category includes
</t>
        </r>
      </text>
    </comment>
    <comment ref="D170" authorId="0" shapeId="0" xr:uid="{00000000-0006-0000-0200-000008000000}">
      <text>
        <r>
          <rPr>
            <sz val="9"/>
            <color indexed="81"/>
            <rFont val="Tahoma"/>
            <family val="2"/>
          </rPr>
          <t>Tandstad, Merete (FIRF):
These catch data do not correspond with the catch data from the Working group</t>
        </r>
      </text>
    </comment>
    <comment ref="BQ174" authorId="0" shapeId="0" xr:uid="{00000000-0006-0000-0200-000009000000}">
      <text>
        <r>
          <rPr>
            <sz val="9"/>
            <color indexed="81"/>
            <rFont val="Tahoma"/>
            <family val="2"/>
          </rPr>
          <t>Merete Tandstad (FIRF):
T trecae overexploited. T.trachurus fully- but reported together by countries as mentioned here</t>
        </r>
      </text>
    </comment>
    <comment ref="BQ181" authorId="0" shapeId="0" xr:uid="{00000000-0006-0000-0200-00000A000000}">
      <text>
        <r>
          <rPr>
            <sz val="9"/>
            <color indexed="81"/>
            <rFont val="Tahoma"/>
            <family val="2"/>
          </rPr>
          <t>Merete Tandstad (FIRF):
No new infomation</t>
        </r>
      </text>
    </comment>
    <comment ref="BQ182" authorId="0" shapeId="0" xr:uid="{00000000-0006-0000-0200-00000B000000}">
      <text>
        <r>
          <rPr>
            <sz val="9"/>
            <color indexed="81"/>
            <rFont val="Tahoma"/>
            <family val="2"/>
          </rPr>
          <t>Merete Tandstad (FIRF):
Experimental fishery in Mairitania</t>
        </r>
      </text>
    </comment>
    <comment ref="BQ185" authorId="0" shapeId="0" xr:uid="{00000000-0006-0000-0200-00000C000000}">
      <text>
        <r>
          <rPr>
            <sz val="9"/>
            <color indexed="81"/>
            <rFont val="Tahoma"/>
            <family val="2"/>
          </rPr>
          <t>Merete Tandstad (FIRF):
U in the North according to 2013 assessment; As a precautionary approach maintained F</t>
        </r>
      </text>
    </comment>
    <comment ref="BQ187" authorId="0" shapeId="0" xr:uid="{00000000-0006-0000-0200-00000D000000}">
      <text>
        <r>
          <rPr>
            <sz val="9"/>
            <color indexed="81"/>
            <rFont val="Tahoma"/>
            <family val="2"/>
          </rPr>
          <t xml:space="preserve">Merete Tandstad (FIRF):
No new assessment- catch stabel
</t>
        </r>
      </text>
    </comment>
    <comment ref="BQ188" authorId="0" shapeId="0" xr:uid="{00000000-0006-0000-0200-00000E000000}">
      <text>
        <r>
          <rPr>
            <sz val="9"/>
            <color indexed="81"/>
            <rFont val="Tahoma"/>
            <family val="2"/>
          </rPr>
          <t>Merete Tandstad (FIRF):
O in senegal/the gambia; U in Mauritania; no new assessment in Nigeria and Gabon since last assessment</t>
        </r>
      </text>
    </comment>
    <comment ref="D370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Edoardo Mostarda (FIAF):</t>
        </r>
        <r>
          <rPr>
            <sz val="9"/>
            <color indexed="81"/>
            <rFont val="Tahoma"/>
            <family val="2"/>
          </rPr>
          <t xml:space="preserve">
This group does not appear anymore in the list of selected species groups</t>
        </r>
      </text>
    </comment>
    <comment ref="C531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Edoardo Mostarda (FIAF):</t>
        </r>
        <r>
          <rPr>
            <sz val="9"/>
            <color indexed="81"/>
            <rFont val="Tahoma"/>
            <family val="2"/>
          </rPr>
          <t xml:space="preserve">
Not in the original list of species groups</t>
        </r>
      </text>
    </comment>
    <comment ref="D532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Edoardo Mostarda (FIAF):</t>
        </r>
        <r>
          <rPr>
            <sz val="9"/>
            <color indexed="81"/>
            <rFont val="Tahoma"/>
            <family val="2"/>
          </rPr>
          <t xml:space="preserve">
Only Sebastes spp. There are other Sebastidae
</t>
        </r>
      </text>
    </comment>
    <comment ref="C546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Edoardo Mostarda (FIAF):</t>
        </r>
        <r>
          <rPr>
            <sz val="9"/>
            <color indexed="81"/>
            <rFont val="Tahoma"/>
            <family val="2"/>
          </rPr>
          <t xml:space="preserve">
Not in the original list of species groups</t>
        </r>
      </text>
    </comment>
    <comment ref="D546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Edoardo Mostarda (FIAF):</t>
        </r>
        <r>
          <rPr>
            <sz val="9"/>
            <color indexed="81"/>
            <rFont val="Tahoma"/>
            <family val="2"/>
          </rPr>
          <t xml:space="preserve">
Only Pandalus spp.</t>
        </r>
      </text>
    </comment>
    <comment ref="C547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Edoardo Mostarda (FIAF):</t>
        </r>
        <r>
          <rPr>
            <sz val="9"/>
            <color indexed="81"/>
            <rFont val="Tahoma"/>
            <family val="2"/>
          </rPr>
          <t xml:space="preserve">
Natantia
</t>
        </r>
      </text>
    </comment>
    <comment ref="C558" authorId="0" shapeId="0" xr:uid="{00000000-0006-0000-0200-000015000000}">
      <text>
        <r>
          <rPr>
            <sz val="9"/>
            <color indexed="81"/>
            <rFont val="Tahoma"/>
            <family val="2"/>
          </rPr>
          <t>not in previous table</t>
        </r>
      </text>
    </comment>
    <comment ref="C593" authorId="0" shapeId="0" xr:uid="{00000000-0006-0000-0200-000016000000}">
      <text>
        <r>
          <rPr>
            <sz val="9"/>
            <color indexed="81"/>
            <rFont val="Tahoma"/>
            <family val="2"/>
          </rPr>
          <t>see after 2005</t>
        </r>
      </text>
    </comment>
  </commentList>
</comments>
</file>

<file path=xl/sharedStrings.xml><?xml version="1.0" encoding="utf-8"?>
<sst xmlns="http://schemas.openxmlformats.org/spreadsheetml/2006/main" count="1907" uniqueCount="733">
  <si>
    <t>Area</t>
  </si>
  <si>
    <t>Sp.group</t>
  </si>
  <si>
    <t>Name</t>
  </si>
  <si>
    <t>Species</t>
  </si>
  <si>
    <t>Amer. plaice(=Long rough dab)</t>
  </si>
  <si>
    <t>Hippoglossoides platessoides</t>
  </si>
  <si>
    <t>F</t>
  </si>
  <si>
    <t>O</t>
  </si>
  <si>
    <t>Flatfishes nei</t>
  </si>
  <si>
    <t>Pleuronectiformes</t>
  </si>
  <si>
    <t xml:space="preserve"> </t>
  </si>
  <si>
    <t>Greenland halibut</t>
  </si>
  <si>
    <t>Reinhardtius hippoglossoides</t>
  </si>
  <si>
    <t>Summer flounder</t>
  </si>
  <si>
    <t>Paralichthys dentatus</t>
  </si>
  <si>
    <t>F-O</t>
  </si>
  <si>
    <t>Winter flounder</t>
  </si>
  <si>
    <t>Pseudopleuronectes americanus</t>
  </si>
  <si>
    <t>?</t>
  </si>
  <si>
    <t>Witch flounder</t>
  </si>
  <si>
    <t>Glyptocephalus cynoglossus</t>
  </si>
  <si>
    <t>Yellowtail flounder</t>
  </si>
  <si>
    <t>Limanda ferruginea</t>
  </si>
  <si>
    <t>U/F</t>
  </si>
  <si>
    <t>Other Flounders, halibuts, soles</t>
  </si>
  <si>
    <t>31-Flounders, halibuts, soles</t>
  </si>
  <si>
    <t>Atlantic cod</t>
  </si>
  <si>
    <t>Gadus morhua</t>
  </si>
  <si>
    <t>Haddock</t>
  </si>
  <si>
    <t>Melanogrammus aeglefinus</t>
  </si>
  <si>
    <t>Saithe(=Pollock)</t>
  </si>
  <si>
    <t>Pollachius virens</t>
  </si>
  <si>
    <t>Silver hake</t>
  </si>
  <si>
    <t>Merluccius bilinearis</t>
  </si>
  <si>
    <t>U</t>
  </si>
  <si>
    <t>Tusk(=Cusk)</t>
  </si>
  <si>
    <t>Brosme brosme</t>
  </si>
  <si>
    <t>White hake</t>
  </si>
  <si>
    <t>Urophycis tenuis</t>
  </si>
  <si>
    <t>Other Cods, hakes, haddocks</t>
  </si>
  <si>
    <t>32-Cods, hakes, haddocks</t>
  </si>
  <si>
    <t>33-Miscellaneous coastal fishes</t>
  </si>
  <si>
    <t>American angler</t>
  </si>
  <si>
    <t>Lophius americanus</t>
  </si>
  <si>
    <t>Atlantic redfishes nei</t>
  </si>
  <si>
    <t>Sebastes spp</t>
  </si>
  <si>
    <t>F/O</t>
  </si>
  <si>
    <t>Other Miscellaneous demersal fishes</t>
  </si>
  <si>
    <t>34-Miscellaneous demersal fishes</t>
  </si>
  <si>
    <t>Atlantic herring</t>
  </si>
  <si>
    <t>Clupea harengus</t>
  </si>
  <si>
    <t>Atlantic menhaden</t>
  </si>
  <si>
    <t>Brevoortia tyrannus</t>
  </si>
  <si>
    <t>Other Herrings, sardines, anchovies</t>
  </si>
  <si>
    <t>35-Herrings, sardines, anchovies</t>
  </si>
  <si>
    <t>Atlantic mackerel</t>
  </si>
  <si>
    <t>Scomber scombrus</t>
  </si>
  <si>
    <t>Capelin</t>
  </si>
  <si>
    <t>Mallotus villosus</t>
  </si>
  <si>
    <t>Other Miscellaneous pelagic fishes</t>
  </si>
  <si>
    <t>37-Miscellaneous pelagic fishes</t>
  </si>
  <si>
    <t>American lobster</t>
  </si>
  <si>
    <t>Homarus americanus</t>
  </si>
  <si>
    <t>45-Shrimps, prawns</t>
  </si>
  <si>
    <t>Pandalus shrimps nei</t>
  </si>
  <si>
    <t>Pandalus spp</t>
  </si>
  <si>
    <t>Other Shrimps, prawns</t>
  </si>
  <si>
    <t>American sea scallop</t>
  </si>
  <si>
    <t>Placopecten magellanicus</t>
  </si>
  <si>
    <t>Atlantic bay scallop</t>
  </si>
  <si>
    <t>Argopecten irradians</t>
  </si>
  <si>
    <t>Iceland scallop</t>
  </si>
  <si>
    <t>Chlamys islandica</t>
  </si>
  <si>
    <t>55-Scallops, pectens</t>
  </si>
  <si>
    <t>Atlantic surf clam</t>
  </si>
  <si>
    <t>Spisula solidissima</t>
  </si>
  <si>
    <t>Northern quahog(=Hard clam)</t>
  </si>
  <si>
    <t>Mercenaria mercenaria</t>
  </si>
  <si>
    <t>Ocean quahog</t>
  </si>
  <si>
    <t>Arctica islandica</t>
  </si>
  <si>
    <t>Sand gaper</t>
  </si>
  <si>
    <t>Mya arenaria</t>
  </si>
  <si>
    <t>Other Clams, cockles, arkshells</t>
  </si>
  <si>
    <t>56-Clams, cockles, arkshells</t>
  </si>
  <si>
    <t>Atlantic salmon</t>
  </si>
  <si>
    <t>Salmo salar</t>
  </si>
  <si>
    <t>Other Salmons, trouts, smelts</t>
  </si>
  <si>
    <t>23-Salmons, trouts, smelts</t>
  </si>
  <si>
    <t>European plaice</t>
  </si>
  <si>
    <t>Pleuronectes platessa</t>
  </si>
  <si>
    <t>N</t>
  </si>
  <si>
    <t>Blue whiting(=Poutassou)</t>
  </si>
  <si>
    <t>Micromesistius poutassou</t>
  </si>
  <si>
    <t>Norway pout</t>
  </si>
  <si>
    <t>Trisopterus esmarkii</t>
  </si>
  <si>
    <t>Polar cod</t>
  </si>
  <si>
    <t>Boreogadus saida</t>
  </si>
  <si>
    <t xml:space="preserve">U </t>
  </si>
  <si>
    <t>Whiting</t>
  </si>
  <si>
    <t>Merlangius merlangus</t>
  </si>
  <si>
    <t>Sandeels(=Sandlances) nei</t>
  </si>
  <si>
    <t>Ammodytes spp</t>
  </si>
  <si>
    <t>Other Miscellaneous coastal fishes</t>
  </si>
  <si>
    <t>European pilchard(=Sardine)</t>
  </si>
  <si>
    <t>Sardina pilchardus</t>
  </si>
  <si>
    <t>European sprat</t>
  </si>
  <si>
    <t>Sprattus sprattus</t>
  </si>
  <si>
    <t>Atlantic horse mackerel</t>
  </si>
  <si>
    <t>Trachurus trachurus</t>
  </si>
  <si>
    <t>Northern prawn</t>
  </si>
  <si>
    <t>Pandalus borealis</t>
  </si>
  <si>
    <t>U-F</t>
  </si>
  <si>
    <t>Blue mussel</t>
  </si>
  <si>
    <t>Mytilus edulis</t>
  </si>
  <si>
    <t>Other Mussels</t>
  </si>
  <si>
    <t>54-Mussels</t>
  </si>
  <si>
    <t>Flathead grey mullet</t>
  </si>
  <si>
    <t>Mugil cephalus</t>
  </si>
  <si>
    <t>Groupers</t>
  </si>
  <si>
    <t>F,O</t>
  </si>
  <si>
    <t>Grunts, sweetlips nei</t>
  </si>
  <si>
    <t>Haemulidae (=Pomadasyidae)</t>
  </si>
  <si>
    <t>Mullets nei</t>
  </si>
  <si>
    <t>Mugilidae</t>
  </si>
  <si>
    <t>Sciaenids</t>
  </si>
  <si>
    <t>Snappers</t>
  </si>
  <si>
    <t>Atlantic thread herring</t>
  </si>
  <si>
    <t>Opisthonema oglinum</t>
  </si>
  <si>
    <t>Gulf menhaden</t>
  </si>
  <si>
    <t>Brevoortia patronus</t>
  </si>
  <si>
    <t>Round sardinella</t>
  </si>
  <si>
    <t>Sardinella aurita</t>
  </si>
  <si>
    <t>Thunnus alalunga</t>
  </si>
  <si>
    <t>Atlantic bonito</t>
  </si>
  <si>
    <t>Sarda sarda</t>
  </si>
  <si>
    <t>Atlantic Spanish mackerel</t>
  </si>
  <si>
    <t>Scomberomorus maculatus</t>
  </si>
  <si>
    <t>Cero</t>
  </si>
  <si>
    <t>Scomberomorus regalis</t>
  </si>
  <si>
    <t>King mackerel</t>
  </si>
  <si>
    <t>Scomberomorus cavalla</t>
  </si>
  <si>
    <t>O,O</t>
  </si>
  <si>
    <t>Serra Spanish mackerel</t>
  </si>
  <si>
    <t>Scomberomorus brasiliensis</t>
  </si>
  <si>
    <t>Skipjack tuna</t>
  </si>
  <si>
    <t>Yellowfin tuna</t>
  </si>
  <si>
    <t>Other Tunas, bonitos, billfishes</t>
  </si>
  <si>
    <t>36-Tunas, bonitos, billfishes</t>
  </si>
  <si>
    <t>38-Sharks, rays, chimaeras</t>
  </si>
  <si>
    <t>39-Marine fishes not identified</t>
  </si>
  <si>
    <t>42-Crabs, sea-spiders</t>
  </si>
  <si>
    <t>Caribbean spiny lobster</t>
  </si>
  <si>
    <t>Panulirus argus</t>
  </si>
  <si>
    <t>Other Lobsters, spiny-rock lobsters</t>
  </si>
  <si>
    <t>43-Lobsters, spiny-rock lobsters</t>
  </si>
  <si>
    <t>Atlantic seabob</t>
  </si>
  <si>
    <t>Xiphopenaeus kroyeri</t>
  </si>
  <si>
    <t>Northern brown shrimp</t>
  </si>
  <si>
    <t>Penaeus aztecus</t>
  </si>
  <si>
    <t>Northern pink shrimp</t>
  </si>
  <si>
    <t>Penaeus duorarum</t>
  </si>
  <si>
    <t>F, O</t>
  </si>
  <si>
    <t>Northern white shrimp</t>
  </si>
  <si>
    <t>Penaeus setiferus</t>
  </si>
  <si>
    <t>Penaeus shrimps nei</t>
  </si>
  <si>
    <t>Penaeus spp</t>
  </si>
  <si>
    <t>Redspotted shrimp</t>
  </si>
  <si>
    <t>Penaeus brasiliensis</t>
  </si>
  <si>
    <t>Rock shrimp</t>
  </si>
  <si>
    <t>Sicyonia brevirostris</t>
  </si>
  <si>
    <t>Royal red shrimp</t>
  </si>
  <si>
    <t>Pleoticus robustus</t>
  </si>
  <si>
    <t>Stromboid conchs nei</t>
  </si>
  <si>
    <t>Strombus spp</t>
  </si>
  <si>
    <t>Other Abalones, winkles, conchs</t>
  </si>
  <si>
    <t>52-Abalones, winkles, conchs</t>
  </si>
  <si>
    <t>American cupped oyster</t>
  </si>
  <si>
    <t>Crassostrea virginica</t>
  </si>
  <si>
    <t>U, F</t>
  </si>
  <si>
    <t>Other Oysters</t>
  </si>
  <si>
    <t>53-Oysters</t>
  </si>
  <si>
    <t>Calico scallop</t>
  </si>
  <si>
    <t>Argopecten gibbus</t>
  </si>
  <si>
    <t>Other Scallops, pectens</t>
  </si>
  <si>
    <t>Common sole</t>
  </si>
  <si>
    <t>Solea solea</t>
  </si>
  <si>
    <t>Tonguefishes</t>
  </si>
  <si>
    <t>Cynoglossidae</t>
  </si>
  <si>
    <t>European hake</t>
  </si>
  <si>
    <t>Merluccius merluccius</t>
  </si>
  <si>
    <t>Senegalese hake</t>
  </si>
  <si>
    <t>Merluccius senegalensis</t>
  </si>
  <si>
    <t>Bigeye grunt</t>
  </si>
  <si>
    <t>Brachydeuterus auritus</t>
  </si>
  <si>
    <t>Bobo croaker</t>
  </si>
  <si>
    <t>Pseudotolithus elongatus</t>
  </si>
  <si>
    <t>Common dentex</t>
  </si>
  <si>
    <t>Dentex dentex</t>
  </si>
  <si>
    <t>Croakers, drums nei</t>
  </si>
  <si>
    <t>Sciaenidae</t>
  </si>
  <si>
    <t>Threadfins, tasselfishes nei</t>
  </si>
  <si>
    <t>Polynemidae</t>
  </si>
  <si>
    <t>Largehead hairtail</t>
  </si>
  <si>
    <t>Trichiurus lepturus</t>
  </si>
  <si>
    <t>Bonga shad</t>
  </si>
  <si>
    <t>Ethmalosa fimbriata</t>
  </si>
  <si>
    <t>European anchovy</t>
  </si>
  <si>
    <t>Engraulis encrasicolus</t>
  </si>
  <si>
    <t>Madeiran sardinella</t>
  </si>
  <si>
    <t>Sardinella maderensis</t>
  </si>
  <si>
    <t>Bigeye tuna</t>
  </si>
  <si>
    <t>Thunnus obesus</t>
  </si>
  <si>
    <t>Frigate and bullet tunas</t>
  </si>
  <si>
    <t>Auxis thazard, A. rochei</t>
  </si>
  <si>
    <t>Little tunny(=Atl.black skipj)</t>
  </si>
  <si>
    <t>Euthynnus alletteratus</t>
  </si>
  <si>
    <t>Katsuwonus pelamis</t>
  </si>
  <si>
    <t>Swordfish</t>
  </si>
  <si>
    <t>Xiphias gladius</t>
  </si>
  <si>
    <t>Tuna-like fishes nei</t>
  </si>
  <si>
    <t>Scombroidei</t>
  </si>
  <si>
    <t>Thunnus albacares</t>
  </si>
  <si>
    <t>Barracudas nei</t>
  </si>
  <si>
    <t>Sphyraena spp</t>
  </si>
  <si>
    <t>Scomber japonicus</t>
  </si>
  <si>
    <t>False scad</t>
  </si>
  <si>
    <t>Caranx rhonchus</t>
  </si>
  <si>
    <t>Jack and horse mackerels nei</t>
  </si>
  <si>
    <t>Trachurus spp</t>
  </si>
  <si>
    <t>European lobster</t>
  </si>
  <si>
    <t>Homarus gammarus</t>
  </si>
  <si>
    <t>Norway lobster</t>
  </si>
  <si>
    <t>Nephrops norvegicus</t>
  </si>
  <si>
    <t>Palinurid spiny lobsters nei</t>
  </si>
  <si>
    <t>Palinurus spp</t>
  </si>
  <si>
    <t>Tropical spiny lobsters nei</t>
  </si>
  <si>
    <t>Panulirus spp</t>
  </si>
  <si>
    <t>Deep-water rose shrimp</t>
  </si>
  <si>
    <t>Parapenaeus longirostris</t>
  </si>
  <si>
    <t>Natantian decapods nei</t>
  </si>
  <si>
    <t>Natantia</t>
  </si>
  <si>
    <t>Southern pink shrimp</t>
  </si>
  <si>
    <t>Penaeus notialis</t>
  </si>
  <si>
    <t>Common octopus</t>
  </si>
  <si>
    <t>Octopus vulgaris</t>
  </si>
  <si>
    <t>Common squids nei</t>
  </si>
  <si>
    <t>Loligo spp</t>
  </si>
  <si>
    <t>Cuttlefish, bobtail squids nei</t>
  </si>
  <si>
    <t>Sepiidae, Sepiolidae</t>
  </si>
  <si>
    <t>Octopuses, etc. nei</t>
  </si>
  <si>
    <t>Octopodidae</t>
  </si>
  <si>
    <t>Various squids nei</t>
  </si>
  <si>
    <t>Loliginidae, Ommastrephidae</t>
  </si>
  <si>
    <t>Other Squids, cuttlefishes, octopuses</t>
  </si>
  <si>
    <t>57-Squids, cuttlefishes, octopuses</t>
  </si>
  <si>
    <t>Black and Caspian Sea sprat</t>
  </si>
  <si>
    <t>Clupeonella cultriventris</t>
  </si>
  <si>
    <t>Pontic shad</t>
  </si>
  <si>
    <t>Alosa pontica</t>
  </si>
  <si>
    <t>Other Shads</t>
  </si>
  <si>
    <t>24-Shads</t>
  </si>
  <si>
    <t>O,O,O</t>
  </si>
  <si>
    <t>Bogue</t>
  </si>
  <si>
    <t>Boops boops</t>
  </si>
  <si>
    <t>Common pandora</t>
  </si>
  <si>
    <t>Pagellus erythrinus</t>
  </si>
  <si>
    <t>Dusky grouper</t>
  </si>
  <si>
    <t>Epinephelus marginatus</t>
  </si>
  <si>
    <t>European seabass</t>
  </si>
  <si>
    <t>Dicentrarchus labrax</t>
  </si>
  <si>
    <t>Gilthead seabream</t>
  </si>
  <si>
    <t>Sparus aurata</t>
  </si>
  <si>
    <t>Picarels nei</t>
  </si>
  <si>
    <t>Spicara spp</t>
  </si>
  <si>
    <t>Porgies, seabreams nei</t>
  </si>
  <si>
    <t>Sparidae</t>
  </si>
  <si>
    <t>Red mullet</t>
  </si>
  <si>
    <t>Mullus barbatus</t>
  </si>
  <si>
    <t>Surmullets(=Red mullets) nei</t>
  </si>
  <si>
    <t>Mullus spp</t>
  </si>
  <si>
    <t>Sardinellas nei</t>
  </si>
  <si>
    <t>Sardinella spp</t>
  </si>
  <si>
    <t>Albacore</t>
  </si>
  <si>
    <t>Atlantic bluefin tuna</t>
  </si>
  <si>
    <t>Thunnus thynnus</t>
  </si>
  <si>
    <t>Plain bonito</t>
  </si>
  <si>
    <t>Orcynopsis unicolor</t>
  </si>
  <si>
    <t>Silversides(=Sand smelts) nei</t>
  </si>
  <si>
    <t>Atherinidae</t>
  </si>
  <si>
    <t>Common prawn</t>
  </si>
  <si>
    <t>Palaemon serratus</t>
  </si>
  <si>
    <t>Mediterranean mussel</t>
  </si>
  <si>
    <t>Mytilus galloprovincialis</t>
  </si>
  <si>
    <t>Striped venus</t>
  </si>
  <si>
    <t>Chamelea gallina</t>
  </si>
  <si>
    <t>Common cuttlefish</t>
  </si>
  <si>
    <t>Sepia officinalis</t>
  </si>
  <si>
    <t>Argentine hake</t>
  </si>
  <si>
    <t>Merluccius hubbsi</t>
  </si>
  <si>
    <t>Patagonian grenadier</t>
  </si>
  <si>
    <t>Macruronus magellanicus</t>
  </si>
  <si>
    <t>Southern blue whiting</t>
  </si>
  <si>
    <t>Micromesistius australis</t>
  </si>
  <si>
    <t>Southern hake</t>
  </si>
  <si>
    <t>Merluccius australis</t>
  </si>
  <si>
    <t>32-Cods, hakes, haddocks, etc.</t>
  </si>
  <si>
    <t>Argentine croaker</t>
  </si>
  <si>
    <t>Umbrina canosai</t>
  </si>
  <si>
    <t>Striped weakfish</t>
  </si>
  <si>
    <t>Cynoscion striatus</t>
  </si>
  <si>
    <t>Weakfishes nei</t>
  </si>
  <si>
    <t>Cynoscion spp</t>
  </si>
  <si>
    <t>Whitemouth croaker</t>
  </si>
  <si>
    <t>Micropogonias furnieri</t>
  </si>
  <si>
    <t>Patagonian toothfish</t>
  </si>
  <si>
    <t>Dissostichus eleginoides</t>
  </si>
  <si>
    <t>Pink cusk-eel</t>
  </si>
  <si>
    <t>Genypterus blacodes</t>
  </si>
  <si>
    <t>Argentine anchovy</t>
  </si>
  <si>
    <t>Engraulis anchoita</t>
  </si>
  <si>
    <t>Brazilian sardinella</t>
  </si>
  <si>
    <t>Sardinella brasiliensis</t>
  </si>
  <si>
    <t>36-Tunas, bonitos, billfishes, etc.</t>
  </si>
  <si>
    <t>Osteichthyes</t>
  </si>
  <si>
    <t>43-Lobsters, spinyrock lobsters</t>
  </si>
  <si>
    <t>Argentine red shrimp</t>
  </si>
  <si>
    <t>Pleoticus muelleri</t>
  </si>
  <si>
    <t>45-Shrimps, prawns, etc.</t>
  </si>
  <si>
    <t>Argentine shortfin squid</t>
  </si>
  <si>
    <t>Illex argentinus</t>
  </si>
  <si>
    <t>Patagonian squid</t>
  </si>
  <si>
    <t>Loligo gahi</t>
  </si>
  <si>
    <t>Other squid, cuttlefish, octopuses</t>
  </si>
  <si>
    <t>57-Squid, cuttlefish, octopuses</t>
  </si>
  <si>
    <t>Cape hakes</t>
  </si>
  <si>
    <t>Merluccius capensis, M.paradoxus</t>
  </si>
  <si>
    <t>F,F</t>
  </si>
  <si>
    <t>Geelbek croaker</t>
  </si>
  <si>
    <t>Atractoscion aequidens</t>
  </si>
  <si>
    <t>Panga seabream</t>
  </si>
  <si>
    <t>Pterogymnus laniarius</t>
  </si>
  <si>
    <t>Red steenbras</t>
  </si>
  <si>
    <t>Petrus rupestris</t>
  </si>
  <si>
    <t>O,O,F</t>
  </si>
  <si>
    <t>33-Miscellaneous costal fishes</t>
  </si>
  <si>
    <t>Devil anglerfish</t>
  </si>
  <si>
    <t>Lophius vomerinus</t>
  </si>
  <si>
    <t>Kingklip</t>
  </si>
  <si>
    <t>Genypterus capensis</t>
  </si>
  <si>
    <t>Snoek</t>
  </si>
  <si>
    <t>Thyrsites atun</t>
  </si>
  <si>
    <t>34-Misccelleneous demersal fishes</t>
  </si>
  <si>
    <t>U,F</t>
  </si>
  <si>
    <t>Southern African anchovy</t>
  </si>
  <si>
    <t>Engraulis capensis</t>
  </si>
  <si>
    <t>Southern African pilchard</t>
  </si>
  <si>
    <t>Sardinops ocellatus</t>
  </si>
  <si>
    <t>Whitehead's round herring</t>
  </si>
  <si>
    <t>Etrumeus whiteheadi</t>
  </si>
  <si>
    <t>Southern bluefin tuna</t>
  </si>
  <si>
    <t>Thunnus maccoyii</t>
  </si>
  <si>
    <t>Cape horse mackerel</t>
  </si>
  <si>
    <t>Trachurus capensis</t>
  </si>
  <si>
    <t>Cunene horse mackerel</t>
  </si>
  <si>
    <t>Trachurus trecae</t>
  </si>
  <si>
    <t>37-Miscelleneous pelagic fishes</t>
  </si>
  <si>
    <t>West African geryon</t>
  </si>
  <si>
    <t>Chaceon maritae</t>
  </si>
  <si>
    <t xml:space="preserve">Other sea-spiders, crabs, etc. </t>
  </si>
  <si>
    <t>42-Sea-spiders, crabs, et.</t>
  </si>
  <si>
    <t>Cape rock lobster</t>
  </si>
  <si>
    <t>Jasus lalandii</t>
  </si>
  <si>
    <t>Southern spiny lobster</t>
  </si>
  <si>
    <t>Palinurus gilchristi</t>
  </si>
  <si>
    <t>Perlemoen abalone</t>
  </si>
  <si>
    <t>Haliotis midae</t>
  </si>
  <si>
    <t>Cape Hope squid</t>
  </si>
  <si>
    <t>Loligo reynaudi</t>
  </si>
  <si>
    <t>57-Squid, cuttlefish,octopuses</t>
  </si>
  <si>
    <t>Antarctic rockcods, noties nei</t>
  </si>
  <si>
    <t>Nototheniidae</t>
  </si>
  <si>
    <t/>
  </si>
  <si>
    <t>Humped rockcod</t>
  </si>
  <si>
    <t>Notothenia gibberifrons</t>
  </si>
  <si>
    <t>Marbled rockcod</t>
  </si>
  <si>
    <t>Notothenia rossii</t>
  </si>
  <si>
    <t>Blackfin icefish</t>
  </si>
  <si>
    <t>Chaenocephalus aceratus</t>
  </si>
  <si>
    <t>Lanternfishes nei</t>
  </si>
  <si>
    <t>Myctophidae</t>
  </si>
  <si>
    <t>Mackerel icefish</t>
  </si>
  <si>
    <t>Champsocephalus gunnari</t>
  </si>
  <si>
    <t>South Georgia icefish</t>
  </si>
  <si>
    <t>Pseudochaenichthys georgianus</t>
  </si>
  <si>
    <t>Antarctic krill</t>
  </si>
  <si>
    <t>Euphausia superba</t>
  </si>
  <si>
    <t>46-Krill, planktonic crustaceans</t>
  </si>
  <si>
    <t>Bombay-duck</t>
  </si>
  <si>
    <t>Harpadon nehereus</t>
  </si>
  <si>
    <t>Emperors(=Scavengers) nei</t>
  </si>
  <si>
    <t>Lethrinidae</t>
  </si>
  <si>
    <t>Lizardfishes nei</t>
  </si>
  <si>
    <t>Synodontidae</t>
  </si>
  <si>
    <t>Sea catfishes nei</t>
  </si>
  <si>
    <t>Ariidae</t>
  </si>
  <si>
    <t>Demersal percomorphs nei</t>
  </si>
  <si>
    <t>Perciformes</t>
  </si>
  <si>
    <t>Hairtails, scabbardfishes nei</t>
  </si>
  <si>
    <t>Trichiuridae</t>
  </si>
  <si>
    <t>Anchovies, etc. nei</t>
  </si>
  <si>
    <t>Engraulidae</t>
  </si>
  <si>
    <t>Clupeoids nei</t>
  </si>
  <si>
    <t>Clupeoidei</t>
  </si>
  <si>
    <t>Dorab wolf-herring</t>
  </si>
  <si>
    <t>Chirocentrus dorab</t>
  </si>
  <si>
    <t>Indian oil sardine</t>
  </si>
  <si>
    <t>Sardinella longiceps</t>
  </si>
  <si>
    <t>Stolephorus anchovies</t>
  </si>
  <si>
    <t>Stolephorus spp</t>
  </si>
  <si>
    <t>Wolf-herrings nei</t>
  </si>
  <si>
    <t>Chirocentrus spp</t>
  </si>
  <si>
    <t>Kawakawa</t>
  </si>
  <si>
    <t>Euthynnus affinis</t>
  </si>
  <si>
    <t>Narrow-barred Spanish mackerel</t>
  </si>
  <si>
    <t>Scomberomorus commerson</t>
  </si>
  <si>
    <t>Butterfishes, pomfrets nei</t>
  </si>
  <si>
    <t>Stromateidae</t>
  </si>
  <si>
    <t>Carangids nei</t>
  </si>
  <si>
    <t>Carangidae</t>
  </si>
  <si>
    <t>Indian mackerel</t>
  </si>
  <si>
    <t>Rastrelliger kanagurta</t>
  </si>
  <si>
    <t>Indian mackerels nei</t>
  </si>
  <si>
    <t>Rastrelliger spp</t>
  </si>
  <si>
    <t>Jacks, crevalles nei</t>
  </si>
  <si>
    <t>Caranx spp</t>
  </si>
  <si>
    <t>Mackerels nei</t>
  </si>
  <si>
    <t>Scombridae</t>
  </si>
  <si>
    <t>Pelagic percomorphs nei</t>
  </si>
  <si>
    <t>Pompanos nei</t>
  </si>
  <si>
    <t>Trachinotus spp</t>
  </si>
  <si>
    <t>Indian white prawn</t>
  </si>
  <si>
    <t>Penaeus indicus</t>
  </si>
  <si>
    <t>Jack-knife shrimp</t>
  </si>
  <si>
    <t>Haliporoides sibogae</t>
  </si>
  <si>
    <t>Knife shrimp</t>
  </si>
  <si>
    <t>Haliporoides triarthrus</t>
  </si>
  <si>
    <t>Chacunda gizzard shad</t>
  </si>
  <si>
    <t>Anodontostoma chacunda</t>
  </si>
  <si>
    <t>Diadromous clupeoids nei</t>
  </si>
  <si>
    <t>Hilsa shad</t>
  </si>
  <si>
    <t>Tenualosa ilisha</t>
  </si>
  <si>
    <t>Indian pellona</t>
  </si>
  <si>
    <t>Pellona ditchela</t>
  </si>
  <si>
    <t>Kelee shad</t>
  </si>
  <si>
    <t>Hilsa kelee</t>
  </si>
  <si>
    <t>Toli shad</t>
  </si>
  <si>
    <t>Tenualosa toli</t>
  </si>
  <si>
    <t>Percoids nei</t>
  </si>
  <si>
    <t>Percoidei</t>
  </si>
  <si>
    <t>Ponyfishes(=Slipmouths) nei</t>
  </si>
  <si>
    <t>Leiognathidae</t>
  </si>
  <si>
    <t>Threadfin breams nei</t>
  </si>
  <si>
    <t>Nemipterus spp</t>
  </si>
  <si>
    <t>Seerfishes nei</t>
  </si>
  <si>
    <t>Scomberomorus spp</t>
  </si>
  <si>
    <t>Indian scad</t>
  </si>
  <si>
    <t>Decapterus russelli</t>
  </si>
  <si>
    <t>Scads nei</t>
  </si>
  <si>
    <t>Decapterus spp</t>
  </si>
  <si>
    <t>Torpedo scad</t>
  </si>
  <si>
    <t>Megalaspis cordyla</t>
  </si>
  <si>
    <t>Rays, stingrays, mantas nei</t>
  </si>
  <si>
    <t>Rajiformes</t>
  </si>
  <si>
    <t>Silky shark</t>
  </si>
  <si>
    <t>Carcharhinus falciformis</t>
  </si>
  <si>
    <t>Other Sharks, rays, chimaeras</t>
  </si>
  <si>
    <t>Banana prawn</t>
  </si>
  <si>
    <t>Penaeus merguiensis</t>
  </si>
  <si>
    <t>Giant tiger prawn</t>
  </si>
  <si>
    <t>Penaeus monodon</t>
  </si>
  <si>
    <t>Sergestid shrimps nei</t>
  </si>
  <si>
    <t>Sergestidae</t>
  </si>
  <si>
    <t>Cephalopods nei</t>
  </si>
  <si>
    <t>Cephalopoda</t>
  </si>
  <si>
    <t>Ridge scaled rattail</t>
  </si>
  <si>
    <t>Macrourus carinatus</t>
  </si>
  <si>
    <t>Antarctic silverfish</t>
  </si>
  <si>
    <t>Pleuragramma antarcticum</t>
  </si>
  <si>
    <t>Chum(=Keta=Dog)salmon</t>
  </si>
  <si>
    <t>Oncorhynchus keta</t>
  </si>
  <si>
    <t>Pink(=Humpback)salmon</t>
  </si>
  <si>
    <t>Oncorhynchus gorbuscha</t>
  </si>
  <si>
    <t>Alaska pollock(=Walleye poll.)</t>
  </si>
  <si>
    <t>Theragra chalcogramma</t>
  </si>
  <si>
    <t>F, F, O, U</t>
  </si>
  <si>
    <t>Pacific cod</t>
  </si>
  <si>
    <t>Gadus macrocephalus</t>
  </si>
  <si>
    <t>Yellow croaker</t>
  </si>
  <si>
    <t>Larimichthys polyactis</t>
  </si>
  <si>
    <t>Japanese anchovy</t>
  </si>
  <si>
    <t>Engraulis japonicus</t>
  </si>
  <si>
    <t>Japanese pilchard</t>
  </si>
  <si>
    <t>Sardinops melanostictus</t>
  </si>
  <si>
    <t>Pacific herring</t>
  </si>
  <si>
    <t>Clupea pallasii</t>
  </si>
  <si>
    <t>Japanese jack mackerel</t>
  </si>
  <si>
    <t>Trachurus japonicus</t>
  </si>
  <si>
    <t>U, O</t>
  </si>
  <si>
    <t>Pacific saury</t>
  </si>
  <si>
    <t>Cololabis saira</t>
  </si>
  <si>
    <t>Gazami crab</t>
  </si>
  <si>
    <t>Portunus trituberculatus</t>
  </si>
  <si>
    <t>Other Crabs, sea-spiders</t>
  </si>
  <si>
    <t>Akiami paste shrimp</t>
  </si>
  <si>
    <t>Acetes japonicus</t>
  </si>
  <si>
    <t>Yesso scallop</t>
  </si>
  <si>
    <t>Patinopecten yessoensis</t>
  </si>
  <si>
    <t>Japanese carpet shell</t>
  </si>
  <si>
    <t>Ruditapes philippinarum</t>
  </si>
  <si>
    <t>Japanese flying squid</t>
  </si>
  <si>
    <t>Todarodes pacificus</t>
  </si>
  <si>
    <t xml:space="preserve">Chinook(=Spring=King)salmon </t>
  </si>
  <si>
    <t xml:space="preserve">Oncorhynchus tshawytscha </t>
  </si>
  <si>
    <t xml:space="preserve">Chum(=Keta=Dog)salmon </t>
  </si>
  <si>
    <t xml:space="preserve">Oncorhynchus keta </t>
  </si>
  <si>
    <t>Coho(=Silver)salmon</t>
  </si>
  <si>
    <t>Oncorhynch Kisutch</t>
  </si>
  <si>
    <t>Oncorhynch gorbuska</t>
  </si>
  <si>
    <t>Sockeye(=Red)salmon</t>
  </si>
  <si>
    <t>Oncorhynch nerka</t>
  </si>
  <si>
    <t xml:space="preserve">Other Salmons, trouts, smelts, etc. </t>
  </si>
  <si>
    <t>Oncorhynch sp.</t>
  </si>
  <si>
    <t xml:space="preserve">23-Salmons, trouts, smelts, etc. </t>
  </si>
  <si>
    <t>Pacific halibut</t>
  </si>
  <si>
    <t>Hippoglossus Stenolepis</t>
  </si>
  <si>
    <t>Yellowfin sole</t>
  </si>
  <si>
    <t>Lamanda aspera</t>
  </si>
  <si>
    <t>Other flounder halibut and sole</t>
  </si>
  <si>
    <t>31-Flounders</t>
  </si>
  <si>
    <t>Alaska pollock (-walleye pollock)</t>
  </si>
  <si>
    <t>Teragra chalcogramma</t>
  </si>
  <si>
    <t>North Pacific hake</t>
  </si>
  <si>
    <t>Merluccius productus</t>
  </si>
  <si>
    <t>Ling cod</t>
  </si>
  <si>
    <t>Ophiodon elogatus</t>
  </si>
  <si>
    <t>Rockfish</t>
  </si>
  <si>
    <t>Sabastes Species</t>
  </si>
  <si>
    <t>F-O-R</t>
  </si>
  <si>
    <t>Sablefish</t>
  </si>
  <si>
    <t>Anoploma fimbria</t>
  </si>
  <si>
    <t>Other cos, hakes, haddocks, etc.</t>
  </si>
  <si>
    <t>32-Cods hakes and haddocks</t>
  </si>
  <si>
    <t>Pacific Herring</t>
  </si>
  <si>
    <t>Clupia pallasii</t>
  </si>
  <si>
    <t xml:space="preserve">Other herring, sardine, anchovy, </t>
  </si>
  <si>
    <t>35-Herrings, sardines, achovies</t>
  </si>
  <si>
    <t>Other miscellaneous pelegic fishes</t>
  </si>
  <si>
    <t>Dungeness Crab</t>
  </si>
  <si>
    <t>Cancer magister</t>
  </si>
  <si>
    <t>Pacific rock crab</t>
  </si>
  <si>
    <t>Cancer porductus</t>
  </si>
  <si>
    <t>Other sea-spiders, crabs, etc.</t>
  </si>
  <si>
    <t>42-Sea-spiders, crabs, etc.</t>
  </si>
  <si>
    <t>Pacific shrimp</t>
  </si>
  <si>
    <t>Pandalus sp.</t>
  </si>
  <si>
    <t>Other shrimps, prawns, etc.</t>
  </si>
  <si>
    <t>Bigeyes nei</t>
  </si>
  <si>
    <t>Priacanthus spp</t>
  </si>
  <si>
    <t>Ponyfishes(=Slipmouths)</t>
  </si>
  <si>
    <t>Leiognathus spp</t>
  </si>
  <si>
    <t>Bali sardinella</t>
  </si>
  <si>
    <t>Sardinella lemuru</t>
  </si>
  <si>
    <t>Goldstripe sardinella</t>
  </si>
  <si>
    <t>Sardinella gibbosa</t>
  </si>
  <si>
    <t>Bigeye scad</t>
  </si>
  <si>
    <t>Selar crumenophthalmus</t>
  </si>
  <si>
    <t>Flyingfishes nei</t>
  </si>
  <si>
    <t>Exocoetidae</t>
  </si>
  <si>
    <t>Short mackerel</t>
  </si>
  <si>
    <t>Rastrelliger brachysoma</t>
  </si>
  <si>
    <t>Sharks, rays, skates, etc. nei</t>
  </si>
  <si>
    <t>Elasmobranchii</t>
  </si>
  <si>
    <t>Marine fishes nei</t>
  </si>
  <si>
    <t>California pilchard</t>
  </si>
  <si>
    <t>Sardinops caeruleus</t>
  </si>
  <si>
    <t>Californian anchovy</t>
  </si>
  <si>
    <t>Engraulis mordax</t>
  </si>
  <si>
    <t>Pacific anchoveta</t>
  </si>
  <si>
    <t>Cetengraulis mysticetus</t>
  </si>
  <si>
    <t>Pacific thread herring</t>
  </si>
  <si>
    <t>Opisthonema libertate</t>
  </si>
  <si>
    <t>Pacific bluefin tuna</t>
  </si>
  <si>
    <t>Thunnus orientalis</t>
  </si>
  <si>
    <t>Pacific jack mackerel</t>
  </si>
  <si>
    <t>Trachurus symmetricus</t>
  </si>
  <si>
    <t>Dungeness crab</t>
  </si>
  <si>
    <t>Jumbo flying squid</t>
  </si>
  <si>
    <t>Dosidicus gigas</t>
  </si>
  <si>
    <t>Opalescent inshore squid</t>
  </si>
  <si>
    <t>Loligo opalescens</t>
  </si>
  <si>
    <t>Blue grenadier</t>
  </si>
  <si>
    <t>Macruronus novaezelandiae</t>
  </si>
  <si>
    <t>Gadiformes nei</t>
  </si>
  <si>
    <t>Gadiformes</t>
  </si>
  <si>
    <t>Red codling</t>
  </si>
  <si>
    <t>Pseudophycis bachus</t>
  </si>
  <si>
    <t>Silver seabream</t>
  </si>
  <si>
    <t>Pagrus auratus</t>
  </si>
  <si>
    <t>Orange roughy</t>
  </si>
  <si>
    <t>Hoplostethus atlanticus</t>
  </si>
  <si>
    <t>Oreo dories nei</t>
  </si>
  <si>
    <t>Oreosomatidae</t>
  </si>
  <si>
    <t>Silver gemfish</t>
  </si>
  <si>
    <t>Rexea solandri</t>
  </si>
  <si>
    <t>Silver scabbardfish</t>
  </si>
  <si>
    <t>Lepidopus caudatus</t>
  </si>
  <si>
    <t>Warehou nei</t>
  </si>
  <si>
    <t>Seriolella spp</t>
  </si>
  <si>
    <t>Blue mackerel</t>
  </si>
  <si>
    <t>Scomber australasicus</t>
  </si>
  <si>
    <t>Greenback horse mackerel</t>
  </si>
  <si>
    <t>Trachurus declivis</t>
  </si>
  <si>
    <t>White trevally</t>
  </si>
  <si>
    <t>Pseudocaranx dentex</t>
  </si>
  <si>
    <t>Wellington flying squid</t>
  </si>
  <si>
    <t>Nototodarus sloani</t>
  </si>
  <si>
    <t>South Pacific hake</t>
  </si>
  <si>
    <t>Merluccius gayi</t>
  </si>
  <si>
    <t>Anchoveta(=Peruvian anchovy)</t>
  </si>
  <si>
    <t>Engraulis ringens</t>
  </si>
  <si>
    <t>Araucanian herring</t>
  </si>
  <si>
    <t>Strangomera bentincki</t>
  </si>
  <si>
    <t>South American pilchard</t>
  </si>
  <si>
    <t>Sardinops sagax</t>
  </si>
  <si>
    <t>Eastern Pacific bonito</t>
  </si>
  <si>
    <t>Sarda chiliensis</t>
  </si>
  <si>
    <t>Chilean jack mackerel</t>
  </si>
  <si>
    <t>Trachurus murphyi</t>
  </si>
  <si>
    <t>Grenadiers nei</t>
  </si>
  <si>
    <t>Macrourus spp</t>
  </si>
  <si>
    <t>Tunas</t>
  </si>
  <si>
    <t>O,O,?</t>
  </si>
  <si>
    <t>N,N</t>
  </si>
  <si>
    <t>N-F,N</t>
  </si>
  <si>
    <t>Scomber colias</t>
  </si>
  <si>
    <t>Atlantic chub mackerel</t>
  </si>
  <si>
    <t>Pacific chub mackerel</t>
  </si>
  <si>
    <t>Status</t>
  </si>
  <si>
    <t>Row Labels</t>
  </si>
  <si>
    <t>Grand Total</t>
  </si>
  <si>
    <t>Column Labels</t>
  </si>
  <si>
    <t>(blank)</t>
  </si>
  <si>
    <t>Short</t>
  </si>
  <si>
    <t>Count of Status</t>
  </si>
  <si>
    <t>%Over</t>
  </si>
  <si>
    <t>Med</t>
  </si>
  <si>
    <t>Sum of 2015</t>
  </si>
  <si>
    <t>Count of 2015_2</t>
  </si>
  <si>
    <t>Arctic</t>
  </si>
  <si>
    <t>Atl-Ant</t>
  </si>
  <si>
    <t>Atl-EC</t>
  </si>
  <si>
    <t>Atl-NE</t>
  </si>
  <si>
    <t>Atl-NW</t>
  </si>
  <si>
    <t>Atl-SE</t>
  </si>
  <si>
    <t>Atl-SW</t>
  </si>
  <si>
    <t>Atl-WC</t>
  </si>
  <si>
    <t>Ind-Ant</t>
  </si>
  <si>
    <t>Ind-E</t>
  </si>
  <si>
    <t>Ind-W</t>
  </si>
  <si>
    <t>Pac-Ant</t>
  </si>
  <si>
    <t>Pac-EC</t>
  </si>
  <si>
    <t>Pac-NE</t>
  </si>
  <si>
    <t>Pac-NW</t>
  </si>
  <si>
    <t>Pac-SE</t>
  </si>
  <si>
    <t>Pac-SW</t>
  </si>
  <si>
    <t>Pac-WC</t>
  </si>
  <si>
    <t>Catch</t>
  </si>
  <si>
    <t>Catch %</t>
  </si>
  <si>
    <t>% overfished</t>
  </si>
  <si>
    <t xml:space="preserve">Total # of stocks </t>
  </si>
  <si>
    <t>unambiguous</t>
  </si>
  <si>
    <t>Sum of 2013</t>
  </si>
  <si>
    <t>By Toinnage</t>
  </si>
  <si>
    <t>Count of Area</t>
  </si>
  <si>
    <t>SAR</t>
  </si>
  <si>
    <t>FMI</t>
  </si>
  <si>
    <t>S America</t>
  </si>
  <si>
    <t>Asia</t>
  </si>
  <si>
    <t>N America</t>
  </si>
  <si>
    <t>New Zealand</t>
  </si>
  <si>
    <t>Argentina</t>
  </si>
  <si>
    <t>Chile</t>
  </si>
  <si>
    <t>NA</t>
  </si>
  <si>
    <t>Antarctic</t>
  </si>
  <si>
    <t>US SE and Gulf</t>
  </si>
  <si>
    <t>Japan</t>
  </si>
  <si>
    <t>US</t>
  </si>
  <si>
    <t>E Canada FMI</t>
  </si>
  <si>
    <t>EU FMI  average SAR for NE Atlantic more or less</t>
  </si>
  <si>
    <t>US SE and Gulf FMI SAR for US east coast guess</t>
  </si>
  <si>
    <t>This is Mediterranean Use Morocco for FMI and Asia for effort showing no decline</t>
  </si>
  <si>
    <t>S. Africa FMI and SAR</t>
  </si>
  <si>
    <t xml:space="preserve">US  </t>
  </si>
  <si>
    <t>Zealand</t>
  </si>
  <si>
    <t>Average of Tunas for FMI -- effort with no real decline</t>
  </si>
  <si>
    <t xml:space="preserve">FMI Morocco SAR Morocco </t>
  </si>
  <si>
    <t>Indonesia FMI  high trawl effort</t>
  </si>
  <si>
    <t>U/UMSY from RAM Stocks</t>
  </si>
  <si>
    <t>Generic Effort</t>
  </si>
  <si>
    <t>U/UMSY from RAM</t>
  </si>
  <si>
    <t>Eastern Canada</t>
  </si>
  <si>
    <t>European Union</t>
  </si>
  <si>
    <t>South America</t>
  </si>
  <si>
    <t>South Africa</t>
  </si>
  <si>
    <t>NW Pacific</t>
  </si>
  <si>
    <t>US Alaska</t>
  </si>
  <si>
    <t>US West Coast</t>
  </si>
  <si>
    <t>NW Africa</t>
  </si>
  <si>
    <t>generic_effort</t>
  </si>
  <si>
    <t>specific</t>
  </si>
  <si>
    <t>region</t>
  </si>
  <si>
    <t>sar</t>
  </si>
  <si>
    <t>fmi</t>
  </si>
  <si>
    <t>US Southeast and Gulf</t>
  </si>
  <si>
    <t>West Africa</t>
  </si>
  <si>
    <t>Mediterranean-Black Sea</t>
  </si>
  <si>
    <t>Antarctica</t>
  </si>
  <si>
    <t>Pacific, Western Central</t>
  </si>
  <si>
    <t>fao_area</t>
  </si>
  <si>
    <t>Canada East Coast</t>
  </si>
  <si>
    <t>European Union non Mediterranean</t>
  </si>
  <si>
    <t>Northwest Pacific</t>
  </si>
  <si>
    <t>state_space_region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</si>
</sst>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 Narrow"/>
      <family val="2"/>
    </font>
    <font>
      <i/>
      <sz val="8"/>
      <color indexed="10"/>
      <name val="Arial Narrow"/>
      <family val="2"/>
    </font>
    <font>
      <b/>
      <sz val="8"/>
      <color indexed="10"/>
      <name val="Arial Narrow"/>
      <family val="2"/>
    </font>
    <font>
      <b/>
      <i/>
      <sz val="8"/>
      <color indexed="10"/>
      <name val="Arial Narrow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8"/>
      <name val="Arial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i/>
      <sz val="8"/>
      <color rgb="FFFF0000"/>
      <name val="Arial Narrow"/>
      <family val="2"/>
    </font>
    <font>
      <b/>
      <sz val="8"/>
      <color theme="1"/>
      <name val="Arial Narrow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8"/>
      <name val="Calibri"/>
      <family val="2"/>
      <scheme val="minor"/>
    </font>
    <font>
      <sz val="15"/>
      <color rgb="FFC5C8C6"/>
      <name val="Lucida Sans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21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2" borderId="0" applyNumberFormat="0" applyBorder="0" applyAlignment="0" applyProtection="0"/>
    <xf numFmtId="0" fontId="19" fillId="9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2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1" fillId="3" borderId="0" applyNumberFormat="0" applyBorder="0" applyAlignment="0" applyProtection="0"/>
    <xf numFmtId="0" fontId="22" fillId="6" borderId="11" applyNumberFormat="0" applyAlignment="0" applyProtection="0"/>
    <xf numFmtId="0" fontId="23" fillId="24" borderId="12" applyNumberFormat="0" applyAlignment="0" applyProtection="0"/>
    <xf numFmtId="164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26" fillId="6" borderId="11" applyNumberFormat="0" applyAlignment="0" applyProtection="0"/>
    <xf numFmtId="0" fontId="15" fillId="0" borderId="4" applyNumberFormat="0" applyFill="0" applyAlignment="0" applyProtection="0"/>
    <xf numFmtId="0" fontId="27" fillId="25" borderId="0" applyNumberFormat="0" applyBorder="0" applyAlignment="0" applyProtection="0"/>
    <xf numFmtId="0" fontId="1" fillId="26" borderId="13" applyNumberFormat="0" applyFont="0" applyAlignment="0" applyProtection="0"/>
    <xf numFmtId="0" fontId="28" fillId="6" borderId="14" applyNumberFormat="0" applyAlignment="0" applyProtection="0"/>
    <xf numFmtId="0" fontId="16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5" fillId="0" borderId="0"/>
    <xf numFmtId="9" fontId="19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4" fillId="19" borderId="0" xfId="0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0" fillId="0" borderId="0" xfId="0" applyFill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2" fillId="0" borderId="0" xfId="0" applyNumberFormat="1" applyFont="1" applyFill="1" applyAlignment="1">
      <alignment vertical="top"/>
    </xf>
    <xf numFmtId="0" fontId="0" fillId="19" borderId="0" xfId="0" applyFill="1" applyAlignment="1">
      <alignment vertical="top"/>
    </xf>
    <xf numFmtId="0" fontId="2" fillId="19" borderId="0" xfId="0" applyFont="1" applyFill="1" applyAlignment="1">
      <alignment vertical="top"/>
    </xf>
    <xf numFmtId="0" fontId="3" fillId="19" borderId="0" xfId="0" applyFont="1" applyFill="1" applyAlignment="1">
      <alignment vertical="top"/>
    </xf>
    <xf numFmtId="0" fontId="17" fillId="19" borderId="7" xfId="0" applyFont="1" applyFill="1" applyBorder="1" applyAlignment="1">
      <alignment vertical="top"/>
    </xf>
    <xf numFmtId="0" fontId="2" fillId="19" borderId="0" xfId="0" applyNumberFormat="1" applyFont="1" applyFill="1" applyAlignment="1">
      <alignment vertical="top"/>
    </xf>
    <xf numFmtId="3" fontId="0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/>
    <xf numFmtId="0" fontId="0" fillId="20" borderId="0" xfId="0" applyFill="1" applyAlignment="1">
      <alignment vertical="top"/>
    </xf>
    <xf numFmtId="0" fontId="17" fillId="19" borderId="0" xfId="0" applyFont="1" applyFill="1" applyBorder="1" applyAlignment="1">
      <alignment vertical="top"/>
    </xf>
    <xf numFmtId="0" fontId="0" fillId="27" borderId="0" xfId="0" applyFill="1" applyAlignment="1">
      <alignment vertical="top"/>
    </xf>
    <xf numFmtId="0" fontId="3" fillId="28" borderId="0" xfId="0" applyFont="1" applyFill="1" applyAlignment="1">
      <alignment vertical="top"/>
    </xf>
    <xf numFmtId="0" fontId="5" fillId="27" borderId="0" xfId="0" applyFont="1" applyFill="1" applyAlignment="1">
      <alignment vertical="top"/>
    </xf>
    <xf numFmtId="0" fontId="4" fillId="27" borderId="0" xfId="0" applyFont="1" applyFill="1" applyAlignment="1">
      <alignment vertical="top"/>
    </xf>
    <xf numFmtId="0" fontId="10" fillId="27" borderId="0" xfId="0" applyFont="1" applyFill="1" applyAlignment="1">
      <alignment vertical="top"/>
    </xf>
    <xf numFmtId="0" fontId="11" fillId="27" borderId="0" xfId="0" applyFont="1" applyFill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27" borderId="0" xfId="0" applyFont="1" applyFill="1" applyBorder="1" applyAlignment="1">
      <alignment vertical="top"/>
    </xf>
    <xf numFmtId="0" fontId="5" fillId="27" borderId="0" xfId="0" applyFont="1" applyFill="1" applyBorder="1" applyAlignment="1">
      <alignment vertical="top"/>
    </xf>
    <xf numFmtId="0" fontId="7" fillId="27" borderId="0" xfId="0" applyFont="1" applyFill="1" applyAlignment="1">
      <alignment vertical="top"/>
    </xf>
    <xf numFmtId="0" fontId="3" fillId="27" borderId="0" xfId="0" applyFont="1" applyFill="1" applyAlignment="1">
      <alignment vertical="top"/>
    </xf>
    <xf numFmtId="0" fontId="32" fillId="27" borderId="0" xfId="0" applyFont="1" applyFill="1" applyAlignment="1">
      <alignment vertical="top"/>
    </xf>
    <xf numFmtId="0" fontId="0" fillId="27" borderId="0" xfId="0" applyFont="1" applyFill="1" applyAlignment="1">
      <alignment vertical="top"/>
    </xf>
    <xf numFmtId="0" fontId="33" fillId="27" borderId="0" xfId="0" applyFont="1" applyFill="1" applyAlignment="1">
      <alignment vertical="top"/>
    </xf>
    <xf numFmtId="0" fontId="0" fillId="28" borderId="0" xfId="0" applyFill="1" applyAlignment="1">
      <alignment vertical="top"/>
    </xf>
    <xf numFmtId="0" fontId="2" fillId="28" borderId="0" xfId="0" applyFont="1" applyFill="1" applyBorder="1" applyAlignment="1">
      <alignment vertical="top"/>
    </xf>
    <xf numFmtId="0" fontId="3" fillId="28" borderId="0" xfId="0" applyFont="1" applyFill="1" applyBorder="1" applyAlignment="1">
      <alignment vertical="top"/>
    </xf>
    <xf numFmtId="0" fontId="2" fillId="28" borderId="0" xfId="0" applyFont="1" applyFill="1" applyAlignment="1">
      <alignment vertical="top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7" fillId="0" borderId="6" xfId="0" applyFont="1" applyFill="1" applyBorder="1" applyAlignment="1">
      <alignment horizontal="center"/>
    </xf>
    <xf numFmtId="0" fontId="39" fillId="0" borderId="0" xfId="0" applyFont="1" applyFill="1" applyAlignment="1">
      <alignment horizontal="center"/>
    </xf>
    <xf numFmtId="0" fontId="37" fillId="0" borderId="0" xfId="0" applyNumberFormat="1" applyFont="1" applyFill="1" applyAlignment="1">
      <alignment horizontal="center"/>
    </xf>
    <xf numFmtId="0" fontId="37" fillId="0" borderId="0" xfId="0" applyFont="1" applyFill="1" applyAlignment="1">
      <alignment horizontal="center" wrapText="1"/>
    </xf>
    <xf numFmtId="1" fontId="39" fillId="0" borderId="0" xfId="28" applyNumberFormat="1" applyFont="1" applyFill="1" applyAlignment="1">
      <alignment horizontal="center"/>
    </xf>
    <xf numFmtId="0" fontId="39" fillId="0" borderId="0" xfId="0" applyFont="1" applyFill="1" applyBorder="1" applyAlignment="1">
      <alignment horizontal="center"/>
    </xf>
    <xf numFmtId="3" fontId="39" fillId="0" borderId="8" xfId="0" applyNumberFormat="1" applyFont="1" applyFill="1" applyBorder="1" applyAlignment="1">
      <alignment horizontal="center"/>
    </xf>
    <xf numFmtId="0" fontId="39" fillId="0" borderId="9" xfId="0" applyFont="1" applyFill="1" applyBorder="1" applyAlignment="1">
      <alignment horizontal="center"/>
    </xf>
    <xf numFmtId="0" fontId="39" fillId="0" borderId="10" xfId="0" applyFont="1" applyFill="1" applyBorder="1" applyAlignment="1">
      <alignment horizontal="center"/>
    </xf>
    <xf numFmtId="3" fontId="37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4" applyFont="1"/>
    <xf numFmtId="0" fontId="0" fillId="29" borderId="0" xfId="0" applyFill="1"/>
    <xf numFmtId="9" fontId="0" fillId="29" borderId="0" xfId="44" applyFont="1" applyFill="1"/>
    <xf numFmtId="0" fontId="0" fillId="30" borderId="0" xfId="0" applyFill="1"/>
    <xf numFmtId="9" fontId="0" fillId="30" borderId="0" xfId="44" applyFont="1" applyFill="1"/>
    <xf numFmtId="9" fontId="0" fillId="0" borderId="0" xfId="44" applyFont="1" applyFill="1"/>
    <xf numFmtId="165" fontId="0" fillId="0" borderId="0" xfId="28" applyNumberFormat="1" applyFont="1"/>
    <xf numFmtId="0" fontId="40" fillId="0" borderId="0" xfId="0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" xfId="43" xr:uid="{00000000-0005-0000-0000-000026000000}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e/Documents/World's%20fisheries%20status/Assessment%202013/Splus%20codes/Raw%20data/FAO21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ious Rev Species-Groups"/>
    </sheetNames>
    <sheetDataSet>
      <sheetData sheetId="0" refreshError="1">
        <row r="1">
          <cell r="G1" t="str">
            <v>ISSCAAP_CODE</v>
          </cell>
          <cell r="H1" t="str">
            <v>ISSCAAP_NAME</v>
          </cell>
        </row>
        <row r="2">
          <cell r="G2" t="str">
            <v>11</v>
          </cell>
          <cell r="H2" t="str">
            <v>Carps, barbels and other cyprinids</v>
          </cell>
        </row>
        <row r="3">
          <cell r="G3" t="str">
            <v>12</v>
          </cell>
          <cell r="H3" t="str">
            <v>Tilapias and other cichlids</v>
          </cell>
        </row>
        <row r="4">
          <cell r="G4" t="str">
            <v>13</v>
          </cell>
          <cell r="H4" t="str">
            <v>Miscellaneous freshwater fishes</v>
          </cell>
        </row>
        <row r="5">
          <cell r="G5" t="str">
            <v>21</v>
          </cell>
          <cell r="H5" t="str">
            <v>Sturgeons, paddlefishes</v>
          </cell>
        </row>
        <row r="6">
          <cell r="G6" t="str">
            <v>22</v>
          </cell>
          <cell r="H6" t="str">
            <v>River eels</v>
          </cell>
        </row>
        <row r="7">
          <cell r="G7" t="str">
            <v>23</v>
          </cell>
          <cell r="H7" t="str">
            <v>Salmons, trouts, smelts</v>
          </cell>
        </row>
        <row r="8">
          <cell r="G8" t="str">
            <v>24</v>
          </cell>
          <cell r="H8" t="str">
            <v>Shads</v>
          </cell>
        </row>
        <row r="9">
          <cell r="G9" t="str">
            <v>25</v>
          </cell>
          <cell r="H9" t="str">
            <v>Miscellaneous diadromous fishes</v>
          </cell>
        </row>
        <row r="10">
          <cell r="G10" t="str">
            <v>31</v>
          </cell>
          <cell r="H10" t="str">
            <v>Flounders, halibuts, soles</v>
          </cell>
        </row>
        <row r="11">
          <cell r="G11" t="str">
            <v>32</v>
          </cell>
          <cell r="H11" t="str">
            <v>Cods, hakes, haddocks</v>
          </cell>
        </row>
        <row r="12">
          <cell r="G12" t="str">
            <v>33</v>
          </cell>
          <cell r="H12" t="str">
            <v>Miscellaneous coastal fishes</v>
          </cell>
        </row>
        <row r="13">
          <cell r="G13" t="str">
            <v>34</v>
          </cell>
          <cell r="H13" t="str">
            <v>Miscellaneous demersal fishes</v>
          </cell>
        </row>
        <row r="14">
          <cell r="G14" t="str">
            <v>35</v>
          </cell>
          <cell r="H14" t="str">
            <v>Herrings, sardines, anchovies</v>
          </cell>
        </row>
        <row r="15">
          <cell r="G15" t="str">
            <v>36</v>
          </cell>
          <cell r="H15" t="str">
            <v>Tunas, bonitos, billfishes</v>
          </cell>
        </row>
        <row r="16">
          <cell r="G16" t="str">
            <v>37</v>
          </cell>
          <cell r="H16" t="str">
            <v>Miscellaneous pelagic fishes</v>
          </cell>
        </row>
        <row r="17">
          <cell r="G17" t="str">
            <v>38</v>
          </cell>
          <cell r="H17" t="str">
            <v>Sharks, rays, chimaeras</v>
          </cell>
        </row>
        <row r="18">
          <cell r="G18" t="str">
            <v>39</v>
          </cell>
          <cell r="H18" t="str">
            <v>Marine fishes not identified</v>
          </cell>
        </row>
        <row r="19">
          <cell r="G19" t="str">
            <v>41</v>
          </cell>
          <cell r="H19" t="str">
            <v>Freshwater crustaceans</v>
          </cell>
        </row>
        <row r="20">
          <cell r="G20" t="str">
            <v>42</v>
          </cell>
          <cell r="H20" t="str">
            <v>Crabs, sea-spiders</v>
          </cell>
        </row>
        <row r="21">
          <cell r="G21" t="str">
            <v>43</v>
          </cell>
          <cell r="H21" t="str">
            <v>Lobsters, spiny-rock lobsters</v>
          </cell>
        </row>
        <row r="22">
          <cell r="G22" t="str">
            <v>44</v>
          </cell>
          <cell r="H22" t="str">
            <v>King crabs, squat-lobsters</v>
          </cell>
        </row>
        <row r="23">
          <cell r="G23" t="str">
            <v>45</v>
          </cell>
          <cell r="H23" t="str">
            <v>Shrimps, prawns</v>
          </cell>
        </row>
        <row r="24">
          <cell r="G24" t="str">
            <v>46</v>
          </cell>
          <cell r="H24" t="str">
            <v>Krill, planktonic crustaceans</v>
          </cell>
        </row>
        <row r="25">
          <cell r="G25" t="str">
            <v>47</v>
          </cell>
          <cell r="H25" t="str">
            <v>Miscellaneous marine crustaceans</v>
          </cell>
        </row>
        <row r="26">
          <cell r="G26" t="str">
            <v>51</v>
          </cell>
          <cell r="H26" t="str">
            <v>Freshwater molluscs</v>
          </cell>
        </row>
        <row r="27">
          <cell r="G27" t="str">
            <v>52</v>
          </cell>
          <cell r="H27" t="str">
            <v>Abalones, winkles, conchs</v>
          </cell>
        </row>
        <row r="28">
          <cell r="G28" t="str">
            <v>53</v>
          </cell>
          <cell r="H28" t="str">
            <v>Oysters</v>
          </cell>
        </row>
        <row r="29">
          <cell r="G29" t="str">
            <v>54</v>
          </cell>
          <cell r="H29" t="str">
            <v>Mussels</v>
          </cell>
        </row>
        <row r="30">
          <cell r="G30" t="str">
            <v>55</v>
          </cell>
          <cell r="H30" t="str">
            <v>Scallops, pectens</v>
          </cell>
        </row>
        <row r="31">
          <cell r="G31" t="str">
            <v>56</v>
          </cell>
          <cell r="H31" t="str">
            <v>Clams, cockles, arkshells</v>
          </cell>
        </row>
        <row r="32">
          <cell r="G32" t="str">
            <v>57</v>
          </cell>
          <cell r="H32" t="str">
            <v>Squids, cuttlefishes, octopuses</v>
          </cell>
        </row>
        <row r="33">
          <cell r="G33" t="str">
            <v>58</v>
          </cell>
          <cell r="H33" t="str">
            <v>Miscellaneous marine molluscs</v>
          </cell>
        </row>
        <row r="34">
          <cell r="G34" t="str">
            <v>64</v>
          </cell>
          <cell r="H34" t="str">
            <v>Miscellaneous aquatic mammals</v>
          </cell>
        </row>
        <row r="35">
          <cell r="G35" t="str">
            <v>71</v>
          </cell>
          <cell r="H35" t="str">
            <v>Frogs and other amphibians</v>
          </cell>
        </row>
        <row r="36">
          <cell r="G36" t="str">
            <v>72</v>
          </cell>
          <cell r="H36" t="str">
            <v>Turtles</v>
          </cell>
        </row>
        <row r="37">
          <cell r="G37" t="str">
            <v>74</v>
          </cell>
          <cell r="H37" t="str">
            <v>Sea-squirts and other tunicates</v>
          </cell>
        </row>
        <row r="38">
          <cell r="G38" t="str">
            <v>75</v>
          </cell>
          <cell r="H38" t="str">
            <v>Horseshoe crabs and other arachnoids</v>
          </cell>
        </row>
        <row r="39">
          <cell r="G39" t="str">
            <v>76</v>
          </cell>
          <cell r="H39" t="str">
            <v>Sea-urchins and other echinoderms</v>
          </cell>
        </row>
        <row r="40">
          <cell r="G40" t="str">
            <v>77</v>
          </cell>
          <cell r="H40" t="str">
            <v>Miscellaneous aquatic invertebrates</v>
          </cell>
        </row>
        <row r="41">
          <cell r="G41" t="str">
            <v>81</v>
          </cell>
          <cell r="H41" t="str">
            <v>Pearls, mother-of-pearl, shells</v>
          </cell>
        </row>
        <row r="42">
          <cell r="G42" t="str">
            <v>82</v>
          </cell>
          <cell r="H42" t="str">
            <v>Corals</v>
          </cell>
        </row>
        <row r="43">
          <cell r="G43" t="str">
            <v>83</v>
          </cell>
          <cell r="H43" t="str">
            <v>Sponges</v>
          </cell>
        </row>
        <row r="44">
          <cell r="G44" t="str">
            <v>91</v>
          </cell>
          <cell r="H44" t="str">
            <v>Brown seaweeds</v>
          </cell>
        </row>
        <row r="45">
          <cell r="G45" t="str">
            <v>92</v>
          </cell>
          <cell r="H45" t="str">
            <v>Red seaweeds</v>
          </cell>
        </row>
        <row r="46">
          <cell r="G46" t="str">
            <v>93</v>
          </cell>
          <cell r="H46" t="str">
            <v>Green seaweeds</v>
          </cell>
        </row>
        <row r="47">
          <cell r="G47" t="str">
            <v>94</v>
          </cell>
          <cell r="H47" t="str">
            <v>Miscellaneous aquatic plants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Hilborn" refreshedDate="43458.296993865741" createdVersion="6" refreshedVersion="6" minRefreshableVersion="3" recordCount="727" xr:uid="{00000000-000A-0000-FFFF-FFFF00000000}">
  <cacheSource type="worksheet">
    <worksheetSource ref="A1:BR728" sheet="Status2011"/>
  </cacheSource>
  <cacheFields count="70">
    <cacheField name="Area" numFmtId="0">
      <sharedItems containsMixedTypes="1" containsNumber="1" containsInteger="1" minValue="21" maxValue="88" count="19">
        <n v="21"/>
        <n v="27"/>
        <n v="31"/>
        <n v="34"/>
        <n v="37"/>
        <n v="41"/>
        <n v="47"/>
        <n v="48"/>
        <n v="51"/>
        <n v="57"/>
        <n v="58"/>
        <n v="61"/>
        <n v="67"/>
        <n v="71"/>
        <n v="77"/>
        <n v="81"/>
        <n v="87"/>
        <n v="88"/>
        <s v="Tunas"/>
      </sharedItems>
    </cacheField>
    <cacheField name="Sp.group" numFmtId="0">
      <sharedItems containsSemiMixedTypes="0" containsString="0" containsNumber="1" containsInteger="1" minValue="23" maxValue="57"/>
    </cacheField>
    <cacheField name="Name" numFmtId="0">
      <sharedItems/>
    </cacheField>
    <cacheField name="Species" numFmtId="0">
      <sharedItems containsBlank="1"/>
    </cacheField>
    <cacheField name="1950" numFmtId="0">
      <sharedItems containsString="0" containsBlank="1" containsNumber="1" containsInteger="1" minValue="0" maxValue="1846700"/>
    </cacheField>
    <cacheField name="1951" numFmtId="0">
      <sharedItems containsString="0" containsBlank="1" containsNumber="1" containsInteger="1" minValue="0" maxValue="2370000"/>
    </cacheField>
    <cacheField name="1952" numFmtId="0">
      <sharedItems containsString="0" containsBlank="1" containsNumber="1" containsInteger="1" minValue="0" maxValue="2407700"/>
    </cacheField>
    <cacheField name="1953" numFmtId="0">
      <sharedItems containsString="0" containsBlank="1" containsNumber="1" containsInteger="1" minValue="0" maxValue="2416800"/>
    </cacheField>
    <cacheField name="1954" numFmtId="0">
      <sharedItems containsString="0" containsBlank="1" containsNumber="1" containsInteger="1" minValue="0" maxValue="2863400"/>
    </cacheField>
    <cacheField name="1955" numFmtId="0">
      <sharedItems containsString="0" containsBlank="1" containsNumber="1" containsInteger="1" minValue="0" maxValue="2609600"/>
    </cacheField>
    <cacheField name="1956" numFmtId="0">
      <sharedItems containsString="0" containsBlank="1" containsNumber="1" containsInteger="1" minValue="0" maxValue="2837400"/>
    </cacheField>
    <cacheField name="1957" numFmtId="0">
      <sharedItems containsString="0" containsBlank="1" containsNumber="1" containsInteger="1" minValue="0" maxValue="2554400"/>
    </cacheField>
    <cacheField name="1958" numFmtId="0">
      <sharedItems containsString="0" containsBlank="1" containsNumber="1" containsInteger="1" minValue="0" maxValue="2329200"/>
    </cacheField>
    <cacheField name="1959" numFmtId="0">
      <sharedItems containsString="0" containsBlank="1" containsNumber="1" containsInteger="1" minValue="0" maxValue="2549300"/>
    </cacheField>
    <cacheField name="1960" numFmtId="0">
      <sharedItems containsString="0" containsBlank="1" containsNumber="1" containsInteger="1" minValue="0" maxValue="3481300"/>
    </cacheField>
    <cacheField name="1961" numFmtId="0">
      <sharedItems containsString="0" containsBlank="1" containsNumber="1" containsInteger="1" minValue="0" maxValue="5270000"/>
    </cacheField>
    <cacheField name="1962" numFmtId="0">
      <sharedItems containsString="0" containsBlank="1" containsNumber="1" containsInteger="1" minValue="0" maxValue="7126500"/>
    </cacheField>
    <cacheField name="1963" numFmtId="0">
      <sharedItems containsString="0" containsBlank="1" containsNumber="1" containsInteger="1" minValue="0" maxValue="7174200"/>
    </cacheField>
    <cacheField name="1964" numFmtId="0">
      <sharedItems containsString="0" containsBlank="1" containsNumber="1" containsInteger="1" minValue="0" maxValue="9797400"/>
    </cacheField>
    <cacheField name="1965" numFmtId="0">
      <sharedItems containsString="0" containsBlank="1" containsNumber="1" containsInteger="1" minValue="0" maxValue="7680900"/>
    </cacheField>
    <cacheField name="1966" numFmtId="0">
      <sharedItems containsString="0" containsBlank="1" containsNumber="1" containsInteger="1" minValue="0" maxValue="9620600"/>
    </cacheField>
    <cacheField name="1967" numFmtId="0">
      <sharedItems containsString="0" containsBlank="1" containsNumber="1" containsInteger="1" minValue="0" maxValue="10530000"/>
    </cacheField>
    <cacheField name="1968" numFmtId="0">
      <sharedItems containsString="0" containsBlank="1" containsNumber="1" containsInteger="1" minValue="0" maxValue="11271600"/>
    </cacheField>
    <cacheField name="1969" numFmtId="0">
      <sharedItems containsString="0" containsBlank="1" containsNumber="1" containsInteger="1" minValue="0" maxValue="9708800"/>
    </cacheField>
    <cacheField name="1970" numFmtId="0">
      <sharedItems containsString="0" containsBlank="1" containsNumber="1" containsInteger="1" minValue="0" maxValue="13059900"/>
    </cacheField>
    <cacheField name="1971" numFmtId="0">
      <sharedItems containsString="0" containsBlank="1" containsNumber="1" containsInteger="1" minValue="0" maxValue="11243700"/>
    </cacheField>
    <cacheField name="1972" numFmtId="0">
      <sharedItems containsString="0" containsBlank="1" containsNumber="1" containsInteger="1" minValue="0" maxValue="4815300"/>
    </cacheField>
    <cacheField name="1973" numFmtId="0">
      <sharedItems containsString="0" containsBlank="1" containsNumber="1" containsInteger="1" minValue="0" maxValue="3927300"/>
    </cacheField>
    <cacheField name="1974" numFmtId="0">
      <sharedItems containsString="0" containsBlank="1" containsNumber="1" containsInteger="1" minValue="0" maxValue="3972670"/>
    </cacheField>
    <cacheField name="1975" numFmtId="0">
      <sharedItems containsString="0" containsBlank="1" containsNumber="1" containsInteger="1" minValue="0" maxValue="3906067"/>
    </cacheField>
    <cacheField name="1976" numFmtId="0">
      <sharedItems containsString="0" containsBlank="1" containsNumber="1" containsInteger="1" minValue="0" maxValue="4297095"/>
    </cacheField>
    <cacheField name="1977" numFmtId="0">
      <sharedItems containsString="0" containsBlank="1" containsNumber="1" containsInteger="1" minValue="0" maxValue="3773808"/>
    </cacheField>
    <cacheField name="1978" numFmtId="0">
      <sharedItems containsString="0" containsBlank="1" containsNumber="1" containsInteger="1" minValue="0" maxValue="3307173"/>
    </cacheField>
    <cacheField name="1979" numFmtId="0">
      <sharedItems containsString="0" containsBlank="1" containsNumber="1" containsInteger="1" minValue="0" maxValue="3345997"/>
    </cacheField>
    <cacheField name="1980" numFmtId="0">
      <sharedItems containsString="0" containsBlank="1" containsNumber="1" containsInteger="1" minValue="0" maxValue="3253365"/>
    </cacheField>
    <cacheField name="1981" numFmtId="0">
      <sharedItems containsString="0" containsBlank="1" containsNumber="1" containsInteger="1" minValue="0" maxValue="3613379"/>
    </cacheField>
    <cacheField name="1982" numFmtId="0">
      <sharedItems containsString="0" containsBlank="1" containsNumber="1" containsInteger="1" minValue="0" maxValue="3966090"/>
    </cacheField>
    <cacheField name="1983" numFmtId="0">
      <sharedItems containsString="0" containsBlank="1" containsNumber="1" containsInteger="1" minValue="0" maxValue="4464825"/>
    </cacheField>
    <cacheField name="1984" numFmtId="0">
      <sharedItems containsString="0" containsBlank="1" containsNumber="1" containsInteger="1" minValue="0" maxValue="5734667"/>
    </cacheField>
    <cacheField name="1985" numFmtId="0">
      <sharedItems containsString="0" containsBlank="1" containsNumber="1" containsInteger="1" minValue="0" maxValue="6509301"/>
    </cacheField>
    <cacheField name="1986" numFmtId="0">
      <sharedItems containsString="0" containsBlank="1" containsNumber="1" containsInteger="1" minValue="0" maxValue="5191036"/>
    </cacheField>
    <cacheField name="1987" numFmtId="0">
      <sharedItems containsString="0" containsBlank="1" containsNumber="1" containsInteger="1" minValue="0" maxValue="5321064"/>
    </cacheField>
    <cacheField name="1988" numFmtId="0">
      <sharedItems containsString="0" containsBlank="1" containsNumber="1" containsInteger="1" minValue="0" maxValue="5428922"/>
    </cacheField>
    <cacheField name="1989" numFmtId="0">
      <sharedItems containsString="0" containsBlank="1" containsNumber="1" containsInteger="1" minValue="0" maxValue="5407527"/>
    </cacheField>
    <cacheField name="1990" numFmtId="0">
      <sharedItems containsString="0" containsBlank="1" containsNumber="1" containsInteger="1" minValue="0" maxValue="4732154"/>
    </cacheField>
    <cacheField name="1991" numFmtId="0">
      <sharedItems containsString="0" containsBlank="1" containsNumber="1" containsInteger="1" minValue="0" maxValue="4189889"/>
    </cacheField>
    <cacheField name="1992" numFmtId="0">
      <sharedItems containsString="0" containsBlank="1" containsNumber="1" containsInteger="1" minValue="0" maxValue="6157269"/>
    </cacheField>
    <cacheField name="1993" numFmtId="0">
      <sharedItems containsString="0" containsBlank="1" containsNumber="1" containsInteger="1" minValue="0" maxValue="8482463"/>
    </cacheField>
    <cacheField name="1994" numFmtId="0">
      <sharedItems containsString="0" containsBlank="1" containsNumber="1" containsInteger="1" minValue="0" maxValue="12520611"/>
    </cacheField>
    <cacheField name="1995" numFmtId="0">
      <sharedItems containsString="0" containsBlank="1" containsNumber="1" containsInteger="1" minValue="0" maxValue="8644576"/>
    </cacheField>
    <cacheField name="1996" numFmtId="0">
      <sharedItems containsString="0" containsBlank="1" containsNumber="1" containsInteger="1" minValue="0" maxValue="8863714"/>
    </cacheField>
    <cacheField name="1997" numFmtId="0">
      <sharedItems containsString="0" containsBlank="1" containsNumber="1" containsInteger="1" minValue="0" maxValue="7685098"/>
    </cacheField>
    <cacheField name="1998" numFmtId="0">
      <sharedItems containsString="0" containsBlank="1" containsNumber="1" containsInteger="1" minValue="0" maxValue="4479073"/>
    </cacheField>
    <cacheField name="1999" numFmtId="0">
      <sharedItems containsString="0" containsBlank="1" containsNumber="1" containsInteger="1" minValue="0" maxValue="8723265"/>
    </cacheField>
    <cacheField name="2000" numFmtId="0">
      <sharedItems containsBlank="1" containsMixedTypes="1" containsNumber="1" containsInteger="1" minValue="0" maxValue="11276357"/>
    </cacheField>
    <cacheField name="2001" numFmtId="0">
      <sharedItems containsBlank="1" containsMixedTypes="1" containsNumber="1" containsInteger="1" minValue="0" maxValue="7213077"/>
    </cacheField>
    <cacheField name="2002" numFmtId="0">
      <sharedItems containsBlank="1" containsMixedTypes="1" containsNumber="1" containsInteger="1" minValue="0" maxValue="9702614"/>
    </cacheField>
    <cacheField name="2003" numFmtId="0">
      <sharedItems containsBlank="1" containsMixedTypes="1" containsNumber="1" containsInteger="1" minValue="0" maxValue="6203751"/>
    </cacheField>
    <cacheField name="2004" numFmtId="0">
      <sharedItems containsBlank="1" containsMixedTypes="1" containsNumber="1" containsInteger="1" minValue="0" maxValue="10679338"/>
    </cacheField>
    <cacheField name="2005" numFmtId="0">
      <sharedItems containsBlank="1" containsMixedTypes="1" containsNumber="1" containsInteger="1" minValue="0" maxValue="10244166"/>
    </cacheField>
    <cacheField name="2006" numFmtId="0">
      <sharedItems containsBlank="1" containsMixedTypes="1" containsNumber="1" containsInteger="1" minValue="0" maxValue="7007157"/>
    </cacheField>
    <cacheField name="2007" numFmtId="0">
      <sharedItems containsBlank="1" containsMixedTypes="1" containsNumber="1" containsInteger="1" minValue="0" maxValue="7611858"/>
    </cacheField>
    <cacheField name="2008" numFmtId="0">
      <sharedItems containsBlank="1" containsMixedTypes="1" containsNumber="1" containsInteger="1" minValue="0" maxValue="7419295"/>
    </cacheField>
    <cacheField name="2009" numFmtId="0">
      <sharedItems containsBlank="1" containsMixedTypes="1" containsNumber="1" containsInteger="1" minValue="0" maxValue="6910467"/>
    </cacheField>
    <cacheField name="2010" numFmtId="0">
      <sharedItems containsBlank="1" containsMixedTypes="1" containsNumber="1" containsInteger="1" minValue="0" maxValue="4205979"/>
    </cacheField>
    <cacheField name="2011" numFmtId="0">
      <sharedItems containsBlank="1" containsMixedTypes="1" containsNumber="1" containsInteger="1" minValue="0" maxValue="8319597"/>
    </cacheField>
    <cacheField name="2012" numFmtId="0">
      <sharedItems containsBlank="1" containsMixedTypes="1" containsNumber="1" containsInteger="1" minValue="0" maxValue="4692855"/>
    </cacheField>
    <cacheField name="2013" numFmtId="0">
      <sharedItems containsBlank="1" containsMixedTypes="1" containsNumber="1" containsInteger="1" minValue="0" maxValue="5674036"/>
    </cacheField>
    <cacheField name="Status" numFmtId="0">
      <sharedItems containsBlank="1" count="27">
        <s v="O"/>
        <s v=" "/>
        <s v="F"/>
        <s v="U/F"/>
        <m/>
        <s v="F/O"/>
        <s v="U"/>
        <s v="F-O"/>
        <s v="U "/>
        <s v="?"/>
        <s v="F, O"/>
        <s v="U, F"/>
        <s v="N"/>
        <s v="U-F"/>
        <s v="F,O"/>
        <s v="F,F"/>
        <s v="O,O,F"/>
        <s v="U,F"/>
        <s v=""/>
        <s v="O,O,O"/>
        <s v="F, F, O, U"/>
        <s v="U, O"/>
        <s v="F-O-R"/>
        <s v="O,O,?"/>
        <s v="O,O"/>
        <s v="N,N"/>
        <s v="N-F,N"/>
      </sharedItems>
    </cacheField>
    <cacheField name="Short" numFmtId="0">
      <sharedItems count="7">
        <s v="O"/>
        <s v=" "/>
        <s v="F"/>
        <s v="U"/>
        <s v=""/>
        <s v="?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Hilborn" refreshedDate="43463.287217013887" createdVersion="6" refreshedVersion="6" minRefreshableVersion="3" recordCount="727" xr:uid="{00000000-000A-0000-FFFF-FFFF03000000}">
  <cacheSource type="worksheet">
    <worksheetSource ref="A1:A728" sheet="Status2011"/>
  </cacheSource>
  <cacheFields count="1">
    <cacheField name="Area" numFmtId="0">
      <sharedItems containsMixedTypes="1" containsNumber="1" containsInteger="1" minValue="21" maxValue="88" count="19">
        <n v="21"/>
        <n v="27"/>
        <n v="31"/>
        <n v="34"/>
        <n v="37"/>
        <n v="41"/>
        <n v="47"/>
        <n v="48"/>
        <n v="51"/>
        <n v="57"/>
        <n v="58"/>
        <n v="61"/>
        <n v="67"/>
        <n v="71"/>
        <n v="77"/>
        <n v="81"/>
        <n v="87"/>
        <n v="88"/>
        <s v="Tun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7">
  <r>
    <x v="0"/>
    <n v="31"/>
    <s v="Amer. plaice(=Long rough dab)"/>
    <s v="Hippoglossoides platessoides"/>
    <n v="14782"/>
    <n v="26054"/>
    <n v="28367"/>
    <n v="29408"/>
    <n v="22790"/>
    <n v="26851"/>
    <n v="30079"/>
    <n v="42301"/>
    <n v="42042"/>
    <n v="44623"/>
    <n v="42910"/>
    <n v="38210"/>
    <n v="26115"/>
    <n v="62396"/>
    <n v="56795"/>
    <n v="82196"/>
    <n v="97245"/>
    <n v="110407"/>
    <n v="124938"/>
    <n v="126189"/>
    <n v="117714"/>
    <n v="110368"/>
    <n v="98990"/>
    <n v="97247"/>
    <n v="92674"/>
    <n v="81862"/>
    <n v="95918"/>
    <n v="91366"/>
    <n v="92900"/>
    <n v="92461"/>
    <n v="91963"/>
    <n v="90830"/>
    <n v="84861"/>
    <n v="70206"/>
    <n v="72607"/>
    <n v="77831"/>
    <n v="87245"/>
    <n v="84398"/>
    <n v="62976"/>
    <n v="66717"/>
    <n v="42105"/>
    <n v="44753"/>
    <n v="28229"/>
    <n v="17827"/>
    <n v="8906"/>
    <n v="8458"/>
    <n v="7892"/>
    <n v="8963"/>
    <n v="8803"/>
    <n v="9894"/>
    <n v="10480"/>
    <n v="11122"/>
    <n v="9204"/>
    <n v="8421"/>
    <n v="6002"/>
    <n v="5276"/>
    <n v="3465"/>
    <n v="3770"/>
    <n v="3935"/>
    <n v="4075"/>
    <n v="4222"/>
    <n v="3230"/>
    <n v="3424"/>
    <n v="4201"/>
    <x v="0"/>
    <x v="0"/>
  </r>
  <r>
    <x v="0"/>
    <n v="31"/>
    <s v="Flatfishes nei"/>
    <s v="Pleuronectiformes"/>
    <n v="1048"/>
    <n v="1164"/>
    <n v="1272"/>
    <n v="1386"/>
    <n v="1522"/>
    <n v="1886"/>
    <n v="2269"/>
    <n v="2810"/>
    <n v="1298"/>
    <n v="1563"/>
    <n v="7611"/>
    <n v="9669"/>
    <n v="6583"/>
    <n v="6212"/>
    <n v="4975"/>
    <n v="3604"/>
    <n v="5400"/>
    <n v="6264"/>
    <n v="5832"/>
    <n v="4554"/>
    <n v="2216"/>
    <n v="1882"/>
    <n v="3367"/>
    <n v="4786"/>
    <n v="4419"/>
    <n v="7940"/>
    <n v="5326"/>
    <n v="3860"/>
    <n v="4915"/>
    <n v="2346"/>
    <n v="4440"/>
    <n v="2776"/>
    <n v="6190"/>
    <n v="6138"/>
    <n v="6291"/>
    <n v="7217"/>
    <n v="9914"/>
    <n v="9856"/>
    <n v="9566"/>
    <n v="4769"/>
    <n v="6126"/>
    <n v="6466"/>
    <n v="7138"/>
    <n v="10819"/>
    <n v="7172"/>
    <n v="2290"/>
    <n v="1591"/>
    <n v="1372"/>
    <n v="1071"/>
    <n v="1136"/>
    <n v="983"/>
    <n v="890"/>
    <n v="3274"/>
    <n v="2883"/>
    <n v="1707"/>
    <n v="1511"/>
    <n v="1250"/>
    <n v="1212"/>
    <n v="1122"/>
    <n v="490"/>
    <n v="477"/>
    <n v="335"/>
    <n v="193"/>
    <n v="197"/>
    <x v="1"/>
    <x v="1"/>
  </r>
  <r>
    <x v="0"/>
    <n v="31"/>
    <s v="Greenland halibut"/>
    <s v="Reinhardtius hippoglossoides"/>
    <n v="500"/>
    <n v="500"/>
    <n v="500"/>
    <n v="600"/>
    <n v="600"/>
    <n v="700"/>
    <n v="1100"/>
    <n v="900"/>
    <n v="1300"/>
    <n v="1700"/>
    <n v="1585"/>
    <n v="2202"/>
    <n v="2100"/>
    <n v="6606"/>
    <n v="9861"/>
    <n v="16756"/>
    <n v="20948"/>
    <n v="29794"/>
    <n v="37074"/>
    <n v="42515"/>
    <n v="40028"/>
    <n v="30121"/>
    <n v="44814"/>
    <n v="39623"/>
    <n v="43058"/>
    <n v="55465"/>
    <n v="42613"/>
    <n v="49647"/>
    <n v="57743"/>
    <n v="63190"/>
    <n v="48709"/>
    <n v="40231"/>
    <n v="34952"/>
    <n v="35919"/>
    <n v="36665"/>
    <n v="34121"/>
    <n v="33083"/>
    <n v="47488"/>
    <n v="33431"/>
    <n v="33702"/>
    <n v="60141"/>
    <n v="68929"/>
    <n v="99536"/>
    <n v="83749"/>
    <n v="83088"/>
    <n v="43931"/>
    <n v="50623"/>
    <n v="55989"/>
    <n v="52488"/>
    <n v="69874"/>
    <n v="64604"/>
    <n v="61431"/>
    <n v="64482"/>
    <n v="71859"/>
    <n v="57914"/>
    <n v="59079"/>
    <n v="62072"/>
    <n v="57481"/>
    <n v="53303"/>
    <n v="53808"/>
    <n v="58144"/>
    <n v="58400"/>
    <n v="57456"/>
    <n v="58415"/>
    <x v="2"/>
    <x v="2"/>
  </r>
  <r>
    <x v="0"/>
    <n v="31"/>
    <s v="Summer flounder"/>
    <s v="Paralichthys dentatus"/>
    <n v="5124"/>
    <n v="5287"/>
    <n v="6954"/>
    <n v="6965"/>
    <n v="7362"/>
    <n v="7160"/>
    <n v="8197"/>
    <n v="7598"/>
    <n v="8905"/>
    <n v="8936"/>
    <n v="6499"/>
    <n v="7941"/>
    <n v="6163"/>
    <n v="4963"/>
    <n v="4440"/>
    <n v="4487"/>
    <n v="4609"/>
    <n v="3945"/>
    <n v="2961"/>
    <n v="2076"/>
    <n v="2636"/>
    <n v="3304"/>
    <n v="2893"/>
    <n v="4522"/>
    <n v="6383"/>
    <n v="7634"/>
    <n v="10784"/>
    <n v="8923"/>
    <n v="8481"/>
    <n v="14234"/>
    <n v="10704"/>
    <n v="8123"/>
    <n v="9406"/>
    <n v="11757"/>
    <n v="14149"/>
    <n v="12804"/>
    <n v="11080"/>
    <n v="11626"/>
    <n v="13500"/>
    <n v="7860"/>
    <n v="4045"/>
    <n v="6312"/>
    <n v="7622"/>
    <n v="5771"/>
    <n v="4961"/>
    <n v="6943"/>
    <n v="5425"/>
    <n v="4775"/>
    <n v="5548"/>
    <n v="5166"/>
    <n v="10688"/>
    <n v="10700"/>
    <n v="13552"/>
    <n v="12798"/>
    <n v="17402"/>
    <n v="16694"/>
    <n v="14000"/>
    <n v="10052"/>
    <n v="9720"/>
    <n v="11296"/>
    <n v="12674"/>
    <n v="14884"/>
    <n v="12422"/>
    <n v="12436"/>
    <x v="2"/>
    <x v="2"/>
  </r>
  <r>
    <x v="0"/>
    <n v="31"/>
    <s v="Winter flounder"/>
    <s v="Pseudopleuronectes americanus"/>
    <n v="13913"/>
    <n v="11318"/>
    <n v="10402"/>
    <n v="7893"/>
    <n v="7681"/>
    <n v="7282"/>
    <n v="8780"/>
    <n v="8565"/>
    <n v="8781"/>
    <n v="8674"/>
    <n v="10062"/>
    <n v="15195"/>
    <n v="14354"/>
    <n v="12290"/>
    <n v="14446"/>
    <n v="17230"/>
    <n v="18492"/>
    <n v="17097"/>
    <n v="11829"/>
    <n v="17268"/>
    <n v="17012"/>
    <n v="19807"/>
    <n v="14948"/>
    <n v="14722"/>
    <n v="12226"/>
    <n v="11769"/>
    <n v="11373"/>
    <n v="13426"/>
    <n v="14953"/>
    <n v="15102"/>
    <n v="20716"/>
    <n v="22994"/>
    <n v="18331"/>
    <n v="18307"/>
    <n v="15838"/>
    <n v="13774"/>
    <n v="14492"/>
    <n v="15543"/>
    <n v="12600"/>
    <n v="11475"/>
    <n v="11647"/>
    <n v="11999"/>
    <n v="9913"/>
    <n v="7934"/>
    <n v="7040"/>
    <n v="6806"/>
    <n v="8155"/>
    <n v="8313"/>
    <n v="6904"/>
    <n v="6417"/>
    <n v="8185"/>
    <n v="9187"/>
    <n v="7665"/>
    <n v="7768"/>
    <n v="6653"/>
    <n v="5157"/>
    <n v="4120"/>
    <n v="4269"/>
    <n v="3937"/>
    <n v="3727"/>
    <n v="3619"/>
    <n v="3932"/>
    <n v="3662"/>
    <n v="4712"/>
    <x v="0"/>
    <x v="0"/>
  </r>
  <r>
    <x v="0"/>
    <n v="31"/>
    <s v="Witch flounder"/>
    <s v="Glyptocephalus cynoglossus"/>
    <n v="4589"/>
    <n v="4425"/>
    <n v="4617"/>
    <n v="7444"/>
    <n v="6773"/>
    <n v="8193"/>
    <n v="7501"/>
    <n v="2103"/>
    <n v="1505"/>
    <n v="1633"/>
    <n v="17957"/>
    <n v="15935"/>
    <n v="16110"/>
    <n v="14217"/>
    <n v="18332"/>
    <n v="26401"/>
    <n v="34340"/>
    <n v="46204"/>
    <n v="54461"/>
    <n v="39526"/>
    <n v="41441"/>
    <n v="61139"/>
    <n v="48184"/>
    <n v="53767"/>
    <n v="39786"/>
    <n v="34368"/>
    <n v="34072"/>
    <n v="26852"/>
    <n v="22001"/>
    <n v="18310"/>
    <n v="15523"/>
    <n v="13926"/>
    <n v="14354"/>
    <n v="15860"/>
    <n v="18343"/>
    <n v="22661"/>
    <n v="24197"/>
    <n v="22868"/>
    <n v="20534"/>
    <n v="16834"/>
    <n v="14530"/>
    <n v="14307"/>
    <n v="14148"/>
    <n v="10477"/>
    <n v="5171"/>
    <n v="4927"/>
    <n v="5581"/>
    <n v="5157"/>
    <n v="5790"/>
    <n v="5768"/>
    <n v="6447"/>
    <n v="7277"/>
    <n v="7077"/>
    <n v="7114"/>
    <n v="6182"/>
    <n v="5468"/>
    <n v="3821"/>
    <n v="2977"/>
    <n v="2926"/>
    <n v="2660"/>
    <n v="2692"/>
    <n v="2508"/>
    <n v="2551"/>
    <n v="2122"/>
    <x v="0"/>
    <x v="0"/>
  </r>
  <r>
    <x v="0"/>
    <n v="31"/>
    <s v="Yellowtail flounder"/>
    <s v="Limanda ferruginea"/>
    <n v="10938"/>
    <n v="8360"/>
    <n v="7705"/>
    <n v="6248"/>
    <n v="5789"/>
    <n v="6519"/>
    <n v="6643"/>
    <n v="10185"/>
    <n v="15116"/>
    <n v="13522"/>
    <n v="15055"/>
    <n v="20971"/>
    <n v="31083"/>
    <n v="41608"/>
    <n v="43481"/>
    <n v="50506"/>
    <n v="49184"/>
    <n v="44459"/>
    <n v="62663"/>
    <n v="65532"/>
    <n v="67040"/>
    <n v="70112"/>
    <n v="79400"/>
    <n v="66373"/>
    <n v="50784"/>
    <n v="44288"/>
    <n v="28645"/>
    <n v="30050"/>
    <n v="29728"/>
    <n v="37421"/>
    <n v="34922"/>
    <n v="33482"/>
    <n v="37121"/>
    <n v="45058"/>
    <n v="29701"/>
    <n v="30230"/>
    <n v="32639"/>
    <n v="24136"/>
    <n v="20828"/>
    <n v="16690"/>
    <n v="26603"/>
    <n v="21353"/>
    <n v="18271"/>
    <n v="12313"/>
    <n v="5946"/>
    <n v="3430"/>
    <n v="3840"/>
    <n v="5266"/>
    <n v="9604"/>
    <n v="13960"/>
    <n v="20971"/>
    <n v="24273"/>
    <n v="18948"/>
    <n v="21447"/>
    <n v="20803"/>
    <n v="18335"/>
    <n v="2953"/>
    <n v="7041"/>
    <n v="13715"/>
    <n v="7619"/>
    <n v="10842"/>
    <n v="7278"/>
    <n v="5748"/>
    <n v="10589"/>
    <x v="3"/>
    <x v="3"/>
  </r>
  <r>
    <x v="0"/>
    <n v="31"/>
    <s v="Other Flounders, halibuts, soles"/>
    <m/>
    <n v="5444"/>
    <n v="3697"/>
    <n v="2679"/>
    <n v="2859"/>
    <n v="4102"/>
    <n v="4156"/>
    <n v="4639"/>
    <n v="6051"/>
    <n v="5832"/>
    <n v="5936"/>
    <n v="6666"/>
    <n v="5843"/>
    <n v="5196"/>
    <n v="4430"/>
    <n v="4667"/>
    <n v="4137"/>
    <n v="4097"/>
    <n v="3761"/>
    <n v="3294"/>
    <n v="2643"/>
    <n v="2398"/>
    <n v="2547"/>
    <n v="2250"/>
    <n v="2239"/>
    <n v="2187"/>
    <n v="2138"/>
    <n v="2155"/>
    <n v="2363"/>
    <n v="2490"/>
    <n v="3123"/>
    <n v="2766"/>
    <n v="2752"/>
    <n v="3819"/>
    <n v="3660"/>
    <n v="3857"/>
    <n v="4694"/>
    <n v="4158"/>
    <n v="3397"/>
    <n v="3336"/>
    <n v="2800"/>
    <n v="3448"/>
    <n v="3582"/>
    <n v="1792"/>
    <n v="2229"/>
    <n v="1437"/>
    <n v="1025"/>
    <n v="1226"/>
    <n v="1469"/>
    <n v="1442"/>
    <n v="1406"/>
    <n v="1640"/>
    <n v="2544"/>
    <n v="1991"/>
    <n v="2308"/>
    <n v="2158"/>
    <n v="1955"/>
    <n v="2020"/>
    <n v="2329"/>
    <n v="2345"/>
    <n v="3054"/>
    <n v="2717"/>
    <n v="2779"/>
    <n v="3145"/>
    <n v="3569"/>
    <x v="2"/>
    <x v="2"/>
  </r>
  <r>
    <x v="0"/>
    <n v="31"/>
    <s v="31-Flounders, halibuts, sol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0"/>
    <n v="32"/>
    <s v="Atlantic cod"/>
    <s v="Gadus morhua"/>
    <n v="722777"/>
    <n v="646090"/>
    <n v="821716"/>
    <n v="773515"/>
    <n v="962703"/>
    <n v="895540"/>
    <n v="959534"/>
    <n v="954254"/>
    <n v="885262"/>
    <n v="952784"/>
    <n v="1137560"/>
    <n v="1307849"/>
    <n v="1342537"/>
    <n v="1374250"/>
    <n v="1390625"/>
    <n v="1453504"/>
    <n v="1474844"/>
    <n v="1684109"/>
    <n v="1864042"/>
    <n v="1497323"/>
    <n v="1162722"/>
    <n v="1056636"/>
    <n v="1039259"/>
    <n v="808448"/>
    <n v="791046"/>
    <n v="638980"/>
    <n v="524639"/>
    <n v="468666"/>
    <n v="481566"/>
    <n v="572235"/>
    <n v="596753"/>
    <n v="617479"/>
    <n v="704274"/>
    <n v="693089"/>
    <n v="644413"/>
    <n v="645103"/>
    <n v="669273"/>
    <n v="601307"/>
    <n v="627441"/>
    <n v="644015"/>
    <n v="563835"/>
    <n v="431314"/>
    <n v="253025"/>
    <n v="114576"/>
    <n v="51172"/>
    <n v="30897"/>
    <n v="33128"/>
    <n v="46903"/>
    <n v="52864"/>
    <n v="68671"/>
    <n v="63201"/>
    <n v="60074"/>
    <n v="55337"/>
    <n v="41130"/>
    <n v="39505"/>
    <n v="41547"/>
    <n v="44045"/>
    <n v="51205"/>
    <n v="61649"/>
    <n v="43398"/>
    <n v="42256"/>
    <n v="44094"/>
    <n v="38100"/>
    <n v="45478"/>
    <x v="0"/>
    <x v="0"/>
  </r>
  <r>
    <x v="0"/>
    <n v="32"/>
    <s v="Haddock"/>
    <s v="Melanogrammus aeglefinus"/>
    <n v="104322"/>
    <n v="100701"/>
    <n v="137055"/>
    <n v="121323"/>
    <n v="156877"/>
    <n v="195052"/>
    <n v="190058"/>
    <n v="167388"/>
    <n v="134929"/>
    <n v="128788"/>
    <n v="159226"/>
    <n v="178682"/>
    <n v="138294"/>
    <n v="125674"/>
    <n v="141916"/>
    <n v="248779"/>
    <n v="203864"/>
    <n v="117270"/>
    <n v="97452"/>
    <n v="72758"/>
    <n v="48054"/>
    <n v="48934"/>
    <n v="28966"/>
    <n v="26236"/>
    <n v="23240"/>
    <n v="28483"/>
    <n v="25662"/>
    <n v="39904"/>
    <n v="61315"/>
    <n v="54208"/>
    <n v="79893"/>
    <n v="82614"/>
    <n v="67132"/>
    <n v="55643"/>
    <n v="48112"/>
    <n v="50197"/>
    <n v="54624"/>
    <n v="34815"/>
    <n v="35619"/>
    <n v="30521"/>
    <n v="25525"/>
    <n v="24611"/>
    <n v="24752"/>
    <n v="13970"/>
    <n v="7306"/>
    <n v="8365"/>
    <n v="10922"/>
    <n v="11359"/>
    <n v="14653"/>
    <n v="13726"/>
    <n v="16710"/>
    <n v="21554"/>
    <n v="22829"/>
    <n v="22975"/>
    <n v="24887"/>
    <n v="28194"/>
    <n v="20283"/>
    <n v="22937"/>
    <n v="27095"/>
    <n v="29249"/>
    <n v="32239"/>
    <n v="21008"/>
    <n v="11463"/>
    <n v="10460"/>
    <x v="2"/>
    <x v="2"/>
  </r>
  <r>
    <x v="0"/>
    <n v="32"/>
    <s v="Saithe(=Pollock)"/>
    <s v="Pollachius virens"/>
    <n v="25234"/>
    <n v="19404"/>
    <n v="26427"/>
    <n v="27346"/>
    <n v="70358"/>
    <n v="80505"/>
    <n v="87743"/>
    <n v="75395"/>
    <n v="40821"/>
    <n v="38934"/>
    <n v="46318"/>
    <n v="40852"/>
    <n v="43447"/>
    <n v="43238"/>
    <n v="48783"/>
    <n v="38356"/>
    <n v="36129"/>
    <n v="24390"/>
    <n v="23825"/>
    <n v="25806"/>
    <n v="24697"/>
    <n v="28423"/>
    <n v="33908"/>
    <n v="44062"/>
    <n v="38869"/>
    <n v="39617"/>
    <n v="39581"/>
    <n v="39527"/>
    <n v="45866"/>
    <n v="48149"/>
    <n v="56029"/>
    <n v="58203"/>
    <n v="53581"/>
    <n v="48576"/>
    <n v="53918"/>
    <n v="66052"/>
    <n v="78065"/>
    <n v="74536"/>
    <n v="63134"/>
    <n v="58037"/>
    <n v="50137"/>
    <n v="51506"/>
    <n v="43270"/>
    <n v="28011"/>
    <n v="19347"/>
    <n v="13527"/>
    <n v="12828"/>
    <n v="16932"/>
    <n v="20697"/>
    <n v="13159"/>
    <n v="10611"/>
    <n v="11312"/>
    <n v="11335"/>
    <n v="13739"/>
    <n v="14185"/>
    <n v="14648"/>
    <n v="10968"/>
    <n v="15344"/>
    <n v="15769"/>
    <n v="12977"/>
    <n v="10521"/>
    <n v="12752"/>
    <n v="12528"/>
    <n v="8939"/>
    <x v="2"/>
    <x v="2"/>
  </r>
  <r>
    <x v="0"/>
    <n v="32"/>
    <s v="Silver hake"/>
    <s v="Merluccius bilinearis"/>
    <n v="30533"/>
    <n v="54466"/>
    <n v="49187"/>
    <n v="40653"/>
    <n v="43207"/>
    <n v="53920"/>
    <n v="42604"/>
    <n v="60347"/>
    <n v="50532"/>
    <n v="52250"/>
    <n v="50622"/>
    <n v="45689"/>
    <n v="98393"/>
    <n v="276593"/>
    <n v="308087"/>
    <n v="386600"/>
    <n v="265629"/>
    <n v="122611"/>
    <n v="99390"/>
    <n v="142311"/>
    <n v="222030"/>
    <n v="235668"/>
    <n v="233400"/>
    <n v="434937"/>
    <n v="225283"/>
    <n v="232091"/>
    <n v="177548"/>
    <n v="112667"/>
    <n v="85826"/>
    <n v="72704"/>
    <n v="62437"/>
    <n v="63258"/>
    <n v="78574"/>
    <n v="53296"/>
    <n v="95924"/>
    <n v="98788"/>
    <n v="102167"/>
    <n v="77901"/>
    <n v="90713"/>
    <n v="105873"/>
    <n v="90843"/>
    <n v="82794"/>
    <n v="45305"/>
    <n v="45957"/>
    <n v="24378"/>
    <n v="35480"/>
    <n v="43164"/>
    <n v="33565"/>
    <n v="31892"/>
    <n v="27609"/>
    <n v="25756"/>
    <n v="33000"/>
    <n v="24293"/>
    <n v="20223"/>
    <n v="22384"/>
    <n v="18903"/>
    <n v="17934"/>
    <n v="18421"/>
    <n v="18723"/>
    <n v="18417"/>
    <n v="16217"/>
    <n v="16617"/>
    <n v="17203"/>
    <n v="15521"/>
    <x v="2"/>
    <x v="2"/>
  </r>
  <r>
    <x v="0"/>
    <n v="32"/>
    <s v="Tusk(=Cusk)"/>
    <s v="Brosme brosme"/>
    <n v="2432"/>
    <n v="2479"/>
    <n v="2478"/>
    <n v="2086"/>
    <n v="1759"/>
    <n v="1774"/>
    <n v="2033"/>
    <n v="1793"/>
    <n v="1945"/>
    <n v="2819"/>
    <n v="3621"/>
    <n v="4356"/>
    <n v="3907"/>
    <n v="3197"/>
    <n v="5781"/>
    <n v="6030"/>
    <n v="7222"/>
    <n v="7147"/>
    <n v="4905"/>
    <n v="4236"/>
    <n v="5078"/>
    <n v="6544"/>
    <n v="7040"/>
    <n v="7626"/>
    <n v="7298"/>
    <n v="7508"/>
    <n v="4752"/>
    <n v="4885"/>
    <n v="7119"/>
    <n v="6790"/>
    <n v="6617"/>
    <n v="7883"/>
    <n v="8219"/>
    <n v="6305"/>
    <n v="4913"/>
    <n v="4766"/>
    <n v="3996"/>
    <n v="5362"/>
    <n v="4017"/>
    <n v="4338"/>
    <n v="4768"/>
    <n v="5920"/>
    <n v="6675"/>
    <n v="4395"/>
    <n v="2773"/>
    <n v="2782"/>
    <n v="1873"/>
    <n v="2244"/>
    <n v="1995"/>
    <n v="1295"/>
    <n v="1285"/>
    <n v="1678"/>
    <n v="1438"/>
    <n v="1257"/>
    <n v="1006"/>
    <n v="1003"/>
    <n v="953"/>
    <n v="1134"/>
    <n v="697"/>
    <n v="658"/>
    <n v="517"/>
    <n v="511"/>
    <n v="546"/>
    <n v="433"/>
    <x v="0"/>
    <x v="0"/>
  </r>
  <r>
    <x v="0"/>
    <n v="32"/>
    <s v="White hake"/>
    <s v="Urophycis tenuis"/>
    <n v="17580"/>
    <n v="15751"/>
    <n v="18529"/>
    <n v="16564"/>
    <n v="14042"/>
    <n v="13329"/>
    <n v="16233"/>
    <n v="12306"/>
    <n v="12626"/>
    <n v="11872"/>
    <n v="10977"/>
    <n v="11296"/>
    <n v="11243"/>
    <n v="11141"/>
    <n v="12937"/>
    <n v="9975"/>
    <n v="10997"/>
    <n v="9254"/>
    <n v="7645"/>
    <n v="8543"/>
    <n v="11875"/>
    <n v="22542"/>
    <n v="21051"/>
    <n v="18776"/>
    <n v="18065"/>
    <n v="20540"/>
    <n v="17014"/>
    <n v="17999"/>
    <n v="17851"/>
    <n v="18152"/>
    <n v="24964"/>
    <n v="26442"/>
    <n v="24663"/>
    <n v="21713"/>
    <n v="23989"/>
    <n v="27195"/>
    <n v="25383"/>
    <n v="30751"/>
    <n v="18515"/>
    <n v="18533"/>
    <n v="19822"/>
    <n v="19443"/>
    <n v="22005"/>
    <n v="17669"/>
    <n v="12108"/>
    <n v="10810"/>
    <n v="8303"/>
    <n v="6830"/>
    <n v="5959"/>
    <n v="6377"/>
    <n v="8157"/>
    <n v="8323"/>
    <n v="12799"/>
    <n v="14181"/>
    <n v="9139"/>
    <n v="7679"/>
    <n v="5990"/>
    <n v="4778"/>
    <n v="4477"/>
    <n v="3873"/>
    <n v="4110"/>
    <n v="5036"/>
    <n v="4598"/>
    <n v="3418"/>
    <x v="0"/>
    <x v="0"/>
  </r>
  <r>
    <x v="0"/>
    <n v="32"/>
    <s v="Other Cods, hakes, haddocks"/>
    <m/>
    <n v="1954"/>
    <n v="2743"/>
    <n v="2501"/>
    <n v="1907"/>
    <n v="1750"/>
    <n v="4086"/>
    <n v="5446"/>
    <n v="2261"/>
    <n v="2940"/>
    <n v="2814"/>
    <n v="4881"/>
    <n v="4379"/>
    <n v="5951"/>
    <n v="8741"/>
    <n v="17821"/>
    <n v="84252"/>
    <n v="117391"/>
    <n v="73145"/>
    <n v="43080"/>
    <n v="65226"/>
    <n v="41100"/>
    <n v="122985"/>
    <n v="108429"/>
    <n v="89514"/>
    <n v="79713"/>
    <n v="67760"/>
    <n v="61705"/>
    <n v="31662"/>
    <n v="36153"/>
    <n v="23585"/>
    <n v="13173"/>
    <n v="14340"/>
    <n v="10823"/>
    <n v="10059"/>
    <n v="11829"/>
    <n v="13769"/>
    <n v="16459"/>
    <n v="14479"/>
    <n v="11007"/>
    <n v="8337"/>
    <n v="7483"/>
    <n v="10070"/>
    <n v="12981"/>
    <n v="10109"/>
    <n v="8973"/>
    <n v="10014"/>
    <n v="9778"/>
    <n v="9422"/>
    <n v="11947"/>
    <n v="12330"/>
    <n v="13259"/>
    <n v="12434"/>
    <n v="12788"/>
    <n v="10086"/>
    <n v="7119"/>
    <n v="6164"/>
    <n v="3498"/>
    <n v="2338"/>
    <n v="2886"/>
    <n v="2211"/>
    <n v="2553"/>
    <n v="2463"/>
    <n v="3547"/>
    <n v="1658"/>
    <x v="1"/>
    <x v="1"/>
  </r>
  <r>
    <x v="0"/>
    <n v="32"/>
    <s v="32-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0"/>
    <n v="33"/>
    <s v="33-Miscellaneous coastal fishes"/>
    <m/>
    <n v="32300"/>
    <n v="33696"/>
    <n v="33418"/>
    <n v="33371"/>
    <n v="34789"/>
    <n v="37745"/>
    <n v="32907"/>
    <n v="32608"/>
    <n v="32902"/>
    <n v="32430"/>
    <n v="31459"/>
    <n v="27712"/>
    <n v="28805"/>
    <n v="27285"/>
    <n v="28071"/>
    <n v="29480"/>
    <n v="26763"/>
    <n v="17653"/>
    <n v="18398"/>
    <n v="40586"/>
    <n v="19742"/>
    <n v="15972"/>
    <n v="21110"/>
    <n v="23840"/>
    <n v="18441"/>
    <n v="22873"/>
    <n v="24958"/>
    <n v="27866"/>
    <n v="27085"/>
    <n v="27722"/>
    <n v="28592"/>
    <n v="23062"/>
    <n v="21006"/>
    <n v="19173"/>
    <n v="20877"/>
    <n v="20253"/>
    <n v="20605"/>
    <n v="22655"/>
    <n v="20982"/>
    <n v="15707"/>
    <n v="14299"/>
    <n v="15298"/>
    <n v="13928"/>
    <n v="14275"/>
    <n v="12905"/>
    <n v="16969"/>
    <n v="22448"/>
    <n v="20477"/>
    <n v="21274"/>
    <n v="30884"/>
    <n v="22607"/>
    <n v="21030"/>
    <n v="22520"/>
    <n v="22936"/>
    <n v="21653"/>
    <n v="20152"/>
    <n v="17122"/>
    <n v="18212"/>
    <n v="15471"/>
    <n v="16284"/>
    <n v="14816"/>
    <n v="13867"/>
    <n v="14759"/>
    <n v="17010"/>
    <x v="4"/>
    <x v="4"/>
  </r>
  <r>
    <x v="0"/>
    <n v="34"/>
    <s v="American angler"/>
    <s v="Lophius americanus"/>
    <n v="37"/>
    <n v="80"/>
    <n v="38"/>
    <n v="129"/>
    <n v="24"/>
    <n v="24"/>
    <n v="23"/>
    <n v="15"/>
    <n v="19"/>
    <n v="20"/>
    <n v="19"/>
    <n v="15"/>
    <n v="21"/>
    <n v="33"/>
    <n v="32"/>
    <n v="39"/>
    <n v="3132"/>
    <n v="183"/>
    <n v="4801"/>
    <n v="7378"/>
    <n v="3558"/>
    <n v="17302"/>
    <n v="7179"/>
    <n v="17460"/>
    <n v="12917"/>
    <n v="21517"/>
    <n v="4633"/>
    <n v="7233"/>
    <n v="2493"/>
    <n v="2919"/>
    <n v="3403"/>
    <n v="2421"/>
    <n v="1307"/>
    <n v="3001"/>
    <n v="3528"/>
    <n v="4859"/>
    <n v="4621"/>
    <n v="11739"/>
    <n v="9583"/>
    <n v="13438"/>
    <n v="13009"/>
    <n v="14623"/>
    <n v="18066"/>
    <n v="20368"/>
    <n v="21480"/>
    <n v="26871"/>
    <n v="25826"/>
    <n v="29555"/>
    <n v="27832"/>
    <n v="26301"/>
    <n v="22066"/>
    <n v="25166"/>
    <n v="26741"/>
    <n v="30707"/>
    <n v="23548"/>
    <n v="21499"/>
    <n v="16510"/>
    <n v="12689"/>
    <n v="11480"/>
    <n v="9130"/>
    <n v="7687"/>
    <n v="9121"/>
    <n v="10151"/>
    <n v="8837"/>
    <x v="2"/>
    <x v="2"/>
  </r>
  <r>
    <x v="0"/>
    <n v="34"/>
    <s v="Atlantic redfishes nei"/>
    <s v="Sebastes spp"/>
    <n v="110654"/>
    <n v="139573"/>
    <n v="109049"/>
    <n v="110808"/>
    <n v="126406"/>
    <n v="130509"/>
    <n v="130245"/>
    <n v="168651"/>
    <n v="331725"/>
    <n v="389008"/>
    <n v="291765"/>
    <n v="236430"/>
    <n v="198050"/>
    <n v="203114"/>
    <n v="189831"/>
    <n v="211772"/>
    <n v="210010"/>
    <n v="216711"/>
    <n v="177965"/>
    <n v="215934"/>
    <n v="222304"/>
    <n v="265169"/>
    <n v="282837"/>
    <n v="307372"/>
    <n v="227708"/>
    <n v="211251"/>
    <n v="174973"/>
    <n v="157406"/>
    <n v="130079"/>
    <n v="143112"/>
    <n v="115844"/>
    <n v="129143"/>
    <n v="125409"/>
    <n v="115289"/>
    <n v="124395"/>
    <n v="127751"/>
    <n v="165208"/>
    <n v="208155"/>
    <n v="152552"/>
    <n v="164726"/>
    <n v="184292"/>
    <n v="165714"/>
    <n v="161524"/>
    <n v="135731"/>
    <n v="67833"/>
    <n v="31500"/>
    <n v="26781"/>
    <n v="23914"/>
    <n v="33723"/>
    <n v="34308"/>
    <n v="47160"/>
    <n v="49629"/>
    <n v="56586"/>
    <n v="67017"/>
    <n v="31631"/>
    <n v="37885"/>
    <n v="34139"/>
    <n v="23062"/>
    <n v="21725"/>
    <n v="27616"/>
    <n v="31003"/>
    <n v="33493"/>
    <n v="35722"/>
    <n v="30945"/>
    <x v="5"/>
    <x v="2"/>
  </r>
  <r>
    <x v="0"/>
    <n v="34"/>
    <s v="Other Miscellaneous demersal fishes"/>
    <m/>
    <n v="5232"/>
    <n v="5782"/>
    <n v="6344"/>
    <n v="7548"/>
    <n v="7627"/>
    <n v="7387"/>
    <n v="6756"/>
    <n v="6522"/>
    <n v="6897"/>
    <n v="5533"/>
    <n v="7782"/>
    <n v="10889"/>
    <n v="11177"/>
    <n v="33944"/>
    <n v="50967"/>
    <n v="52096"/>
    <n v="75814"/>
    <n v="29005"/>
    <n v="31126"/>
    <n v="34920"/>
    <n v="22874"/>
    <n v="36799"/>
    <n v="58790"/>
    <n v="25128"/>
    <n v="69047"/>
    <n v="41324"/>
    <n v="26861"/>
    <n v="22864"/>
    <n v="18911"/>
    <n v="30390"/>
    <n v="20317"/>
    <n v="17094"/>
    <n v="15709"/>
    <n v="17797"/>
    <n v="12132"/>
    <n v="9600"/>
    <n v="9380"/>
    <n v="11612"/>
    <n v="7176"/>
    <n v="3258"/>
    <n v="5211"/>
    <n v="7225"/>
    <n v="5781"/>
    <n v="6997"/>
    <n v="6160"/>
    <n v="5011"/>
    <n v="4394"/>
    <n v="6360"/>
    <n v="5462"/>
    <n v="6114"/>
    <n v="4752"/>
    <n v="6454"/>
    <n v="8554"/>
    <n v="10082"/>
    <n v="24221"/>
    <n v="28346"/>
    <n v="21520"/>
    <n v="16124"/>
    <n v="11974"/>
    <n v="10956"/>
    <n v="14132"/>
    <n v="13988"/>
    <n v="16537"/>
    <n v="18116"/>
    <x v="4"/>
    <x v="4"/>
  </r>
  <r>
    <x v="0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0"/>
    <n v="35"/>
    <s v="Atlantic herring"/>
    <s v="Clupea harengus"/>
    <n v="219647"/>
    <n v="152087"/>
    <n v="203183"/>
    <n v="152465"/>
    <n v="157856"/>
    <n v="139138"/>
    <n v="156087"/>
    <n v="172202"/>
    <n v="186898"/>
    <n v="163456"/>
    <n v="181197"/>
    <n v="182103"/>
    <n v="344793"/>
    <n v="285440"/>
    <n v="306108"/>
    <n v="265897"/>
    <n v="429774"/>
    <n v="594756"/>
    <n v="946840"/>
    <n v="970560"/>
    <n v="849334"/>
    <n v="746883"/>
    <n v="547120"/>
    <n v="485361"/>
    <n v="433049"/>
    <n v="448338"/>
    <n v="322520"/>
    <n v="281759"/>
    <n v="296637"/>
    <n v="252949"/>
    <n v="260400"/>
    <n v="224556"/>
    <n v="180372"/>
    <n v="165720"/>
    <n v="166065"/>
    <n v="219388"/>
    <n v="223305"/>
    <n v="287195"/>
    <n v="321002"/>
    <n v="283865"/>
    <n v="314920"/>
    <n v="279292"/>
    <n v="276117"/>
    <n v="254330"/>
    <n v="255445"/>
    <n v="270676"/>
    <n v="293058"/>
    <n v="284509"/>
    <n v="272813"/>
    <n v="281766"/>
    <n v="277302"/>
    <n v="307520"/>
    <n v="258749"/>
    <n v="297524"/>
    <n v="264993"/>
    <n v="260661"/>
    <n v="254035"/>
    <n v="241123"/>
    <n v="218149"/>
    <n v="256311"/>
    <n v="215021"/>
    <n v="212975"/>
    <n v="200405"/>
    <n v="220069"/>
    <x v="2"/>
    <x v="2"/>
  </r>
  <r>
    <x v="0"/>
    <n v="35"/>
    <s v="Atlantic menhaden"/>
    <s v="Brevoortia tyrannus"/>
    <n v="250913"/>
    <n v="263545"/>
    <n v="276135"/>
    <n v="480670"/>
    <n v="512683"/>
    <n v="525710"/>
    <n v="554640"/>
    <n v="513107"/>
    <n v="391071"/>
    <n v="508201"/>
    <n v="436511"/>
    <n v="471622"/>
    <n v="514447"/>
    <n v="286772"/>
    <n v="215766"/>
    <n v="231777"/>
    <n v="136045"/>
    <n v="122399"/>
    <n v="163459"/>
    <n v="102265"/>
    <n v="223100"/>
    <n v="221200"/>
    <n v="331606"/>
    <n v="330500"/>
    <n v="259145"/>
    <n v="199575"/>
    <n v="297873"/>
    <n v="289750"/>
    <n v="263436"/>
    <n v="284599"/>
    <n v="331625"/>
    <n v="262566"/>
    <n v="311001"/>
    <n v="336379"/>
    <n v="324978"/>
    <n v="311674"/>
    <n v="222485"/>
    <n v="297178"/>
    <n v="326524"/>
    <n v="325894"/>
    <n v="394463"/>
    <n v="346310"/>
    <n v="313109"/>
    <n v="327241"/>
    <n v="249047"/>
    <n v="338422"/>
    <n v="280496"/>
    <n v="322239"/>
    <n v="248451"/>
    <n v="189185"/>
    <n v="183310"/>
    <n v="236246"/>
    <n v="180506"/>
    <n v="181529"/>
    <n v="191401"/>
    <n v="188661"/>
    <n v="183669"/>
    <n v="215175"/>
    <n v="187633"/>
    <n v="182092"/>
    <n v="228609"/>
    <n v="226967"/>
    <n v="224261"/>
    <n v="167400"/>
    <x v="2"/>
    <x v="2"/>
  </r>
  <r>
    <x v="0"/>
    <n v="35"/>
    <s v="Other 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1686"/>
    <n v="9"/>
    <m/>
    <n v="1488"/>
    <s v=""/>
    <s v=""/>
    <s v=""/>
    <s v=""/>
    <s v=""/>
    <n v="3"/>
    <s v=""/>
    <s v=""/>
    <s v=""/>
    <s v=""/>
    <s v=""/>
    <n v="8"/>
    <n v="7"/>
    <n v="15"/>
    <x v="4"/>
    <x v="4"/>
  </r>
  <r>
    <x v="0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0"/>
    <n v="37"/>
    <s v="Atlantic mackerel"/>
    <s v="Scomber scombrus"/>
    <n v="23621"/>
    <n v="19941"/>
    <n v="20550"/>
    <n v="14876"/>
    <n v="14422"/>
    <n v="14556"/>
    <n v="12030"/>
    <n v="9997"/>
    <n v="9375"/>
    <n v="6135"/>
    <n v="7278"/>
    <n v="7777"/>
    <n v="8407"/>
    <n v="10383"/>
    <n v="13747"/>
    <n v="16208"/>
    <n v="22371"/>
    <n v="34065"/>
    <n v="80007"/>
    <n v="131026"/>
    <n v="229429"/>
    <n v="373557"/>
    <n v="410822"/>
    <n v="420410"/>
    <n v="339617"/>
    <n v="287198"/>
    <n v="241951"/>
    <n v="77483"/>
    <n v="27882"/>
    <n v="32708"/>
    <n v="25384"/>
    <n v="27371"/>
    <n v="26237"/>
    <n v="29491"/>
    <n v="37426"/>
    <n v="55300"/>
    <n v="64605"/>
    <n v="74209"/>
    <n v="80284"/>
    <n v="72992"/>
    <n v="66740"/>
    <n v="62034"/>
    <n v="40858"/>
    <n v="31857"/>
    <n v="29618"/>
    <n v="26857"/>
    <n v="37126"/>
    <n v="36816"/>
    <n v="33996"/>
    <n v="28372"/>
    <n v="23312"/>
    <n v="36837"/>
    <n v="70463"/>
    <n v="79129"/>
    <n v="107530"/>
    <n v="97493"/>
    <n v="110604"/>
    <n v="78958"/>
    <n v="51436"/>
    <n v="65375"/>
    <n v="48696"/>
    <n v="12056"/>
    <n v="11861"/>
    <n v="15329"/>
    <x v="0"/>
    <x v="0"/>
  </r>
  <r>
    <x v="0"/>
    <n v="37"/>
    <s v="Capelin"/>
    <s v="Mallotus villosus"/>
    <n v="24500"/>
    <n v="19900"/>
    <n v="15800"/>
    <n v="15200"/>
    <n v="14800"/>
    <n v="14100"/>
    <n v="14100"/>
    <n v="12300"/>
    <n v="10600"/>
    <n v="6600"/>
    <n v="7200"/>
    <n v="5200"/>
    <n v="4657"/>
    <n v="5571"/>
    <n v="8905"/>
    <n v="6633"/>
    <n v="6358"/>
    <n v="7534"/>
    <n v="3600"/>
    <n v="3775"/>
    <n v="6524"/>
    <n v="5819"/>
    <n v="73435"/>
    <n v="272460"/>
    <n v="291712"/>
    <n v="367250"/>
    <n v="361362"/>
    <n v="229497"/>
    <n v="94015"/>
    <n v="33171"/>
    <n v="27294"/>
    <n v="39131"/>
    <n v="41652"/>
    <n v="40724"/>
    <n v="62040"/>
    <n v="53901"/>
    <n v="84414"/>
    <n v="65782"/>
    <n v="112762"/>
    <n v="124077"/>
    <n v="208944"/>
    <n v="50925"/>
    <n v="31187"/>
    <n v="48761"/>
    <n v="2409"/>
    <n v="362"/>
    <n v="32711"/>
    <n v="21987"/>
    <n v="38270"/>
    <n v="23531"/>
    <n v="21374"/>
    <n v="19751"/>
    <n v="13646"/>
    <n v="22455"/>
    <n v="33903"/>
    <n v="36730"/>
    <n v="42218"/>
    <n v="37641"/>
    <n v="39316"/>
    <n v="35543"/>
    <n v="26617"/>
    <n v="32814"/>
    <n v="31845"/>
    <n v="30547"/>
    <x v="2"/>
    <x v="2"/>
  </r>
  <r>
    <x v="0"/>
    <n v="37"/>
    <s v="Other Miscellaneous pelagic fishes"/>
    <m/>
    <n v="4043"/>
    <n v="5710"/>
    <n v="6443"/>
    <n v="4102"/>
    <n v="4672"/>
    <n v="4833"/>
    <n v="5367"/>
    <n v="5620"/>
    <n v="5905"/>
    <n v="5349"/>
    <n v="5583"/>
    <n v="5305"/>
    <n v="6565"/>
    <n v="8034"/>
    <n v="4611"/>
    <n v="4991"/>
    <n v="7577"/>
    <n v="5138"/>
    <n v="4453"/>
    <n v="14480"/>
    <n v="13761"/>
    <n v="11906"/>
    <n v="12229"/>
    <n v="25555"/>
    <n v="16278"/>
    <n v="15742"/>
    <n v="15464"/>
    <n v="8075"/>
    <n v="8917"/>
    <n v="7887"/>
    <n v="10936"/>
    <n v="9809"/>
    <n v="14050"/>
    <n v="10550"/>
    <n v="16540"/>
    <n v="10055"/>
    <n v="9898"/>
    <n v="10205"/>
    <n v="8414"/>
    <n v="6983"/>
    <n v="7560"/>
    <n v="7202"/>
    <n v="7338"/>
    <n v="8742"/>
    <n v="6884"/>
    <n v="5936"/>
    <n v="8615"/>
    <n v="7665"/>
    <n v="5776"/>
    <n v="7337"/>
    <n v="5401"/>
    <n v="9022"/>
    <n v="4202"/>
    <n v="4391"/>
    <n v="4337"/>
    <n v="3796"/>
    <n v="4226"/>
    <n v="4551"/>
    <n v="3895"/>
    <n v="4122"/>
    <n v="4370"/>
    <n v="3222"/>
    <n v="3373"/>
    <n v="3600"/>
    <x v="4"/>
    <x v="4"/>
  </r>
  <r>
    <x v="0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0"/>
    <n v="43"/>
    <s v="American lobster"/>
    <s v="Homarus americanus"/>
    <n v="33122"/>
    <n v="34469"/>
    <n v="33054"/>
    <n v="33753"/>
    <n v="33665"/>
    <n v="35133"/>
    <n v="35530"/>
    <n v="33878"/>
    <n v="31850"/>
    <n v="33893"/>
    <n v="36838"/>
    <n v="34300"/>
    <n v="34479"/>
    <n v="33833"/>
    <n v="32915"/>
    <n v="32119"/>
    <n v="30400"/>
    <n v="28029"/>
    <n v="31755"/>
    <n v="33513"/>
    <n v="33100"/>
    <n v="32600"/>
    <n v="29700"/>
    <n v="29200"/>
    <n v="27203"/>
    <n v="31185"/>
    <n v="30308"/>
    <n v="32215"/>
    <n v="34790"/>
    <n v="38447"/>
    <n v="36851"/>
    <n v="38703"/>
    <n v="40698"/>
    <n v="47707"/>
    <n v="48637"/>
    <n v="53574"/>
    <n v="58861"/>
    <n v="60095"/>
    <n v="62576"/>
    <n v="67964"/>
    <n v="75534"/>
    <n v="77222"/>
    <n v="67134"/>
    <n v="66552"/>
    <n v="71663"/>
    <n v="70631"/>
    <n v="71866"/>
    <n v="78146"/>
    <n v="77155"/>
    <n v="83105"/>
    <n v="83062"/>
    <n v="83803"/>
    <n v="82422"/>
    <n v="81315"/>
    <n v="81618"/>
    <n v="83750"/>
    <n v="97026"/>
    <n v="82991"/>
    <n v="96104"/>
    <n v="102291"/>
    <n v="119637"/>
    <n v="124276"/>
    <n v="142625"/>
    <n v="142418"/>
    <x v="2"/>
    <x v="2"/>
  </r>
  <r>
    <x v="0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0"/>
    <n v="45"/>
    <s v="Pandalus shrimps nei"/>
    <s v="Pandalus spp"/>
    <m/>
    <m/>
    <m/>
    <m/>
    <m/>
    <m/>
    <m/>
    <m/>
    <m/>
    <m/>
    <m/>
    <m/>
    <m/>
    <m/>
    <m/>
    <m/>
    <m/>
    <n v="1200"/>
    <n v="1000"/>
    <n v="1100"/>
    <n v="2000"/>
    <n v="1800"/>
    <n v="1400"/>
    <n v="2200"/>
    <n v="3613"/>
    <n v="4703"/>
    <n v="5031"/>
    <n v="6764"/>
    <n v="8434"/>
    <n v="8652"/>
    <n v="8690"/>
    <n v="9015"/>
    <n v="9288"/>
    <n v="10081"/>
    <n v="8791"/>
    <n v="8896"/>
    <n v="9557"/>
    <n v="12351"/>
    <n v="23706"/>
    <n v="21257"/>
    <n v="19272"/>
    <n v="21439"/>
    <n v="15075"/>
    <n v="17973"/>
    <n v="19676"/>
    <n v="24369"/>
    <n v="24976"/>
    <n v="28601"/>
    <n v="29042"/>
    <n v="30603"/>
    <n v="35180"/>
    <n v="31234"/>
    <n v="33342"/>
    <n v="1410"/>
    <n v="2381"/>
    <n v="2320"/>
    <n v="2766"/>
    <n v="4673"/>
    <n v="1528"/>
    <n v="1400"/>
    <n v="2264"/>
    <n v="3915"/>
    <n v="5526"/>
    <n v="6991"/>
    <x v="2"/>
    <x v="2"/>
  </r>
  <r>
    <x v="0"/>
    <n v="45"/>
    <s v="Other Shrimps, prawns"/>
    <m/>
    <n v="349"/>
    <n v="365"/>
    <n v="388"/>
    <n v="457"/>
    <n v="408"/>
    <n v="400"/>
    <n v="508"/>
    <n v="713"/>
    <n v="706"/>
    <n v="910"/>
    <n v="1934"/>
    <n v="2578"/>
    <n v="3541"/>
    <n v="3599"/>
    <n v="4294"/>
    <n v="6003"/>
    <n v="7144"/>
    <n v="8813"/>
    <n v="12214"/>
    <n v="19566"/>
    <n v="19759"/>
    <n v="21337"/>
    <n v="21156"/>
    <n v="22446"/>
    <n v="30321"/>
    <n v="43327"/>
    <n v="51834"/>
    <n v="44705"/>
    <n v="36820"/>
    <n v="38991"/>
    <n v="48939"/>
    <n v="49758"/>
    <n v="50042"/>
    <n v="49703"/>
    <n v="47813"/>
    <n v="63437"/>
    <n v="73058"/>
    <n v="81213"/>
    <n v="83012"/>
    <n v="95895"/>
    <n v="93469"/>
    <n v="101596"/>
    <n v="112537"/>
    <n v="125018"/>
    <n v="129518"/>
    <n v="146344"/>
    <n v="175750"/>
    <n v="145948"/>
    <n v="178217"/>
    <n v="212451"/>
    <n v="234385"/>
    <n v="232281"/>
    <n v="254992"/>
    <n v="285864"/>
    <n v="357195"/>
    <n v="343247"/>
    <n v="347421"/>
    <n v="354790"/>
    <n v="338576"/>
    <n v="287555"/>
    <n v="309221"/>
    <n v="283159"/>
    <n v="263591"/>
    <n v="239979"/>
    <x v="4"/>
    <x v="4"/>
  </r>
  <r>
    <x v="0"/>
    <n v="55"/>
    <s v="American sea scallop"/>
    <s v="Placopecten magellanicus"/>
    <n v="76203"/>
    <n v="71130"/>
    <n v="70889"/>
    <n v="89939"/>
    <n v="67323"/>
    <n v="84400"/>
    <n v="77020"/>
    <n v="80868"/>
    <n v="95105"/>
    <n v="115521"/>
    <n v="125501"/>
    <n v="144458"/>
    <n v="143588"/>
    <n v="136037"/>
    <n v="126608"/>
    <n v="122286"/>
    <n v="129059"/>
    <n v="88701"/>
    <n v="100548"/>
    <n v="79947"/>
    <n v="68100"/>
    <n v="60000"/>
    <n v="67400"/>
    <n v="62300"/>
    <n v="77000"/>
    <n v="103674"/>
    <n v="131547"/>
    <n v="211616"/>
    <n v="232287"/>
    <n v="205848"/>
    <n v="177670"/>
    <n v="188029"/>
    <n v="140879"/>
    <n v="125614"/>
    <n v="102837"/>
    <n v="104917"/>
    <n v="127611"/>
    <n v="187770"/>
    <n v="189351"/>
    <n v="205327"/>
    <n v="217153"/>
    <n v="209236"/>
    <n v="191392"/>
    <n v="143356"/>
    <n v="145460"/>
    <n v="120425"/>
    <n v="108923"/>
    <n v="101874"/>
    <n v="99282"/>
    <n v="131935"/>
    <n v="196878"/>
    <n v="253960"/>
    <n v="280308"/>
    <n v="292799"/>
    <n v="325088"/>
    <n v="268126"/>
    <n v="284617"/>
    <n v="285803"/>
    <n v="269756"/>
    <n v="280721"/>
    <n v="275062"/>
    <n v="281087"/>
    <n v="267754"/>
    <n v="218987"/>
    <x v="2"/>
    <x v="2"/>
  </r>
  <r>
    <x v="0"/>
    <n v="55"/>
    <s v="Atlantic bay scallop"/>
    <s v="Argopecten irradians"/>
    <n v="5241"/>
    <n v="5059"/>
    <n v="5125"/>
    <n v="9567"/>
    <n v="4161"/>
    <n v="4845"/>
    <n v="3354"/>
    <n v="7070"/>
    <n v="6353"/>
    <n v="3650"/>
    <n v="7119"/>
    <n v="5850"/>
    <n v="10382"/>
    <n v="3617"/>
    <n v="5719"/>
    <n v="5389"/>
    <n v="5125"/>
    <n v="2629"/>
    <n v="2653"/>
    <n v="5315"/>
    <n v="5800"/>
    <n v="8300"/>
    <n v="7000"/>
    <n v="3500"/>
    <n v="4523"/>
    <n v="5495"/>
    <n v="4853"/>
    <n v="5861"/>
    <n v="4055"/>
    <n v="5794"/>
    <n v="2226"/>
    <n v="1643"/>
    <n v="5972"/>
    <n v="7983"/>
    <n v="5014"/>
    <n v="3273"/>
    <n v="2089"/>
    <n v="1858"/>
    <n v="2003"/>
    <n v="982"/>
    <n v="2079"/>
    <n v="1752"/>
    <n v="896"/>
    <n v="1695"/>
    <m/>
    <n v="88"/>
    <n v="5"/>
    <n v="25"/>
    <n v="6"/>
    <n v="20"/>
    <n v="13"/>
    <n v="13"/>
    <n v="8"/>
    <n v="12"/>
    <n v="62"/>
    <n v="367"/>
    <n v="349"/>
    <n v="696"/>
    <n v="488"/>
    <n v="954"/>
    <n v="485"/>
    <n v="598"/>
    <n v="637"/>
    <n v="823"/>
    <x v="0"/>
    <x v="0"/>
  </r>
  <r>
    <x v="0"/>
    <n v="55"/>
    <s v="Iceland scallop"/>
    <s v="Chlamys islandic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95"/>
    <n v="287"/>
    <n v="973"/>
    <n v="384"/>
    <n v="121"/>
    <n v="1"/>
    <m/>
    <m/>
    <n v="810"/>
    <n v="8840"/>
    <n v="5332"/>
    <n v="8829"/>
    <n v="15189"/>
    <n v="13776"/>
    <n v="14270"/>
    <n v="8848"/>
    <n v="3160"/>
    <n v="4397"/>
    <n v="2956"/>
    <n v="3455"/>
    <n v="3480"/>
    <n v="3388"/>
    <n v="4690"/>
    <n v="3651"/>
    <n v="1723"/>
    <n v="797"/>
    <n v="776"/>
    <n v="911"/>
    <n v="1045"/>
    <n v="858"/>
    <n v="1022"/>
    <x v="6"/>
    <x v="3"/>
  </r>
  <r>
    <x v="0"/>
    <n v="55"/>
    <s v="55-Scallops, pecte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0"/>
    <n v="56"/>
    <s v="Atlantic surf clam"/>
    <s v="Spisula solidissima"/>
    <n v="24935"/>
    <n v="33775"/>
    <n v="40733"/>
    <n v="32923"/>
    <n v="37460"/>
    <n v="38716"/>
    <n v="51454"/>
    <n v="57822"/>
    <n v="46583"/>
    <n v="74827"/>
    <n v="80734"/>
    <n v="88573"/>
    <n v="99365"/>
    <n v="124271"/>
    <n v="122844"/>
    <n v="141986"/>
    <n v="145287"/>
    <n v="145103"/>
    <n v="130597"/>
    <n v="159658"/>
    <n v="152900"/>
    <n v="118800"/>
    <n v="135000"/>
    <n v="169900"/>
    <n v="180287"/>
    <n v="173509"/>
    <n v="102152"/>
    <n v="104792"/>
    <n v="79313"/>
    <n v="69954"/>
    <n v="90831"/>
    <n v="111255"/>
    <n v="121980"/>
    <n v="137918"/>
    <n v="175749"/>
    <n v="182833"/>
    <n v="195162"/>
    <n v="149183"/>
    <n v="156640"/>
    <n v="164237"/>
    <n v="174718"/>
    <n v="160608"/>
    <n v="183398"/>
    <n v="180239"/>
    <n v="168521"/>
    <n v="156056"/>
    <n v="155584"/>
    <n v="141421"/>
    <n v="131700"/>
    <n v="142370"/>
    <n v="165765"/>
    <n v="166310"/>
    <n v="176322"/>
    <n v="169003"/>
    <n v="150379"/>
    <n v="143949"/>
    <n v="145770"/>
    <n v="152101"/>
    <n v="139095"/>
    <n v="123124"/>
    <n v="99453"/>
    <n v="101815"/>
    <n v="99646"/>
    <n v="106878"/>
    <x v="2"/>
    <x v="2"/>
  </r>
  <r>
    <x v="0"/>
    <n v="56"/>
    <s v="Northern quahog(=Hard clam)"/>
    <s v="Mercenaria mercenaria"/>
    <n v="67913"/>
    <n v="67057"/>
    <n v="56182"/>
    <n v="54718"/>
    <n v="43671"/>
    <n v="46397"/>
    <n v="48034"/>
    <n v="47884"/>
    <n v="45698"/>
    <n v="42822"/>
    <n v="47020"/>
    <n v="46269"/>
    <n v="42064"/>
    <n v="46765"/>
    <n v="48034"/>
    <n v="48229"/>
    <n v="50259"/>
    <n v="52212"/>
    <n v="50795"/>
    <n v="52242"/>
    <n v="51100"/>
    <n v="54700"/>
    <n v="49000"/>
    <n v="43100"/>
    <n v="44487"/>
    <n v="45149"/>
    <n v="45415"/>
    <n v="42831"/>
    <n v="36357"/>
    <n v="33015"/>
    <n v="35381"/>
    <n v="56177"/>
    <n v="32626"/>
    <n v="45228"/>
    <n v="32741"/>
    <n v="31056"/>
    <n v="20678"/>
    <n v="21754"/>
    <n v="28911"/>
    <n v="18590"/>
    <n v="18259"/>
    <n v="27169"/>
    <n v="26244"/>
    <n v="24153"/>
    <n v="11732"/>
    <n v="16888"/>
    <n v="22964"/>
    <n v="6287"/>
    <n v="1234"/>
    <n v="2536"/>
    <n v="9469"/>
    <n v="6680"/>
    <n v="14564"/>
    <n v="3984"/>
    <n v="3189"/>
    <n v="1307"/>
    <n v="980"/>
    <n v="4256"/>
    <n v="4167"/>
    <n v="4263"/>
    <n v="2348"/>
    <n v="4168"/>
    <n v="8624"/>
    <n v="9533"/>
    <x v="4"/>
    <x v="4"/>
  </r>
  <r>
    <x v="0"/>
    <n v="56"/>
    <s v="Ocean quahog"/>
    <s v="Arctica islandica"/>
    <n v="800"/>
    <n v="744"/>
    <n v="1760"/>
    <n v="1000"/>
    <n v="1376"/>
    <n v="2008"/>
    <n v="1700"/>
    <n v="1908"/>
    <n v="1352"/>
    <n v="744"/>
    <n v="880"/>
    <n v="548"/>
    <n v="440"/>
    <n v="576"/>
    <n v="608"/>
    <n v="536"/>
    <n v="328"/>
    <n v="160"/>
    <n v="816"/>
    <n v="2320"/>
    <n v="6300"/>
    <n v="7400"/>
    <n v="5100"/>
    <n v="5300"/>
    <n v="3042"/>
    <n v="4705"/>
    <n v="20325"/>
    <n v="68891"/>
    <n v="86122"/>
    <n v="132071"/>
    <n v="127974"/>
    <n v="135790"/>
    <n v="131365"/>
    <n v="132681"/>
    <n v="145761"/>
    <n v="195793"/>
    <n v="169732"/>
    <n v="187572"/>
    <n v="171707"/>
    <n v="191746"/>
    <n v="177322"/>
    <n v="186390"/>
    <n v="192496"/>
    <n v="197559"/>
    <n v="177874"/>
    <n v="183901"/>
    <n v="173799"/>
    <n v="163799"/>
    <n v="148506"/>
    <n v="144432"/>
    <n v="122547"/>
    <n v="142826"/>
    <n v="149859"/>
    <n v="156566"/>
    <n v="152030"/>
    <n v="113829"/>
    <n v="119307"/>
    <n v="129783"/>
    <n v="128554"/>
    <n v="130634"/>
    <n v="132233"/>
    <n v="118935"/>
    <n v="131426"/>
    <n v="120749"/>
    <x v="6"/>
    <x v="3"/>
  </r>
  <r>
    <x v="0"/>
    <n v="56"/>
    <s v="Sand gaper"/>
    <s v="Mya arenaria"/>
    <n v="27110"/>
    <n v="23159"/>
    <n v="18671"/>
    <n v="18768"/>
    <n v="12375"/>
    <n v="12140"/>
    <n v="13819"/>
    <n v="12313"/>
    <n v="13273"/>
    <n v="14413"/>
    <n v="16375"/>
    <n v="14526"/>
    <n v="18026"/>
    <n v="18254"/>
    <n v="20712"/>
    <n v="21503"/>
    <n v="22987"/>
    <n v="19378"/>
    <n v="20438"/>
    <n v="26749"/>
    <n v="31700"/>
    <n v="31800"/>
    <n v="21800"/>
    <n v="20000"/>
    <n v="21929"/>
    <n v="20755"/>
    <n v="23524"/>
    <n v="24364"/>
    <n v="24308"/>
    <n v="21098"/>
    <n v="21448"/>
    <n v="18591"/>
    <n v="18449"/>
    <n v="19955"/>
    <n v="20577"/>
    <n v="21920"/>
    <n v="18499"/>
    <n v="21834"/>
    <n v="18253"/>
    <n v="17458"/>
    <n v="15752"/>
    <n v="12005"/>
    <n v="10944"/>
    <n v="11298"/>
    <n v="8460"/>
    <n v="8654"/>
    <n v="5824"/>
    <n v="6777"/>
    <n v="8131"/>
    <n v="7793"/>
    <n v="8248"/>
    <n v="9946"/>
    <n v="8735"/>
    <n v="8546"/>
    <n v="9761"/>
    <n v="9081"/>
    <n v="9361"/>
    <n v="9023"/>
    <n v="8082"/>
    <n v="8743"/>
    <n v="8467"/>
    <n v="10733"/>
    <n v="8991"/>
    <n v="8668"/>
    <x v="2"/>
    <x v="2"/>
  </r>
  <r>
    <x v="0"/>
    <n v="56"/>
    <s v="Other Clams, cockles, arkshells"/>
    <m/>
    <n v="498"/>
    <n v="459"/>
    <n v="1084"/>
    <n v="812"/>
    <n v="609"/>
    <n v="659"/>
    <n v="350"/>
    <n v="353"/>
    <n v="350"/>
    <n v="467"/>
    <n v="206"/>
    <n v="148"/>
    <n v="159"/>
    <n v="142"/>
    <n v="220"/>
    <n v="211"/>
    <n v="208"/>
    <n v="228"/>
    <n v="408"/>
    <n v="403"/>
    <n v="500"/>
    <n v="800"/>
    <n v="800"/>
    <n v="1100"/>
    <n v="448"/>
    <n v="271"/>
    <n v="379"/>
    <n v="735"/>
    <n v="872"/>
    <n v="758"/>
    <n v="1315"/>
    <n v="2749"/>
    <n v="3973"/>
    <n v="2326"/>
    <n v="1885"/>
    <n v="313"/>
    <n v="8142"/>
    <n v="10627"/>
    <n v="3125"/>
    <n v="19294"/>
    <n v="34484"/>
    <n v="12992"/>
    <n v="11966"/>
    <n v="20578"/>
    <n v="21524"/>
    <n v="24280"/>
    <n v="26385"/>
    <n v="27640"/>
    <n v="26123"/>
    <n v="27922"/>
    <n v="23433"/>
    <n v="21438"/>
    <n v="22594"/>
    <n v="30668"/>
    <n v="26089"/>
    <n v="21788"/>
    <n v="23591"/>
    <n v="20797"/>
    <n v="20767"/>
    <n v="26280"/>
    <n v="23986"/>
    <n v="23798"/>
    <n v="23854"/>
    <n v="24572"/>
    <x v="1"/>
    <x v="1"/>
  </r>
  <r>
    <x v="0"/>
    <n v="56"/>
    <s v="56-Clams, cockles, arkshel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23"/>
    <s v="Atlantic salmon"/>
    <s v="Salmo salar"/>
    <n v="8100"/>
    <n v="7400"/>
    <n v="7500"/>
    <n v="6700"/>
    <n v="7700"/>
    <n v="6500"/>
    <n v="6900"/>
    <n v="7600"/>
    <n v="7200"/>
    <n v="6700"/>
    <n v="7000"/>
    <n v="7500"/>
    <n v="9200"/>
    <n v="8200"/>
    <n v="10399"/>
    <n v="8898"/>
    <n v="8096"/>
    <n v="9792"/>
    <n v="9485"/>
    <n v="8973"/>
    <n v="8506"/>
    <n v="7386"/>
    <n v="8441"/>
    <n v="10028"/>
    <n v="10244"/>
    <n v="9674"/>
    <n v="7185"/>
    <n v="6787"/>
    <n v="5477"/>
    <n v="6279"/>
    <n v="7364"/>
    <n v="7406"/>
    <n v="6072"/>
    <n v="7414"/>
    <n v="7559"/>
    <n v="8114"/>
    <n v="6899"/>
    <n v="6570"/>
    <n v="6597"/>
    <n v="12028"/>
    <n v="7241"/>
    <n v="6291"/>
    <n v="6422"/>
    <n v="5799"/>
    <n v="4935"/>
    <n v="4455"/>
    <n v="4372"/>
    <n v="3895"/>
    <n v="3370"/>
    <n v="2420"/>
    <n v="2747"/>
    <n v="2600"/>
    <n v="2167"/>
    <n v="1999"/>
    <n v="2365"/>
    <n v="2014"/>
    <n v="1603"/>
    <n v="1392"/>
    <n v="1196"/>
    <n v="1192"/>
    <n v="1067"/>
    <n v="1110"/>
    <n v="1070"/>
    <n v="904"/>
    <x v="2"/>
    <x v="2"/>
  </r>
  <r>
    <x v="1"/>
    <n v="23"/>
    <s v="Other Salmons, trouts, smelts"/>
    <m/>
    <n v="8500"/>
    <n v="7800"/>
    <n v="7200"/>
    <n v="10800"/>
    <n v="10500"/>
    <n v="8000"/>
    <n v="10600"/>
    <n v="11900"/>
    <n v="12300"/>
    <n v="13200"/>
    <n v="14900"/>
    <n v="15700"/>
    <n v="13300"/>
    <n v="11900"/>
    <n v="11700"/>
    <n v="12300"/>
    <n v="13200"/>
    <n v="15100"/>
    <n v="18700"/>
    <n v="13600"/>
    <n v="12700"/>
    <n v="14000"/>
    <n v="13800"/>
    <n v="13300"/>
    <n v="13220"/>
    <n v="14126"/>
    <n v="10796"/>
    <n v="4683"/>
    <n v="5097"/>
    <n v="9004"/>
    <n v="9489"/>
    <n v="9010"/>
    <n v="8634"/>
    <n v="8734"/>
    <n v="7151"/>
    <n v="6475"/>
    <n v="8332"/>
    <n v="8757"/>
    <n v="8865"/>
    <n v="10580"/>
    <n v="10128"/>
    <n v="10964"/>
    <n v="12213"/>
    <n v="9944"/>
    <n v="8166"/>
    <n v="7167"/>
    <n v="10152"/>
    <n v="9347"/>
    <n v="7826"/>
    <n v="7799"/>
    <n v="11739"/>
    <n v="6540"/>
    <n v="7290"/>
    <n v="6144"/>
    <n v="6079"/>
    <n v="5467"/>
    <n v="5848"/>
    <n v="5927"/>
    <n v="6091"/>
    <n v="7265"/>
    <n v="5926"/>
    <n v="6479"/>
    <n v="6972"/>
    <n v="8526"/>
    <x v="0"/>
    <x v="0"/>
  </r>
  <r>
    <x v="1"/>
    <n v="23"/>
    <s v="23-Salmons, trouts, smel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31"/>
    <s v="European plaice"/>
    <s v="Pleuronectes platessa"/>
    <n v="100400"/>
    <n v="100400"/>
    <n v="108100"/>
    <n v="112800"/>
    <n v="102500"/>
    <n v="104600"/>
    <n v="102500"/>
    <n v="105700"/>
    <n v="112200"/>
    <n v="120600"/>
    <n v="133500"/>
    <n v="148900"/>
    <n v="155600"/>
    <n v="164100"/>
    <n v="173000"/>
    <n v="154400"/>
    <n v="160700"/>
    <n v="168600"/>
    <n v="171900"/>
    <n v="180300"/>
    <n v="185800"/>
    <n v="194700"/>
    <n v="189700"/>
    <n v="182100"/>
    <n v="165810"/>
    <n v="159696"/>
    <n v="169649"/>
    <n v="185569"/>
    <n v="162506"/>
    <n v="163888"/>
    <n v="145246"/>
    <n v="133823"/>
    <n v="150881"/>
    <n v="145123"/>
    <n v="162197"/>
    <n v="203613"/>
    <n v="182129"/>
    <n v="185022"/>
    <n v="190069"/>
    <n v="193198"/>
    <n v="202510"/>
    <n v="184564"/>
    <n v="166009"/>
    <n v="157982"/>
    <n v="152463"/>
    <n v="136307"/>
    <n v="117699"/>
    <n v="121421"/>
    <n v="103586"/>
    <n v="113421"/>
    <n v="113233"/>
    <n v="110907"/>
    <n v="99204"/>
    <n v="93032"/>
    <n v="87979"/>
    <n v="76625"/>
    <n v="83204"/>
    <n v="75858"/>
    <n v="74178"/>
    <n v="78515"/>
    <n v="91483"/>
    <n v="97113"/>
    <n v="100332"/>
    <n v="108773"/>
    <x v="2"/>
    <x v="2"/>
  </r>
  <r>
    <x v="1"/>
    <n v="31"/>
    <s v="Other Flounders, halibuts, soles"/>
    <m/>
    <n v="92200"/>
    <n v="96200"/>
    <n v="91100"/>
    <n v="92200"/>
    <n v="93600"/>
    <n v="94600"/>
    <n v="94700"/>
    <n v="99500"/>
    <n v="104400"/>
    <n v="103700"/>
    <n v="115400"/>
    <n v="123500"/>
    <n v="126600"/>
    <n v="127500"/>
    <n v="143800"/>
    <n v="146500"/>
    <n v="152300"/>
    <n v="168100"/>
    <n v="161700"/>
    <n v="189400"/>
    <n v="222700"/>
    <n v="213500"/>
    <n v="178000"/>
    <n v="156200"/>
    <n v="176986"/>
    <n v="168808"/>
    <n v="146392"/>
    <n v="147672"/>
    <n v="145040"/>
    <n v="149249"/>
    <n v="168629"/>
    <n v="154457"/>
    <n v="186661"/>
    <n v="193207"/>
    <n v="179645"/>
    <n v="178274"/>
    <n v="168717"/>
    <n v="187358"/>
    <n v="201183"/>
    <n v="207455"/>
    <n v="188951"/>
    <n v="205411"/>
    <n v="175901"/>
    <n v="191652"/>
    <n v="198353"/>
    <n v="202562"/>
    <n v="200730"/>
    <n v="189440"/>
    <n v="194313"/>
    <n v="203685"/>
    <n v="186356"/>
    <n v="192417"/>
    <n v="176848"/>
    <n v="183142"/>
    <n v="181926"/>
    <n v="170758"/>
    <n v="154555"/>
    <n v="152825"/>
    <n v="150929"/>
    <n v="159584"/>
    <n v="148717"/>
    <n v="146874"/>
    <n v="151806"/>
    <n v="159180"/>
    <x v="0"/>
    <x v="0"/>
  </r>
  <r>
    <x v="1"/>
    <n v="31"/>
    <s v="31-Flounders, halibuts, sol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32"/>
    <s v="Atlantic cod"/>
    <s v="Gadus morhua"/>
    <n v="1357100"/>
    <n v="1558400"/>
    <n v="1645500"/>
    <n v="1551300"/>
    <n v="1740200"/>
    <n v="2017800"/>
    <n v="2094300"/>
    <n v="1591700"/>
    <n v="1673200"/>
    <n v="1522900"/>
    <n v="1537400"/>
    <n v="1581100"/>
    <n v="1671300"/>
    <n v="1593100"/>
    <n v="1274200"/>
    <n v="1307800"/>
    <n v="1401200"/>
    <n v="1516900"/>
    <n v="2075600"/>
    <n v="2147600"/>
    <n v="1943400"/>
    <n v="1773800"/>
    <n v="1688300"/>
    <n v="1730200"/>
    <n v="2019978"/>
    <n v="1795298"/>
    <n v="1857570"/>
    <n v="1802654"/>
    <n v="1645581"/>
    <n v="1467585"/>
    <n v="1612061"/>
    <n v="1728077"/>
    <n v="1549171"/>
    <n v="1378193"/>
    <n v="1362951"/>
    <n v="1315931"/>
    <n v="1369070"/>
    <n v="1468963"/>
    <n v="1330327"/>
    <n v="1133719"/>
    <n v="927155"/>
    <n v="913179"/>
    <n v="931992"/>
    <n v="1027500"/>
    <n v="1198288"/>
    <n v="1239605"/>
    <n v="1306894"/>
    <n v="1321431"/>
    <n v="1152968"/>
    <n v="1025406"/>
    <n v="877150"/>
    <n v="884785"/>
    <n v="847876"/>
    <n v="807885"/>
    <n v="859965"/>
    <n v="808230"/>
    <n v="790367"/>
    <n v="732348"/>
    <n v="708464"/>
    <n v="824651"/>
    <n v="909160"/>
    <n v="1007451"/>
    <n v="1076301"/>
    <n v="1313921"/>
    <x v="7"/>
    <x v="2"/>
  </r>
  <r>
    <x v="1"/>
    <n v="32"/>
    <s v="Blue whiting(=Poutassou)"/>
    <s v="Micromesistius poutassou"/>
    <n v="22000"/>
    <n v="17600"/>
    <n v="4800"/>
    <n v="6600"/>
    <n v="7300"/>
    <n v="8100"/>
    <n v="17400"/>
    <n v="12300"/>
    <n v="13900"/>
    <n v="16800"/>
    <n v="17700"/>
    <n v="8600"/>
    <n v="7400"/>
    <n v="14500"/>
    <n v="15400"/>
    <n v="18000"/>
    <n v="20700"/>
    <n v="23000"/>
    <n v="20900"/>
    <n v="31200"/>
    <n v="32000"/>
    <n v="71800"/>
    <n v="34300"/>
    <n v="34800"/>
    <n v="30512"/>
    <n v="54581"/>
    <n v="112592"/>
    <n v="236686"/>
    <n v="540823"/>
    <n v="1083771"/>
    <n v="1093045"/>
    <n v="894834"/>
    <n v="540757"/>
    <n v="528318"/>
    <n v="600690"/>
    <n v="659169"/>
    <n v="804271"/>
    <n v="693299"/>
    <n v="660573"/>
    <n v="654785"/>
    <n v="567197"/>
    <n v="436401"/>
    <n v="459029"/>
    <n v="531582"/>
    <n v="474570"/>
    <n v="526380"/>
    <n v="613306"/>
    <n v="691246"/>
    <n v="1152677"/>
    <n v="1297665"/>
    <n v="1445788"/>
    <n v="1793954"/>
    <n v="1557688"/>
    <n v="2373127"/>
    <n v="2419291"/>
    <n v="2059628"/>
    <n v="2023766"/>
    <n v="1672691"/>
    <n v="1277112"/>
    <n v="635160"/>
    <n v="546023"/>
    <n v="103097"/>
    <n v="375649"/>
    <n v="627805"/>
    <x v="2"/>
    <x v="2"/>
  </r>
  <r>
    <x v="1"/>
    <n v="32"/>
    <s v="Haddock"/>
    <s v="Melanogrammus aeglefinus"/>
    <n v="238900"/>
    <n v="245200"/>
    <n v="207700"/>
    <n v="223600"/>
    <n v="262700"/>
    <n v="319800"/>
    <n v="402700"/>
    <n v="363300"/>
    <n v="332300"/>
    <n v="291200"/>
    <n v="356100"/>
    <n v="372200"/>
    <n v="409200"/>
    <n v="383300"/>
    <n v="443200"/>
    <n v="500000"/>
    <n v="525800"/>
    <n v="368400"/>
    <n v="390700"/>
    <n v="889200"/>
    <n v="866200"/>
    <n v="459200"/>
    <n v="523900"/>
    <n v="600200"/>
    <n v="558915"/>
    <n v="501479"/>
    <n v="489254"/>
    <n v="364399"/>
    <n v="279492"/>
    <n v="290212"/>
    <n v="296235"/>
    <n v="334795"/>
    <n v="355971"/>
    <n v="317250"/>
    <n v="257438"/>
    <n v="329432"/>
    <n v="363987"/>
    <n v="363079"/>
    <n v="303553"/>
    <n v="239237"/>
    <n v="178433"/>
    <n v="166108"/>
    <n v="183063"/>
    <n v="237071"/>
    <n v="304901"/>
    <n v="309429"/>
    <n v="351008"/>
    <n v="322746"/>
    <n v="269036"/>
    <n v="235725"/>
    <n v="196111"/>
    <n v="208290"/>
    <n v="247470"/>
    <n v="258706"/>
    <n v="300172"/>
    <n v="283553"/>
    <n v="298724"/>
    <n v="316287"/>
    <n v="305011"/>
    <n v="336362"/>
    <n v="364174"/>
    <n v="409020"/>
    <n v="419480"/>
    <n v="298240"/>
    <x v="2"/>
    <x v="2"/>
  </r>
  <r>
    <x v="1"/>
    <n v="32"/>
    <s v="Norway pout"/>
    <s v="Trisopterus esmarkii"/>
    <m/>
    <m/>
    <m/>
    <m/>
    <m/>
    <m/>
    <m/>
    <m/>
    <m/>
    <n v="18800"/>
    <n v="24300"/>
    <n v="46000"/>
    <n v="173100"/>
    <n v="185700"/>
    <n v="109300"/>
    <n v="77000"/>
    <n v="73200"/>
    <n v="197500"/>
    <n v="498700"/>
    <n v="170000"/>
    <n v="308400"/>
    <n v="400000"/>
    <n v="527100"/>
    <n v="503200"/>
    <n v="877910"/>
    <n v="694439"/>
    <n v="644067"/>
    <n v="498296"/>
    <n v="437363"/>
    <n v="428734"/>
    <n v="552572"/>
    <n v="349583"/>
    <n v="522763"/>
    <n v="548550"/>
    <n v="519863"/>
    <n v="344693"/>
    <n v="284519"/>
    <n v="339344"/>
    <n v="276807"/>
    <n v="351914"/>
    <n v="295634"/>
    <n v="303371"/>
    <n v="452926"/>
    <n v="324318"/>
    <n v="291005"/>
    <n v="389800"/>
    <n v="275667"/>
    <n v="211394"/>
    <n v="97478"/>
    <n v="112613"/>
    <n v="204845"/>
    <n v="90837"/>
    <n v="107879"/>
    <n v="37833"/>
    <n v="22513"/>
    <n v="354"/>
    <n v="54348"/>
    <n v="4809"/>
    <n v="39222"/>
    <n v="57260"/>
    <n v="137080"/>
    <n v="7348"/>
    <n v="32919"/>
    <n v="85851"/>
    <x v="2"/>
    <x v="2"/>
  </r>
  <r>
    <x v="1"/>
    <n v="32"/>
    <s v="Polar cod"/>
    <s v="Boreogadus saida"/>
    <n v="200"/>
    <n v="700"/>
    <n v="800"/>
    <n v="2400"/>
    <n v="1200"/>
    <n v="2600"/>
    <n v="1100"/>
    <n v="600"/>
    <n v="300"/>
    <n v="900"/>
    <n v="1200"/>
    <n v="1500"/>
    <n v="100"/>
    <n v="200"/>
    <m/>
    <n v="400"/>
    <n v="800"/>
    <n v="3500"/>
    <n v="2200"/>
    <n v="134400"/>
    <n v="243300"/>
    <n v="348100"/>
    <n v="167100"/>
    <n v="82200"/>
    <n v="123687"/>
    <n v="63162"/>
    <n v="12175"/>
    <n v="7964"/>
    <n v="5100"/>
    <n v="269"/>
    <n v="58"/>
    <n v="9284"/>
    <n v="90305"/>
    <n v="37316"/>
    <n v="5560"/>
    <n v="11230"/>
    <n v="599"/>
    <n v="145"/>
    <n v="10"/>
    <n v="217"/>
    <n v="63"/>
    <n v="113"/>
    <n v="20768"/>
    <n v="50638"/>
    <n v="6184"/>
    <n v="24030"/>
    <n v="20784"/>
    <n v="6826"/>
    <n v="3592"/>
    <n v="22005"/>
    <n v="40730"/>
    <n v="39445"/>
    <n v="37191"/>
    <n v="39451"/>
    <n v="1637"/>
    <n v="22447"/>
    <n v="16367"/>
    <n v="26870"/>
    <n v="8221"/>
    <n v="17167"/>
    <n v="27428"/>
    <n v="19549"/>
    <n v="54"/>
    <n v="13"/>
    <x v="8"/>
    <x v="3"/>
  </r>
  <r>
    <x v="1"/>
    <n v="32"/>
    <s v="Saithe(=Pollock)"/>
    <s v="Pollachius virens"/>
    <n v="176200"/>
    <n v="192800"/>
    <n v="219800"/>
    <n v="204600"/>
    <n v="189000"/>
    <n v="184000"/>
    <n v="218500"/>
    <n v="244000"/>
    <n v="247300"/>
    <n v="219300"/>
    <n v="213800"/>
    <n v="218200"/>
    <n v="233500"/>
    <n v="268200"/>
    <n v="351500"/>
    <n v="372100"/>
    <n v="413700"/>
    <n v="397500"/>
    <n v="335900"/>
    <n v="425200"/>
    <n v="617000"/>
    <n v="654100"/>
    <n v="618400"/>
    <n v="621300"/>
    <n v="723652"/>
    <n v="669217"/>
    <n v="711345"/>
    <n v="503912"/>
    <n v="407606"/>
    <n v="394294"/>
    <n v="376842"/>
    <n v="420570"/>
    <n v="457466"/>
    <n v="448256"/>
    <n v="492889"/>
    <n v="439047"/>
    <n v="388047"/>
    <n v="409222"/>
    <n v="391181"/>
    <n v="374413"/>
    <n v="366489"/>
    <n v="385704"/>
    <n v="354716"/>
    <n v="385484"/>
    <n v="357483"/>
    <n v="358182"/>
    <n v="342493"/>
    <n v="302375"/>
    <n v="309096"/>
    <n v="327192"/>
    <n v="301941"/>
    <n v="319283"/>
    <n v="376495"/>
    <n v="377204"/>
    <n v="388776"/>
    <n v="444125"/>
    <n v="484648"/>
    <n v="429165"/>
    <n v="440172"/>
    <n v="397239"/>
    <n v="390593"/>
    <n v="335259"/>
    <n v="324311"/>
    <n v="299676"/>
    <x v="2"/>
    <x v="2"/>
  </r>
  <r>
    <x v="1"/>
    <n v="32"/>
    <s v="Whiting"/>
    <s v="Merlangius merlangus"/>
    <n v="73400"/>
    <n v="99500"/>
    <n v="106600"/>
    <n v="99800"/>
    <n v="113900"/>
    <n v="126000"/>
    <n v="123300"/>
    <n v="142100"/>
    <n v="136900"/>
    <n v="161800"/>
    <n v="123800"/>
    <n v="165000"/>
    <n v="147900"/>
    <n v="178900"/>
    <n v="159600"/>
    <n v="182900"/>
    <n v="238500"/>
    <n v="185500"/>
    <n v="255700"/>
    <n v="277000"/>
    <n v="226500"/>
    <n v="165200"/>
    <n v="160100"/>
    <n v="210600"/>
    <n v="263813"/>
    <n v="220129"/>
    <n v="278419"/>
    <n v="191599"/>
    <n v="203139"/>
    <n v="219481"/>
    <n v="177768"/>
    <n v="196660"/>
    <n v="180196"/>
    <n v="169811"/>
    <n v="154329"/>
    <n v="148138"/>
    <n v="113269"/>
    <n v="118362"/>
    <n v="119016"/>
    <n v="89744"/>
    <n v="81662"/>
    <n v="83495"/>
    <n v="88187"/>
    <n v="93599"/>
    <n v="93508"/>
    <n v="89078"/>
    <n v="76536"/>
    <n v="72125"/>
    <n v="61051"/>
    <n v="61472"/>
    <n v="56493"/>
    <n v="49028"/>
    <n v="43543"/>
    <n v="36607"/>
    <n v="31709"/>
    <n v="33227"/>
    <n v="36938"/>
    <n v="35805"/>
    <n v="29427"/>
    <n v="31652"/>
    <n v="31425"/>
    <n v="35321"/>
    <n v="32545"/>
    <n v="34194"/>
    <x v="7"/>
    <x v="2"/>
  </r>
  <r>
    <x v="1"/>
    <n v="32"/>
    <s v="Other Cods, hakes, haddocks"/>
    <m/>
    <n v="174100"/>
    <n v="199900"/>
    <n v="191300"/>
    <n v="183000"/>
    <n v="187600"/>
    <n v="236100"/>
    <n v="191400"/>
    <n v="198900"/>
    <n v="227800"/>
    <n v="206600"/>
    <n v="235600"/>
    <n v="244200"/>
    <n v="236300"/>
    <n v="240000"/>
    <n v="267900"/>
    <n v="268300"/>
    <n v="245000"/>
    <n v="254300"/>
    <n v="247000"/>
    <n v="216300"/>
    <n v="234900"/>
    <n v="178600"/>
    <n v="237100"/>
    <n v="269100"/>
    <n v="273373"/>
    <n v="262779"/>
    <n v="241049"/>
    <n v="220650"/>
    <n v="213413"/>
    <n v="240395"/>
    <n v="269285"/>
    <n v="231530"/>
    <n v="232636"/>
    <n v="245845"/>
    <n v="250081"/>
    <n v="252523"/>
    <n v="267134"/>
    <n v="255185"/>
    <n v="242843"/>
    <n v="247700"/>
    <n v="230890"/>
    <n v="233879"/>
    <n v="234690"/>
    <n v="221193"/>
    <n v="202608"/>
    <n v="223638"/>
    <n v="205183"/>
    <n v="200720"/>
    <n v="205496"/>
    <n v="209190"/>
    <n v="207892"/>
    <n v="226433"/>
    <n v="184730"/>
    <n v="208984"/>
    <n v="154408"/>
    <n v="172649"/>
    <n v="156473"/>
    <n v="153293"/>
    <n v="167253"/>
    <n v="184335"/>
    <n v="182373"/>
    <n v="188033"/>
    <n v="183514"/>
    <n v="175861"/>
    <x v="2"/>
    <x v="2"/>
  </r>
  <r>
    <x v="1"/>
    <n v="32"/>
    <s v="32-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33"/>
    <s v="Sandeels(=Sandlances) nei"/>
    <s v="Ammodytes spp"/>
    <m/>
    <m/>
    <m/>
    <m/>
    <n v="10600"/>
    <n v="41800"/>
    <n v="89100"/>
    <n v="103900"/>
    <n v="100500"/>
    <n v="106900"/>
    <n v="126600"/>
    <n v="88300"/>
    <n v="140200"/>
    <n v="184300"/>
    <n v="131800"/>
    <n v="140900"/>
    <n v="180700"/>
    <n v="210300"/>
    <n v="201200"/>
    <n v="114500"/>
    <n v="191600"/>
    <n v="395400"/>
    <n v="364900"/>
    <n v="306800"/>
    <n v="532132"/>
    <n v="444812"/>
    <n v="517442"/>
    <n v="802829"/>
    <n v="780312"/>
    <n v="639928"/>
    <n v="788755"/>
    <n v="656775"/>
    <n v="658501"/>
    <n v="596775"/>
    <n v="739836"/>
    <n v="650058"/>
    <n v="973219"/>
    <n v="856595"/>
    <n v="1041998"/>
    <n v="1134330"/>
    <n v="753945"/>
    <n v="1021307"/>
    <n v="1066164"/>
    <n v="745264"/>
    <n v="1037517"/>
    <n v="1133233"/>
    <n v="858376"/>
    <n v="1242671"/>
    <n v="1039589"/>
    <n v="761879"/>
    <n v="740542"/>
    <n v="906300"/>
    <n v="917030"/>
    <n v="341284"/>
    <n v="389833"/>
    <n v="183926"/>
    <n v="300173"/>
    <n v="233220"/>
    <n v="363061"/>
    <n v="367579"/>
    <n v="422423"/>
    <n v="442778"/>
    <n v="106864"/>
    <n v="283237"/>
    <x v="0"/>
    <x v="0"/>
  </r>
  <r>
    <x v="1"/>
    <n v="33"/>
    <s v="Other Miscellaneous coastal fishes"/>
    <m/>
    <n v="33500"/>
    <n v="29100"/>
    <n v="31000"/>
    <n v="32000"/>
    <n v="27500"/>
    <n v="32300"/>
    <n v="34400"/>
    <n v="35100"/>
    <n v="32300"/>
    <n v="36900"/>
    <n v="35500"/>
    <n v="35500"/>
    <n v="34300"/>
    <n v="30900"/>
    <n v="31800"/>
    <n v="35900"/>
    <n v="34100"/>
    <n v="37100"/>
    <n v="35400"/>
    <n v="34700"/>
    <n v="44200"/>
    <n v="46500"/>
    <n v="75600"/>
    <n v="39900"/>
    <n v="53993"/>
    <n v="59865"/>
    <n v="42822"/>
    <n v="45339"/>
    <n v="46078"/>
    <n v="30274"/>
    <n v="30522"/>
    <n v="25254"/>
    <n v="29242"/>
    <n v="21732"/>
    <n v="23173"/>
    <n v="18417"/>
    <n v="21334"/>
    <n v="22721"/>
    <n v="24831"/>
    <n v="22843"/>
    <n v="23761"/>
    <n v="22793"/>
    <n v="20796"/>
    <n v="21410"/>
    <n v="20251"/>
    <n v="22642"/>
    <n v="22423"/>
    <n v="24863"/>
    <n v="25960"/>
    <n v="27717"/>
    <n v="27836"/>
    <n v="26619"/>
    <n v="24865"/>
    <n v="26852"/>
    <n v="30608"/>
    <n v="31009"/>
    <n v="36198"/>
    <n v="38077"/>
    <n v="30509"/>
    <n v="34671"/>
    <n v="36592"/>
    <n v="40675"/>
    <n v="44634"/>
    <n v="42467"/>
    <x v="0"/>
    <x v="0"/>
  </r>
  <r>
    <x v="1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34"/>
    <s v="Atlantic redfishes nei"/>
    <s v="Sebastes spp"/>
    <n v="161900"/>
    <n v="227500"/>
    <n v="208700"/>
    <n v="198600"/>
    <n v="222200"/>
    <n v="273500"/>
    <n v="246100"/>
    <n v="250700"/>
    <n v="207400"/>
    <n v="222800"/>
    <n v="227500"/>
    <n v="164700"/>
    <n v="141000"/>
    <n v="169600"/>
    <n v="212000"/>
    <n v="193900"/>
    <n v="169500"/>
    <n v="158500"/>
    <n v="144900"/>
    <n v="144500"/>
    <n v="129400"/>
    <n v="161300"/>
    <n v="143200"/>
    <n v="146400"/>
    <n v="184441"/>
    <n v="377869"/>
    <n v="501843"/>
    <n v="267140"/>
    <n v="183517"/>
    <n v="204298"/>
    <n v="210501"/>
    <n v="244590"/>
    <n v="354930"/>
    <n v="345116"/>
    <n v="295770"/>
    <n v="276203"/>
    <n v="256518"/>
    <n v="212337"/>
    <n v="229370"/>
    <n v="179070"/>
    <n v="192630"/>
    <n v="200768"/>
    <n v="182247"/>
    <n v="230440"/>
    <n v="278822"/>
    <n v="273884"/>
    <n v="246443"/>
    <n v="213969"/>
    <n v="213522"/>
    <n v="142989"/>
    <n v="72506"/>
    <n v="61684"/>
    <n v="58206"/>
    <n v="63779"/>
    <n v="43030"/>
    <n v="34784"/>
    <n v="48089"/>
    <n v="38254"/>
    <n v="18208"/>
    <n v="31840"/>
    <n v="15600"/>
    <n v="16512"/>
    <n v="20532"/>
    <n v="23023"/>
    <x v="2"/>
    <x v="2"/>
  </r>
  <r>
    <x v="1"/>
    <n v="34"/>
    <s v="Other Miscellaneous demersal fishes"/>
    <m/>
    <n v="48900"/>
    <n v="55900"/>
    <n v="61800"/>
    <n v="61900"/>
    <n v="52000"/>
    <n v="56500"/>
    <n v="65600"/>
    <n v="72900"/>
    <n v="80100"/>
    <n v="77200"/>
    <n v="86200"/>
    <n v="98200"/>
    <n v="99000"/>
    <n v="90500"/>
    <n v="83600"/>
    <n v="85500"/>
    <n v="87200"/>
    <n v="87300"/>
    <n v="90200"/>
    <n v="96800"/>
    <n v="96400"/>
    <n v="98100"/>
    <n v="99800"/>
    <n v="118416"/>
    <n v="119109"/>
    <n v="119505"/>
    <n v="136501"/>
    <n v="110641"/>
    <n v="119733"/>
    <n v="142340"/>
    <n v="130029"/>
    <n v="121993"/>
    <n v="131760"/>
    <n v="154365"/>
    <n v="169937"/>
    <n v="147081"/>
    <n v="154570"/>
    <n v="214148"/>
    <n v="214569"/>
    <n v="200345"/>
    <n v="168697"/>
    <n v="166103"/>
    <n v="174774"/>
    <n v="164162"/>
    <n v="173987"/>
    <n v="176768"/>
    <n v="188568"/>
    <n v="204865"/>
    <n v="211578"/>
    <n v="250577"/>
    <n v="348685"/>
    <n v="368267"/>
    <n v="356716"/>
    <n v="321959"/>
    <n v="317752"/>
    <n v="277741"/>
    <n v="312720"/>
    <n v="308540"/>
    <n v="309758"/>
    <n v="431037"/>
    <n v="478680"/>
    <n v="343853"/>
    <n v="350512"/>
    <n v="349024"/>
    <x v="2"/>
    <x v="2"/>
  </r>
  <r>
    <x v="1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35"/>
    <s v="Atlantic herring"/>
    <s v="Clupea harengus"/>
    <n v="1846700"/>
    <n v="2370000"/>
    <n v="2407700"/>
    <n v="2416800"/>
    <n v="2863400"/>
    <n v="2609600"/>
    <n v="2837400"/>
    <n v="2554400"/>
    <n v="2329200"/>
    <n v="2549300"/>
    <n v="2420000"/>
    <n v="2255700"/>
    <n v="2392200"/>
    <n v="2581700"/>
    <n v="3212000"/>
    <n v="3736100"/>
    <n v="3665600"/>
    <n v="3304500"/>
    <n v="2383800"/>
    <n v="1428000"/>
    <n v="1471100"/>
    <n v="1404500"/>
    <n v="1362200"/>
    <n v="1494100"/>
    <n v="1131898"/>
    <n v="1078385"/>
    <n v="855113"/>
    <n v="708447"/>
    <n v="642837"/>
    <n v="634584"/>
    <n v="661330"/>
    <n v="725776"/>
    <n v="789631"/>
    <n v="976431"/>
    <n v="1033941"/>
    <n v="1232009"/>
    <n v="1308341"/>
    <n v="1306129"/>
    <n v="1402910"/>
    <n v="1365277"/>
    <n v="1226220"/>
    <n v="1124475"/>
    <n v="1270331"/>
    <n v="1387529"/>
    <n v="1674600"/>
    <n v="2082181"/>
    <n v="2035630"/>
    <n v="2249403"/>
    <n v="2148648"/>
    <n v="2129641"/>
    <n v="2103709"/>
    <n v="1645085"/>
    <n v="1614755"/>
    <n v="1661405"/>
    <n v="1755118"/>
    <n v="2054769"/>
    <n v="1970964"/>
    <n v="2128350"/>
    <n v="2261054"/>
    <n v="2260444"/>
    <n v="1988666"/>
    <n v="1567293"/>
    <n v="1572830"/>
    <n v="1597264"/>
    <x v="2"/>
    <x v="2"/>
  </r>
  <r>
    <x v="1"/>
    <n v="35"/>
    <s v="European pilchard(=Sardine)"/>
    <s v="Sardina pilchardus"/>
    <n v="145000"/>
    <n v="161900"/>
    <n v="153700"/>
    <n v="164300"/>
    <n v="183100"/>
    <n v="151300"/>
    <n v="188600"/>
    <n v="180200"/>
    <n v="229900"/>
    <n v="228600"/>
    <n v="262300"/>
    <n v="270000"/>
    <n v="234400"/>
    <n v="223400"/>
    <n v="255300"/>
    <n v="230700"/>
    <n v="221000"/>
    <n v="210300"/>
    <n v="169000"/>
    <n v="156500"/>
    <n v="140100"/>
    <n v="190200"/>
    <n v="160400"/>
    <n v="177200"/>
    <n v="136014"/>
    <n v="175367"/>
    <n v="157581"/>
    <n v="146810"/>
    <n v="181811"/>
    <n v="184687"/>
    <n v="223253"/>
    <n v="236798"/>
    <n v="221879"/>
    <n v="202491"/>
    <n v="214131"/>
    <n v="219805"/>
    <n v="198773"/>
    <n v="181511"/>
    <n v="175055"/>
    <n v="153705"/>
    <n v="160322"/>
    <n v="149897"/>
    <n v="182690"/>
    <n v="212449"/>
    <n v="190153"/>
    <n v="181977"/>
    <n v="157154"/>
    <n v="139119"/>
    <n v="157045"/>
    <n v="162233"/>
    <n v="123760"/>
    <n v="130891"/>
    <n v="143850"/>
    <n v="137040"/>
    <n v="139521"/>
    <n v="145985"/>
    <n v="140835"/>
    <n v="149935"/>
    <n v="134568"/>
    <n v="130752"/>
    <n v="125997"/>
    <n v="115893"/>
    <n v="95934"/>
    <n v="90989"/>
    <x v="2"/>
    <x v="2"/>
  </r>
  <r>
    <x v="1"/>
    <n v="35"/>
    <s v="European sprat"/>
    <s v="Sprattus sprattus"/>
    <n v="45300"/>
    <n v="43200"/>
    <n v="49900"/>
    <n v="55600"/>
    <n v="83000"/>
    <n v="86700"/>
    <n v="65800"/>
    <n v="70000"/>
    <n v="74140"/>
    <n v="96200"/>
    <n v="71300"/>
    <n v="88100"/>
    <n v="105700"/>
    <n v="152700"/>
    <n v="180000"/>
    <n v="175100"/>
    <n v="210500"/>
    <n v="155000"/>
    <n v="166500"/>
    <n v="202500"/>
    <n v="232200"/>
    <n v="298000"/>
    <n v="325200"/>
    <n v="508100"/>
    <n v="644208"/>
    <n v="982776"/>
    <n v="900664"/>
    <n v="624799"/>
    <n v="691450"/>
    <n v="600620"/>
    <n v="567206"/>
    <n v="502986"/>
    <n v="481612"/>
    <n v="330876"/>
    <n v="253218"/>
    <n v="168778"/>
    <n v="200149"/>
    <n v="246123"/>
    <n v="255403"/>
    <n v="208692"/>
    <n v="190956"/>
    <n v="254543"/>
    <n v="268436"/>
    <n v="365797"/>
    <n v="561159"/>
    <n v="580180"/>
    <n v="643356"/>
    <n v="671996"/>
    <n v="657910"/>
    <n v="644808"/>
    <n v="616405"/>
    <n v="584552"/>
    <n v="549589"/>
    <n v="568775"/>
    <n v="634405"/>
    <n v="732615"/>
    <n v="550108"/>
    <n v="534913"/>
    <n v="488992"/>
    <n v="575389"/>
    <n v="538116"/>
    <n v="438348"/>
    <n v="373492"/>
    <n v="364475"/>
    <x v="2"/>
    <x v="2"/>
  </r>
  <r>
    <x v="1"/>
    <n v="35"/>
    <s v="Other Herrings, sardines, anchovies"/>
    <m/>
    <n v="29200"/>
    <n v="37500"/>
    <n v="42600"/>
    <n v="52400"/>
    <n v="49300"/>
    <n v="68200"/>
    <n v="54400"/>
    <n v="60100"/>
    <n v="73000"/>
    <n v="85600"/>
    <n v="98000"/>
    <n v="120300"/>
    <n v="102800"/>
    <n v="74700"/>
    <n v="108200"/>
    <n v="130100"/>
    <n v="90400"/>
    <n v="78800"/>
    <n v="55600"/>
    <n v="48800"/>
    <n v="47000"/>
    <n v="29800"/>
    <n v="35900"/>
    <n v="30800"/>
    <n v="34231"/>
    <n v="30042"/>
    <n v="46194"/>
    <n v="59930"/>
    <n v="53773"/>
    <n v="44808"/>
    <n v="24530"/>
    <n v="13423"/>
    <n v="5641"/>
    <n v="17492"/>
    <n v="32648"/>
    <n v="14806"/>
    <n v="11846"/>
    <n v="18329"/>
    <n v="17743"/>
    <n v="13494"/>
    <n v="35849"/>
    <n v="18559"/>
    <n v="43955"/>
    <n v="40248"/>
    <n v="37470"/>
    <n v="37515"/>
    <n v="39241"/>
    <n v="28775"/>
    <n v="49875"/>
    <n v="58366"/>
    <n v="45690"/>
    <n v="63638"/>
    <n v="33678"/>
    <n v="17255"/>
    <n v="29496"/>
    <n v="6117"/>
    <n v="6563"/>
    <n v="7456"/>
    <n v="3984"/>
    <n v="4514"/>
    <n v="16218"/>
    <n v="25768"/>
    <n v="23864"/>
    <n v="20691"/>
    <x v="2"/>
    <x v="2"/>
  </r>
  <r>
    <x v="1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37"/>
    <s v="Atlantic horse mackerel"/>
    <s v="Trachurus trachurus"/>
    <n v="26500"/>
    <n v="37000"/>
    <n v="38000"/>
    <n v="50900"/>
    <n v="53900"/>
    <n v="40400"/>
    <n v="48700"/>
    <n v="46800"/>
    <n v="47400"/>
    <n v="49800"/>
    <n v="48200"/>
    <n v="51600"/>
    <n v="57900"/>
    <n v="76000"/>
    <n v="79800"/>
    <n v="71900"/>
    <n v="58100"/>
    <n v="66100"/>
    <n v="80500"/>
    <n v="66100"/>
    <n v="150400"/>
    <n v="142100"/>
    <n v="185500"/>
    <n v="242600"/>
    <n v="213792"/>
    <n v="192734"/>
    <n v="269847"/>
    <n v="121384"/>
    <n v="71852"/>
    <n v="90409"/>
    <n v="97156"/>
    <n v="124920"/>
    <n v="156253"/>
    <n v="145662"/>
    <n v="134441"/>
    <n v="173671"/>
    <n v="184338"/>
    <n v="214493"/>
    <n v="318613"/>
    <n v="348523"/>
    <n v="389751"/>
    <n v="354586"/>
    <n v="413749"/>
    <n v="486970"/>
    <n v="412426"/>
    <n v="550188"/>
    <n v="464224"/>
    <n v="446230"/>
    <n v="343556"/>
    <n v="314455"/>
    <n v="221761"/>
    <n v="236805"/>
    <n v="203804"/>
    <n v="196222"/>
    <n v="195316"/>
    <n v="203985"/>
    <n v="198237"/>
    <n v="157990"/>
    <n v="173548"/>
    <n v="234417"/>
    <n v="199687"/>
    <n v="198892"/>
    <n v="198998"/>
    <n v="197492"/>
    <x v="2"/>
    <x v="2"/>
  </r>
  <r>
    <x v="1"/>
    <n v="37"/>
    <s v="Atlantic mackerel"/>
    <s v="Scomber scombrus"/>
    <n v="76500"/>
    <n v="98800"/>
    <n v="97400"/>
    <n v="91800"/>
    <n v="90600"/>
    <n v="99000"/>
    <n v="88400"/>
    <n v="124300"/>
    <n v="111200"/>
    <n v="125300"/>
    <n v="145700"/>
    <n v="138700"/>
    <n v="124700"/>
    <n v="118400"/>
    <n v="152400"/>
    <n v="250600"/>
    <n v="576800"/>
    <n v="981900"/>
    <n v="867400"/>
    <n v="789100"/>
    <n v="430500"/>
    <n v="377700"/>
    <n v="367400"/>
    <n v="596300"/>
    <n v="637041"/>
    <n v="799244"/>
    <n v="829010"/>
    <n v="602528"/>
    <n v="672091"/>
    <n v="719788"/>
    <n v="620280"/>
    <n v="593357"/>
    <n v="577283"/>
    <n v="535344"/>
    <n v="615876"/>
    <n v="536900"/>
    <n v="536976"/>
    <n v="616191"/>
    <n v="622632"/>
    <n v="550921"/>
    <n v="580776"/>
    <n v="611002"/>
    <n v="734371"/>
    <n v="798787"/>
    <n v="817144"/>
    <n v="760048"/>
    <n v="514967"/>
    <n v="514081"/>
    <n v="625968"/>
    <n v="584815"/>
    <n v="654829"/>
    <n v="660188"/>
    <n v="684829"/>
    <n v="600489"/>
    <n v="587074"/>
    <n v="447608"/>
    <n v="420877"/>
    <n v="511118"/>
    <n v="547506"/>
    <n v="631822"/>
    <n v="831892"/>
    <n v="926811"/>
    <n v="875857"/>
    <n v="935408"/>
    <x v="2"/>
    <x v="2"/>
  </r>
  <r>
    <x v="1"/>
    <n v="37"/>
    <s v="Capelin"/>
    <s v="Mallotus villosus"/>
    <n v="4100"/>
    <n v="10200"/>
    <n v="9400"/>
    <n v="19300"/>
    <n v="31600"/>
    <n v="43900"/>
    <n v="69000"/>
    <n v="75000"/>
    <n v="93100"/>
    <n v="79900"/>
    <n v="96000"/>
    <n v="218700"/>
    <n v="3800"/>
    <n v="35800"/>
    <n v="28300"/>
    <n v="274200"/>
    <n v="513900"/>
    <n v="505700"/>
    <n v="615800"/>
    <n v="850400"/>
    <n v="1505900"/>
    <n v="1574900"/>
    <n v="1869700"/>
    <n v="1777300"/>
    <n v="1611457"/>
    <n v="1878126"/>
    <n v="2995661"/>
    <n v="3773808"/>
    <n v="3061797"/>
    <n v="2893982"/>
    <n v="2562984"/>
    <n v="2760374"/>
    <n v="1800842"/>
    <n v="2509110"/>
    <n v="2494093"/>
    <n v="2131793"/>
    <n v="1292127"/>
    <n v="1021705"/>
    <n v="1031289"/>
    <n v="777117"/>
    <n v="795742"/>
    <n v="1206210"/>
    <n v="2083130"/>
    <n v="1693250"/>
    <n v="881938"/>
    <n v="748394"/>
    <n v="1494531"/>
    <n v="1581191"/>
    <n v="943619"/>
    <n v="880444"/>
    <n v="1463153"/>
    <n v="1646483"/>
    <n v="1963357"/>
    <n v="1119522"/>
    <n v="622536"/>
    <n v="713204"/>
    <n v="224764"/>
    <n v="382211"/>
    <n v="213799"/>
    <n v="327682"/>
    <n v="479046"/>
    <n v="819872"/>
    <n v="959122"/>
    <n v="733170"/>
    <x v="2"/>
    <x v="2"/>
  </r>
  <r>
    <x v="1"/>
    <n v="37"/>
    <s v="Other Miscellaneous pelagic fishes"/>
    <m/>
    <n v="72700"/>
    <n v="81300"/>
    <n v="59700"/>
    <n v="85900"/>
    <n v="68300"/>
    <n v="96800"/>
    <n v="106200"/>
    <n v="100000"/>
    <n v="80300"/>
    <n v="64700"/>
    <n v="55600"/>
    <n v="61500"/>
    <n v="89700"/>
    <n v="80200"/>
    <n v="89300"/>
    <n v="117300"/>
    <n v="93900"/>
    <n v="110100"/>
    <n v="113100"/>
    <n v="145600"/>
    <n v="141400"/>
    <n v="122400"/>
    <n v="101300"/>
    <n v="136600"/>
    <n v="83213"/>
    <n v="92146"/>
    <n v="123036"/>
    <n v="120008"/>
    <n v="89608"/>
    <n v="73207"/>
    <n v="61381"/>
    <n v="39776"/>
    <n v="41076"/>
    <n v="50987"/>
    <n v="53886"/>
    <n v="52676"/>
    <n v="67830"/>
    <n v="61866"/>
    <n v="50204"/>
    <n v="48367"/>
    <n v="50070"/>
    <n v="61523"/>
    <n v="57174"/>
    <n v="57304"/>
    <n v="60552"/>
    <n v="67961"/>
    <n v="73949"/>
    <n v="89213"/>
    <n v="87772"/>
    <n v="78239"/>
    <n v="54138"/>
    <n v="69893"/>
    <n v="61828"/>
    <n v="57277"/>
    <n v="52890"/>
    <n v="77309"/>
    <n v="108782"/>
    <n v="103384"/>
    <n v="111343"/>
    <n v="62109"/>
    <n v="50879"/>
    <n v="75378"/>
    <n v="49594"/>
    <n v="27031"/>
    <x v="2"/>
    <x v="2"/>
  </r>
  <r>
    <x v="1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45"/>
    <s v="Northern prawn"/>
    <s v="Pandalus borealis"/>
    <n v="3500"/>
    <n v="3900"/>
    <n v="4700"/>
    <n v="5800"/>
    <n v="7000"/>
    <n v="8100"/>
    <n v="8600"/>
    <n v="10200"/>
    <n v="11000"/>
    <n v="15100"/>
    <n v="16200"/>
    <n v="17800"/>
    <n v="20600"/>
    <n v="21600"/>
    <n v="19100"/>
    <n v="19500"/>
    <n v="14000"/>
    <n v="15200"/>
    <n v="17200"/>
    <n v="17300"/>
    <n v="19000"/>
    <n v="21400"/>
    <n v="20000"/>
    <n v="20900"/>
    <n v="19347"/>
    <n v="20232"/>
    <n v="26115"/>
    <n v="34756"/>
    <n v="52654"/>
    <n v="52450"/>
    <n v="73788"/>
    <n v="66565"/>
    <n v="88162"/>
    <n v="135842"/>
    <n v="170235"/>
    <n v="172150"/>
    <n v="127337"/>
    <n v="116294"/>
    <n v="104333"/>
    <n v="113079"/>
    <n v="133378"/>
    <n v="133614"/>
    <n v="135730"/>
    <n v="129847"/>
    <n v="122540"/>
    <n v="129276"/>
    <n v="131996"/>
    <n v="137822"/>
    <n v="136604"/>
    <n v="128660"/>
    <n v="130908"/>
    <n v="105500"/>
    <n v="110196"/>
    <n v="86769"/>
    <n v="83149"/>
    <n v="67930"/>
    <n v="48985"/>
    <n v="49875"/>
    <n v="48764"/>
    <n v="50724"/>
    <n v="43533"/>
    <n v="47137"/>
    <n v="43879"/>
    <n v="39799"/>
    <x v="6"/>
    <x v="3"/>
  </r>
  <r>
    <x v="1"/>
    <n v="45"/>
    <s v="Other Shrimps, prawns"/>
    <m/>
    <n v="57600"/>
    <n v="59100"/>
    <n v="53800"/>
    <n v="69400"/>
    <n v="62100"/>
    <n v="79400"/>
    <n v="68300"/>
    <n v="65400"/>
    <n v="58000"/>
    <n v="57400"/>
    <n v="56200"/>
    <n v="59800"/>
    <n v="57300"/>
    <n v="82800"/>
    <n v="65600"/>
    <n v="59600"/>
    <n v="66500"/>
    <n v="50000"/>
    <n v="54600"/>
    <n v="49600"/>
    <n v="60000"/>
    <n v="42900"/>
    <n v="46700"/>
    <n v="52200"/>
    <n v="48725"/>
    <n v="41049"/>
    <n v="48161"/>
    <n v="36503"/>
    <n v="31698"/>
    <n v="31771"/>
    <n v="29516"/>
    <n v="27804"/>
    <n v="36688"/>
    <n v="28752"/>
    <n v="21728"/>
    <n v="30786"/>
    <n v="30207"/>
    <n v="32284"/>
    <n v="25794"/>
    <n v="26870"/>
    <n v="16773"/>
    <n v="26181"/>
    <n v="27412"/>
    <n v="29084"/>
    <n v="34320"/>
    <n v="33102"/>
    <n v="35170"/>
    <n v="53361"/>
    <n v="40185"/>
    <n v="44870"/>
    <n v="41762"/>
    <n v="36517"/>
    <n v="38723"/>
    <n v="41012"/>
    <n v="40156"/>
    <n v="45934"/>
    <n v="42139"/>
    <n v="40636"/>
    <n v="42152"/>
    <n v="48650"/>
    <n v="47180"/>
    <n v="44133"/>
    <n v="41588"/>
    <n v="43968"/>
    <x v="2"/>
    <x v="2"/>
  </r>
  <r>
    <x v="1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"/>
    <n v="54"/>
    <s v="Blue mussel"/>
    <s v="Mytilus edulis"/>
    <n v="26600"/>
    <n v="19600"/>
    <n v="23400"/>
    <n v="22000"/>
    <n v="19500"/>
    <n v="22600"/>
    <n v="26900"/>
    <n v="21000"/>
    <n v="16300"/>
    <n v="25000"/>
    <n v="18800"/>
    <n v="15200"/>
    <n v="22200"/>
    <n v="17400"/>
    <n v="19900"/>
    <n v="21200"/>
    <n v="22900"/>
    <n v="21200"/>
    <n v="18500"/>
    <n v="19700"/>
    <n v="25600"/>
    <n v="33600"/>
    <n v="35100"/>
    <n v="31900"/>
    <n v="34877"/>
    <n v="34713"/>
    <n v="45337"/>
    <n v="58943"/>
    <n v="53971"/>
    <n v="62201"/>
    <n v="99605"/>
    <n v="88653"/>
    <n v="74109"/>
    <n v="72409"/>
    <n v="84841"/>
    <n v="88731"/>
    <n v="96051"/>
    <n v="90909"/>
    <n v="80331"/>
    <n v="90556"/>
    <n v="108879"/>
    <n v="141737"/>
    <n v="144649"/>
    <n v="150702"/>
    <n v="146694"/>
    <n v="130482"/>
    <n v="99965"/>
    <n v="118919"/>
    <n v="121762"/>
    <n v="113866"/>
    <n v="126874"/>
    <n v="145047"/>
    <n v="132227"/>
    <n v="99339"/>
    <n v="113269"/>
    <n v="90624"/>
    <n v="72068"/>
    <n v="66065"/>
    <n v="47638"/>
    <n v="43472"/>
    <n v="35134"/>
    <n v="48466"/>
    <n v="58127"/>
    <n v="47090"/>
    <x v="4"/>
    <x v="4"/>
  </r>
  <r>
    <x v="1"/>
    <n v="54"/>
    <s v="Other Musse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9"/>
    <n v="766"/>
    <n v="8"/>
    <n v="1112"/>
    <n v="607"/>
    <n v="1189"/>
    <n v="1994"/>
    <n v="2093"/>
    <n v="1097"/>
    <n v="30"/>
    <n v="20"/>
    <n v="7"/>
    <n v="1833"/>
    <n v="1138"/>
    <n v="14"/>
    <n v="7"/>
    <n v="8"/>
    <n v="5"/>
    <n v="1"/>
    <n v="34"/>
    <n v="34"/>
    <s v=""/>
    <s v=""/>
    <s v=""/>
    <s v=""/>
    <s v=""/>
    <x v="4"/>
    <x v="4"/>
  </r>
  <r>
    <x v="1"/>
    <n v="54"/>
    <s v="54-Musse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33"/>
    <s v="Flathead grey mullet"/>
    <s v="Mugil cephalus"/>
    <n v="4000"/>
    <n v="4000"/>
    <n v="4000"/>
    <n v="3800"/>
    <n v="2300"/>
    <n v="2700"/>
    <n v="3200"/>
    <n v="2700"/>
    <n v="2800"/>
    <n v="2500"/>
    <n v="2500"/>
    <n v="2700"/>
    <n v="3000"/>
    <n v="5100"/>
    <n v="4800"/>
    <n v="5100"/>
    <n v="5000"/>
    <n v="4000"/>
    <n v="4300"/>
    <n v="4000"/>
    <n v="3500"/>
    <n v="3900"/>
    <n v="4600"/>
    <n v="4900"/>
    <n v="4477"/>
    <n v="5276"/>
    <n v="4926"/>
    <n v="4976"/>
    <n v="5571"/>
    <n v="5567"/>
    <n v="6934"/>
    <n v="5470"/>
    <n v="5820"/>
    <n v="7967"/>
    <n v="9194"/>
    <n v="8874"/>
    <n v="9679"/>
    <n v="10489"/>
    <n v="9831"/>
    <n v="12942"/>
    <n v="15716"/>
    <n v="14811"/>
    <n v="14817"/>
    <n v="15398"/>
    <n v="16694"/>
    <n v="16999"/>
    <n v="16721"/>
    <n v="13634"/>
    <n v="10653"/>
    <n v="10198"/>
    <n v="11425"/>
    <n v="10531"/>
    <n v="9039"/>
    <n v="7438"/>
    <n v="7242"/>
    <n v="8973"/>
    <n v="10745"/>
    <n v="8008"/>
    <n v="7362"/>
    <n v="6402"/>
    <n v="5230"/>
    <n v="5166"/>
    <n v="9327"/>
    <n v="10078"/>
    <x v="5"/>
    <x v="2"/>
  </r>
  <r>
    <x v="2"/>
    <n v="33"/>
    <s v="Groupers"/>
    <m/>
    <n v="6331"/>
    <n v="6712"/>
    <n v="6068"/>
    <n v="5637"/>
    <n v="8026"/>
    <n v="8373"/>
    <n v="10393"/>
    <n v="13017"/>
    <n v="10855"/>
    <n v="13923"/>
    <n v="12916"/>
    <n v="13060"/>
    <n v="10558"/>
    <n v="15300"/>
    <n v="18637"/>
    <n v="21316"/>
    <n v="21157"/>
    <n v="19451"/>
    <n v="22098"/>
    <n v="24801"/>
    <n v="24800"/>
    <n v="23200"/>
    <n v="27300"/>
    <n v="24200"/>
    <n v="24033"/>
    <n v="24299"/>
    <n v="22731"/>
    <n v="21750"/>
    <n v="22429"/>
    <n v="19921"/>
    <n v="30017"/>
    <n v="32512"/>
    <n v="30390"/>
    <n v="20825"/>
    <n v="22741"/>
    <n v="22987"/>
    <n v="22988"/>
    <n v="26421"/>
    <n v="27575"/>
    <n v="28011"/>
    <n v="30935"/>
    <n v="28068"/>
    <n v="23112"/>
    <n v="24603"/>
    <n v="29247"/>
    <n v="26949"/>
    <n v="21503"/>
    <n v="20905"/>
    <n v="20376"/>
    <n v="18148"/>
    <n v="22876"/>
    <n v="20020"/>
    <n v="20519"/>
    <n v="17775"/>
    <n v="17904"/>
    <n v="22321"/>
    <n v="20362"/>
    <n v="21695"/>
    <n v="21446"/>
    <n v="19539"/>
    <n v="16727"/>
    <n v="14224"/>
    <n v="18433"/>
    <n v="18224"/>
    <x v="0"/>
    <x v="0"/>
  </r>
  <r>
    <x v="2"/>
    <n v="33"/>
    <s v="Grunts, sweetlips nei"/>
    <s v="Haemulidae (=Pomadasyidae)"/>
    <n v="3138"/>
    <n v="3211"/>
    <n v="3169"/>
    <n v="2980"/>
    <n v="3469"/>
    <n v="3917"/>
    <n v="4096"/>
    <n v="6551"/>
    <n v="7359"/>
    <n v="6707"/>
    <n v="7680"/>
    <n v="5560"/>
    <n v="5851"/>
    <n v="5842"/>
    <n v="6628"/>
    <n v="5549"/>
    <n v="23364"/>
    <n v="27745"/>
    <n v="18686"/>
    <n v="21458"/>
    <n v="16400"/>
    <n v="12900"/>
    <n v="65800"/>
    <n v="17000"/>
    <n v="31426"/>
    <n v="66305"/>
    <n v="22666"/>
    <n v="8650"/>
    <n v="9791"/>
    <n v="9711"/>
    <n v="6921"/>
    <n v="10523"/>
    <n v="6237"/>
    <n v="7450"/>
    <n v="8907"/>
    <n v="8785"/>
    <n v="8794"/>
    <n v="9085"/>
    <n v="6816"/>
    <n v="7638"/>
    <n v="14301"/>
    <n v="15922"/>
    <n v="14512"/>
    <n v="13135"/>
    <n v="14252"/>
    <n v="14261"/>
    <n v="13885"/>
    <n v="18081"/>
    <n v="15565"/>
    <n v="11379"/>
    <n v="9867"/>
    <n v="15011"/>
    <n v="8425"/>
    <n v="11878"/>
    <n v="12541"/>
    <n v="10472"/>
    <n v="7013"/>
    <n v="7320"/>
    <n v="7481"/>
    <n v="7972"/>
    <n v="5932"/>
    <n v="3851"/>
    <n v="3048"/>
    <n v="5226"/>
    <x v="5"/>
    <x v="2"/>
  </r>
  <r>
    <x v="2"/>
    <n v="33"/>
    <s v="Mullets nei"/>
    <s v="Mugilidae"/>
    <n v="16314"/>
    <n v="18231"/>
    <n v="17169"/>
    <n v="16042"/>
    <n v="16143"/>
    <n v="16736"/>
    <n v="17891"/>
    <n v="19493"/>
    <n v="21763"/>
    <n v="20736"/>
    <n v="20942"/>
    <n v="21765"/>
    <n v="23704"/>
    <n v="22225"/>
    <n v="22289"/>
    <n v="22443"/>
    <n v="23329"/>
    <n v="25225"/>
    <n v="20744"/>
    <n v="19126"/>
    <n v="20700"/>
    <n v="19200"/>
    <n v="24900"/>
    <n v="21200"/>
    <n v="19767"/>
    <n v="17715"/>
    <n v="15253"/>
    <n v="12367"/>
    <n v="18466"/>
    <n v="17025"/>
    <n v="25457"/>
    <n v="23327"/>
    <n v="20346"/>
    <n v="16236"/>
    <n v="17608"/>
    <n v="12456"/>
    <n v="14865"/>
    <n v="17415"/>
    <n v="17970"/>
    <n v="17000"/>
    <n v="15984"/>
    <n v="16054"/>
    <n v="14185"/>
    <n v="19606"/>
    <n v="20742"/>
    <n v="16891"/>
    <n v="11233"/>
    <n v="16577"/>
    <n v="15776"/>
    <n v="10540"/>
    <n v="14086"/>
    <n v="12742"/>
    <n v="12291"/>
    <n v="10783"/>
    <n v="11219"/>
    <n v="4513"/>
    <n v="6285"/>
    <n v="4640"/>
    <n v="5389"/>
    <n v="5863"/>
    <n v="5718"/>
    <n v="7006"/>
    <n v="1674"/>
    <n v="1401"/>
    <x v="9"/>
    <x v="5"/>
  </r>
  <r>
    <x v="2"/>
    <n v="33"/>
    <s v="Sciaenids"/>
    <m/>
    <n v="15399"/>
    <n v="15933"/>
    <n v="17370"/>
    <n v="15099"/>
    <n v="26124"/>
    <n v="31213"/>
    <n v="35916"/>
    <n v="13872"/>
    <n v="18203"/>
    <n v="17135"/>
    <n v="17094"/>
    <n v="17614"/>
    <n v="17591"/>
    <n v="19512"/>
    <n v="18854"/>
    <n v="20391"/>
    <n v="21532"/>
    <n v="21314"/>
    <n v="22703"/>
    <n v="23055"/>
    <n v="24400"/>
    <n v="30000"/>
    <n v="38300"/>
    <n v="44200"/>
    <n v="44850"/>
    <n v="47163"/>
    <n v="39839"/>
    <n v="34626"/>
    <n v="36773"/>
    <n v="32739"/>
    <n v="36092"/>
    <n v="33425"/>
    <n v="29788"/>
    <n v="25239"/>
    <n v="28578"/>
    <n v="29793"/>
    <n v="30555"/>
    <n v="28661"/>
    <n v="28292"/>
    <n v="28562"/>
    <n v="26222"/>
    <n v="28343"/>
    <n v="26560"/>
    <n v="32180"/>
    <n v="34526"/>
    <n v="34710"/>
    <n v="27000"/>
    <n v="24127"/>
    <n v="32448"/>
    <n v="20650"/>
    <n v="28538"/>
    <n v="28651"/>
    <n v="24313"/>
    <n v="30797"/>
    <n v="32583"/>
    <n v="33589"/>
    <n v="20868"/>
    <n v="18039"/>
    <n v="18716"/>
    <n v="19492"/>
    <n v="14357"/>
    <n v="14025"/>
    <n v="14389"/>
    <n v="15858"/>
    <x v="5"/>
    <x v="2"/>
  </r>
  <r>
    <x v="2"/>
    <n v="33"/>
    <s v="Snappers"/>
    <m/>
    <n v="8105"/>
    <n v="8242"/>
    <n v="9074"/>
    <n v="8661"/>
    <n v="9246"/>
    <n v="10263"/>
    <n v="10498"/>
    <n v="11537"/>
    <n v="12014"/>
    <n v="14263"/>
    <n v="15441"/>
    <n v="15823"/>
    <n v="16655"/>
    <n v="15657"/>
    <n v="16189"/>
    <n v="16695"/>
    <n v="17064"/>
    <n v="19409"/>
    <n v="16885"/>
    <n v="17106"/>
    <n v="17800"/>
    <n v="21400"/>
    <n v="20800"/>
    <n v="21500"/>
    <n v="21502"/>
    <n v="21227"/>
    <n v="19685"/>
    <n v="17841"/>
    <n v="17700"/>
    <n v="19169"/>
    <n v="18888"/>
    <n v="20856"/>
    <n v="20731"/>
    <n v="25338"/>
    <n v="23602"/>
    <n v="22430"/>
    <n v="24023"/>
    <n v="25623"/>
    <n v="22569"/>
    <n v="23423"/>
    <n v="36446"/>
    <n v="28913"/>
    <n v="26307"/>
    <n v="29848"/>
    <n v="40657"/>
    <n v="25439"/>
    <n v="26696"/>
    <n v="28456"/>
    <n v="29615"/>
    <n v="23617"/>
    <n v="28345"/>
    <n v="24489"/>
    <n v="22167"/>
    <n v="24964"/>
    <n v="23758"/>
    <n v="28591"/>
    <n v="26676"/>
    <n v="26041"/>
    <n v="26445"/>
    <n v="27246"/>
    <n v="21839"/>
    <n v="22743"/>
    <n v="25929"/>
    <n v="25441"/>
    <x v="0"/>
    <x v="0"/>
  </r>
  <r>
    <x v="2"/>
    <n v="33"/>
    <s v="Other Miscellaneous coastal fishes"/>
    <m/>
    <n v="4069"/>
    <n v="4739"/>
    <n v="4371"/>
    <n v="4194"/>
    <n v="7259"/>
    <n v="8624"/>
    <n v="9997"/>
    <n v="8647"/>
    <n v="9688"/>
    <n v="12457"/>
    <n v="16466"/>
    <n v="18358"/>
    <n v="26869"/>
    <n v="30384"/>
    <n v="24683"/>
    <n v="30326"/>
    <n v="30670"/>
    <n v="27512"/>
    <n v="27830"/>
    <n v="23306"/>
    <n v="24900"/>
    <n v="26000"/>
    <n v="35900"/>
    <n v="30800"/>
    <n v="27503"/>
    <n v="30831"/>
    <n v="27845"/>
    <n v="20800"/>
    <n v="24292"/>
    <n v="25562"/>
    <n v="34566"/>
    <n v="51838"/>
    <n v="61198"/>
    <n v="32577"/>
    <n v="29600"/>
    <n v="27644"/>
    <n v="22865"/>
    <n v="27051"/>
    <n v="28646"/>
    <n v="31557"/>
    <n v="35798"/>
    <n v="36393"/>
    <n v="41926"/>
    <n v="45217"/>
    <n v="48297"/>
    <n v="55418"/>
    <n v="48192"/>
    <n v="36741"/>
    <n v="37214"/>
    <n v="35084"/>
    <n v="38940"/>
    <n v="38002"/>
    <n v="43542"/>
    <n v="45968"/>
    <n v="45145"/>
    <n v="44445"/>
    <n v="38237"/>
    <n v="33787"/>
    <n v="28892"/>
    <n v="27829"/>
    <n v="26699"/>
    <n v="26964"/>
    <n v="30877"/>
    <n v="34606"/>
    <x v="4"/>
    <x v="4"/>
  </r>
  <r>
    <x v="2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35"/>
    <s v="Atlantic menhaden"/>
    <s v="Brevoortia tyrannus"/>
    <n v="17170"/>
    <n v="19815"/>
    <n v="28117"/>
    <n v="23093"/>
    <n v="22045"/>
    <n v="25721"/>
    <n v="31733"/>
    <n v="20282"/>
    <n v="24928"/>
    <n v="39276"/>
    <n v="38317"/>
    <n v="46265"/>
    <n v="44046"/>
    <n v="42949"/>
    <n v="39709"/>
    <n v="44094"/>
    <n v="36570"/>
    <n v="32436"/>
    <n v="36823"/>
    <n v="47903"/>
    <n v="61800"/>
    <n v="45000"/>
    <n v="46400"/>
    <n v="38700"/>
    <n v="60707"/>
    <n v="75703"/>
    <n v="65793"/>
    <n v="77501"/>
    <n v="93303"/>
    <n v="89679"/>
    <n v="98774"/>
    <n v="139874"/>
    <n v="89340"/>
    <n v="83974"/>
    <n v="3529"/>
    <n v="47477"/>
    <n v="33745"/>
    <n v="26006"/>
    <n v="33939"/>
    <n v="30974"/>
    <n v="33735"/>
    <n v="51215"/>
    <n v="27437"/>
    <n v="20565"/>
    <n v="37455"/>
    <n v="27314"/>
    <n v="24169"/>
    <m/>
    <n v="27779"/>
    <n v="18815"/>
    <n v="23812"/>
    <n v="25155"/>
    <n v="31068"/>
    <n v="21734"/>
    <n v="23762"/>
    <n v="5582"/>
    <n v="199"/>
    <n v="331"/>
    <n v="109"/>
    <n v="118"/>
    <n v="357"/>
    <n v="174"/>
    <n v="143"/>
    <n v="190"/>
    <x v="2"/>
    <x v="2"/>
  </r>
  <r>
    <x v="2"/>
    <n v="35"/>
    <s v="Atlantic thread herring"/>
    <s v="Opisthonema oglinum"/>
    <n v="100"/>
    <n v="100"/>
    <n v="100"/>
    <n v="100"/>
    <n v="200"/>
    <n v="200"/>
    <n v="3618"/>
    <n v="7355"/>
    <n v="2655"/>
    <n v="3336"/>
    <n v="6025"/>
    <n v="2172"/>
    <n v="900"/>
    <n v="1600"/>
    <n v="1200"/>
    <n v="1787"/>
    <n v="4971"/>
    <n v="14001"/>
    <n v="14193"/>
    <n v="10086"/>
    <n v="9700"/>
    <n v="14600"/>
    <n v="19300"/>
    <n v="11100"/>
    <n v="7965"/>
    <n v="5651"/>
    <n v="13036"/>
    <n v="5923"/>
    <n v="4149"/>
    <n v="3281"/>
    <n v="6098"/>
    <n v="3370"/>
    <n v="3759"/>
    <n v="5410"/>
    <n v="3982"/>
    <n v="4846"/>
    <n v="3699"/>
    <n v="3418"/>
    <n v="4146"/>
    <n v="6892"/>
    <n v="7563"/>
    <n v="6853"/>
    <n v="5954"/>
    <n v="6573"/>
    <n v="4354"/>
    <n v="7737"/>
    <n v="5634"/>
    <n v="15191"/>
    <n v="14592"/>
    <n v="17066"/>
    <n v="14574"/>
    <n v="6688"/>
    <n v="4513"/>
    <n v="11977"/>
    <n v="13478"/>
    <n v="10940"/>
    <n v="7439"/>
    <n v="7487"/>
    <n v="8317"/>
    <n v="8639"/>
    <n v="5277"/>
    <n v="2037"/>
    <n v="2797"/>
    <n v="2855"/>
    <x v="9"/>
    <x v="5"/>
  </r>
  <r>
    <x v="2"/>
    <n v="35"/>
    <s v="Gulf menhaden"/>
    <s v="Brevoortia patronus"/>
    <n v="197452"/>
    <n v="227874"/>
    <n v="323341"/>
    <n v="265572"/>
    <n v="253518"/>
    <n v="295790"/>
    <n v="364929"/>
    <n v="233249"/>
    <n v="286667"/>
    <n v="451676"/>
    <n v="440650"/>
    <n v="532044"/>
    <n v="506527"/>
    <n v="493919"/>
    <n v="456656"/>
    <n v="507077"/>
    <n v="420558"/>
    <n v="373019"/>
    <n v="423459"/>
    <n v="550880"/>
    <n v="548600"/>
    <n v="729900"/>
    <n v="502200"/>
    <n v="487100"/>
    <n v="587717"/>
    <n v="542794"/>
    <n v="561525"/>
    <n v="447461"/>
    <n v="820352"/>
    <n v="807107"/>
    <n v="702073"/>
    <n v="552567"/>
    <n v="854336"/>
    <n v="923585"/>
    <n v="982888"/>
    <n v="883514"/>
    <n v="828503"/>
    <n v="907103"/>
    <n v="638733"/>
    <n v="583350"/>
    <n v="519583"/>
    <n v="550730"/>
    <n v="432848"/>
    <n v="551822"/>
    <n v="767448"/>
    <n v="472039"/>
    <n v="491612"/>
    <n v="597565"/>
    <n v="497461"/>
    <n v="694242"/>
    <n v="591434"/>
    <n v="528506"/>
    <n v="582497"/>
    <n v="522195"/>
    <n v="464148"/>
    <n v="369906"/>
    <n v="408875"/>
    <n v="456576"/>
    <n v="420719"/>
    <n v="454758"/>
    <n v="438640"/>
    <n v="623369"/>
    <n v="578693"/>
    <n v="497824"/>
    <x v="2"/>
    <x v="2"/>
  </r>
  <r>
    <x v="2"/>
    <n v="35"/>
    <s v="Round sardinella"/>
    <s v="Sardinella aurita"/>
    <n v="17000"/>
    <n v="16000"/>
    <n v="13000"/>
    <n v="12400"/>
    <n v="8400"/>
    <n v="17500"/>
    <n v="13700"/>
    <n v="27450"/>
    <n v="30434"/>
    <n v="32000"/>
    <n v="30609"/>
    <n v="27917"/>
    <n v="36722"/>
    <n v="39800"/>
    <n v="42100"/>
    <n v="43955"/>
    <n v="43462"/>
    <n v="42348"/>
    <n v="37211"/>
    <n v="37163"/>
    <n v="41600"/>
    <n v="53200"/>
    <n v="55100"/>
    <n v="47800"/>
    <n v="24344"/>
    <n v="50634"/>
    <n v="42786"/>
    <n v="36965"/>
    <n v="29891"/>
    <n v="40903"/>
    <n v="58732"/>
    <n v="32445"/>
    <n v="57731"/>
    <n v="45027"/>
    <n v="55449"/>
    <n v="58999"/>
    <n v="83999"/>
    <n v="86510"/>
    <n v="61614"/>
    <n v="72352"/>
    <n v="59341"/>
    <n v="76416"/>
    <n v="81625"/>
    <n v="87487"/>
    <n v="116712"/>
    <n v="154871"/>
    <n v="155426"/>
    <n v="143111"/>
    <n v="190802"/>
    <n v="128048"/>
    <n v="75572"/>
    <n v="113375"/>
    <n v="159126"/>
    <n v="142913"/>
    <n v="201403"/>
    <n v="109026"/>
    <n v="64447"/>
    <n v="55621"/>
    <n v="37140"/>
    <n v="48910"/>
    <n v="42827"/>
    <n v="35861"/>
    <n v="42344"/>
    <n v="46298"/>
    <x v="0"/>
    <x v="0"/>
  </r>
  <r>
    <x v="2"/>
    <n v="35"/>
    <s v="Other Herrings, sardines, anchovies"/>
    <m/>
    <n v="200"/>
    <n v="200"/>
    <n v="200"/>
    <n v="200"/>
    <n v="300"/>
    <n v="600"/>
    <n v="700"/>
    <n v="1300"/>
    <n v="800"/>
    <n v="1000"/>
    <n v="900"/>
    <n v="2000"/>
    <n v="1900"/>
    <n v="1500"/>
    <n v="3500"/>
    <n v="7300"/>
    <n v="5200"/>
    <n v="4300"/>
    <n v="8700"/>
    <n v="8500"/>
    <n v="7200"/>
    <n v="6400"/>
    <n v="5600"/>
    <n v="5300"/>
    <n v="5804"/>
    <n v="4956"/>
    <n v="8085"/>
    <n v="5532"/>
    <n v="7409"/>
    <n v="9621"/>
    <n v="6069"/>
    <n v="5190"/>
    <n v="6722"/>
    <n v="5928"/>
    <n v="3193"/>
    <n v="4410"/>
    <n v="1570"/>
    <n v="1196"/>
    <n v="1148"/>
    <n v="1486"/>
    <n v="2667"/>
    <n v="2877"/>
    <n v="2645"/>
    <n v="2782"/>
    <n v="2497"/>
    <n v="3103"/>
    <n v="2819"/>
    <n v="2990"/>
    <n v="4372"/>
    <n v="7101"/>
    <n v="6648"/>
    <n v="7254"/>
    <n v="5690"/>
    <n v="6874"/>
    <n v="7046"/>
    <n v="7922"/>
    <n v="8290"/>
    <n v="6432"/>
    <n v="6429"/>
    <n v="6269"/>
    <n v="4971"/>
    <n v="3676"/>
    <n v="2746"/>
    <n v="2931"/>
    <x v="4"/>
    <x v="4"/>
  </r>
  <r>
    <x v="2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36"/>
    <s v="Albacore"/>
    <s v="Thunnus alalunga"/>
    <m/>
    <m/>
    <m/>
    <m/>
    <m/>
    <m/>
    <n v="2"/>
    <n v="135"/>
    <n v="945"/>
    <n v="599"/>
    <n v="1131"/>
    <n v="380"/>
    <n v="5000"/>
    <n v="13000"/>
    <n v="13100"/>
    <n v="9500"/>
    <n v="3200"/>
    <n v="4900"/>
    <n v="5200"/>
    <n v="5900"/>
    <n v="5886"/>
    <n v="8169"/>
    <n v="8045"/>
    <n v="8072"/>
    <n v="8107"/>
    <n v="5128"/>
    <n v="9815"/>
    <n v="6892"/>
    <n v="5186"/>
    <n v="6167"/>
    <n v="4114"/>
    <n v="4289"/>
    <n v="8434"/>
    <n v="8708"/>
    <n v="9291"/>
    <n v="8252"/>
    <n v="7910"/>
    <n v="2311"/>
    <n v="2893"/>
    <n v="2718"/>
    <n v="1194"/>
    <n v="2522"/>
    <n v="3649"/>
    <n v="2337"/>
    <n v="2992"/>
    <n v="3414"/>
    <n v="3746"/>
    <n v="3286"/>
    <n v="1522"/>
    <n v="5559"/>
    <n v="7528"/>
    <n v="11295"/>
    <n v="9969"/>
    <n v="6187"/>
    <n v="5151"/>
    <n v="3695"/>
    <n v="2419"/>
    <n v="2399"/>
    <n v="1497"/>
    <n v="2094"/>
    <n v="3111"/>
    <n v="3089"/>
    <n v="2339"/>
    <n v="3725"/>
    <x v="4"/>
    <x v="4"/>
  </r>
  <r>
    <x v="2"/>
    <n v="36"/>
    <s v="Atlantic bonito"/>
    <s v="Sarda sarda"/>
    <n v="133"/>
    <n v="108"/>
    <n v="5"/>
    <n v="16"/>
    <n v="104"/>
    <n v="108"/>
    <n v="206"/>
    <n v="209"/>
    <n v="202"/>
    <n v="202"/>
    <n v="101"/>
    <n v="501"/>
    <n v="902"/>
    <n v="701"/>
    <n v="300"/>
    <n v="300"/>
    <n v="442"/>
    <n v="505"/>
    <n v="805"/>
    <n v="805"/>
    <n v="700"/>
    <n v="1200"/>
    <n v="1279"/>
    <n v="2098"/>
    <n v="2055"/>
    <n v="2014"/>
    <n v="2147"/>
    <n v="1636"/>
    <n v="1058"/>
    <n v="1303"/>
    <n v="1795"/>
    <n v="2082"/>
    <n v="1999"/>
    <n v="1846"/>
    <n v="2189"/>
    <n v="1506"/>
    <n v="2110"/>
    <n v="1807"/>
    <n v="2061"/>
    <n v="2699"/>
    <n v="2370"/>
    <n v="2762"/>
    <n v="3151"/>
    <n v="3635"/>
    <n v="4740"/>
    <n v="3916"/>
    <n v="3539"/>
    <n v="4205"/>
    <n v="4523"/>
    <n v="4678"/>
    <n v="2461"/>
    <n v="2114"/>
    <n v="2461"/>
    <n v="1719"/>
    <n v="1814"/>
    <n v="1361"/>
    <n v="1360"/>
    <n v="1253"/>
    <n v="1187"/>
    <n v="1589"/>
    <n v="1922"/>
    <n v="1975"/>
    <n v="2010"/>
    <n v="2104"/>
    <x v="9"/>
    <x v="5"/>
  </r>
  <r>
    <x v="2"/>
    <n v="36"/>
    <s v="Atlantic Spanish mackerel"/>
    <s v="Scomberomorus maculatus"/>
    <n v="2865"/>
    <n v="3943"/>
    <n v="3686"/>
    <n v="3066"/>
    <n v="4712"/>
    <n v="4982"/>
    <n v="6358"/>
    <n v="6982"/>
    <n v="8268"/>
    <n v="6266"/>
    <n v="7772"/>
    <n v="7216"/>
    <n v="8348"/>
    <n v="7300"/>
    <n v="4939"/>
    <n v="7100"/>
    <n v="8531"/>
    <n v="8463"/>
    <n v="11014"/>
    <n v="10096"/>
    <n v="10178"/>
    <n v="8200"/>
    <n v="10193"/>
    <n v="11056"/>
    <n v="10213"/>
    <n v="9934"/>
    <n v="11524"/>
    <n v="10607"/>
    <n v="8447"/>
    <n v="8672"/>
    <n v="11316"/>
    <n v="8695"/>
    <n v="11497"/>
    <n v="8694"/>
    <n v="7649"/>
    <n v="8392"/>
    <n v="8990"/>
    <n v="9300"/>
    <n v="6900"/>
    <n v="9942"/>
    <n v="10399"/>
    <n v="11213"/>
    <n v="10442"/>
    <n v="12063"/>
    <n v="10787"/>
    <n v="9584"/>
    <n v="11183"/>
    <n v="8720"/>
    <n v="8625"/>
    <n v="9050"/>
    <n v="6999"/>
    <n v="6873"/>
    <n v="7361"/>
    <n v="7271"/>
    <n v="8935"/>
    <n v="8689"/>
    <n v="8044"/>
    <n v="7430"/>
    <n v="8585"/>
    <n v="6731"/>
    <n v="8271"/>
    <n v="7898"/>
    <n v="5304"/>
    <n v="7927"/>
    <x v="5"/>
    <x v="2"/>
  </r>
  <r>
    <x v="2"/>
    <n v="36"/>
    <s v="Cero"/>
    <s v="Scomberomorus regalis"/>
    <n v="100"/>
    <n v="100"/>
    <n v="100"/>
    <n v="100"/>
    <n v="100"/>
    <n v="300"/>
    <n v="300"/>
    <n v="300"/>
    <n v="500"/>
    <n v="800"/>
    <n v="800"/>
    <n v="600"/>
    <n v="500"/>
    <n v="500"/>
    <n v="600"/>
    <n v="600"/>
    <n v="600"/>
    <n v="600"/>
    <n v="600"/>
    <n v="500"/>
    <n v="500"/>
    <n v="800"/>
    <n v="800"/>
    <n v="780"/>
    <n v="619"/>
    <n v="620"/>
    <n v="565"/>
    <n v="629"/>
    <n v="698"/>
    <n v="586"/>
    <n v="604"/>
    <n v="628"/>
    <n v="687"/>
    <n v="677"/>
    <n v="680"/>
    <n v="574"/>
    <n v="500"/>
    <n v="392"/>
    <n v="219"/>
    <n v="234"/>
    <n v="225"/>
    <n v="375"/>
    <n v="390"/>
    <n v="450"/>
    <n v="490"/>
    <n v="429"/>
    <n v="307"/>
    <n v="481"/>
    <n v="441"/>
    <n v="125"/>
    <n v="190"/>
    <n v="203"/>
    <n v="28"/>
    <n v="29"/>
    <n v="15"/>
    <n v="172"/>
    <n v="21"/>
    <n v="12"/>
    <n v="53"/>
    <n v="47"/>
    <n v="52"/>
    <n v="106"/>
    <n v="103"/>
    <n v="109"/>
    <x v="9"/>
    <x v="5"/>
  </r>
  <r>
    <x v="2"/>
    <n v="36"/>
    <s v="King mackerel"/>
    <s v="Scomberomorus cavalla"/>
    <n v="4716"/>
    <n v="5417"/>
    <n v="4060"/>
    <n v="4072"/>
    <n v="4109"/>
    <n v="5076"/>
    <n v="4550"/>
    <n v="4239"/>
    <n v="4482"/>
    <n v="4772"/>
    <n v="5786"/>
    <n v="5425"/>
    <n v="5382"/>
    <n v="5790"/>
    <n v="6353"/>
    <n v="6280"/>
    <n v="6547"/>
    <n v="6965"/>
    <n v="5511"/>
    <n v="5613"/>
    <n v="5207"/>
    <n v="5700"/>
    <n v="5020"/>
    <n v="6689"/>
    <n v="8796"/>
    <n v="6920"/>
    <n v="6955"/>
    <n v="7446"/>
    <n v="5807"/>
    <n v="6796"/>
    <n v="6760"/>
    <n v="7878"/>
    <n v="10040"/>
    <n v="7817"/>
    <n v="6403"/>
    <n v="6617"/>
    <n v="7074"/>
    <n v="7094"/>
    <n v="8360"/>
    <n v="6924"/>
    <n v="7090"/>
    <n v="6984"/>
    <n v="7861"/>
    <n v="8208"/>
    <n v="8923"/>
    <n v="9889"/>
    <n v="9640"/>
    <n v="12768"/>
    <n v="8460"/>
    <n v="9790"/>
    <n v="8966"/>
    <n v="9926"/>
    <n v="12354"/>
    <n v="11342"/>
    <n v="13214"/>
    <n v="11161"/>
    <n v="12078"/>
    <n v="9583"/>
    <n v="11563"/>
    <n v="10597"/>
    <n v="10742"/>
    <n v="11367"/>
    <n v="10185"/>
    <n v="8773"/>
    <x v="5"/>
    <x v="2"/>
  </r>
  <r>
    <x v="2"/>
    <n v="36"/>
    <s v="Serra Spanish mackerel"/>
    <s v="Scomberomorus brasiliensis"/>
    <n v="300"/>
    <n v="300"/>
    <n v="300"/>
    <n v="300"/>
    <n v="400"/>
    <n v="500"/>
    <n v="500"/>
    <n v="500"/>
    <n v="500"/>
    <n v="500"/>
    <n v="600"/>
    <n v="600"/>
    <n v="600"/>
    <n v="600"/>
    <n v="700"/>
    <n v="900"/>
    <n v="800"/>
    <n v="800"/>
    <n v="800"/>
    <n v="800"/>
    <n v="2300"/>
    <n v="3200"/>
    <n v="3000"/>
    <n v="3300"/>
    <n v="3225"/>
    <n v="4066"/>
    <n v="3533"/>
    <n v="3696"/>
    <n v="3897"/>
    <n v="3739"/>
    <n v="4129"/>
    <n v="3315"/>
    <n v="2896"/>
    <n v="3229"/>
    <n v="2723"/>
    <n v="4932"/>
    <n v="2565"/>
    <n v="3576"/>
    <n v="4447"/>
    <n v="4852"/>
    <n v="4933"/>
    <n v="7419"/>
    <n v="4925"/>
    <n v="7207"/>
    <n v="6012"/>
    <n v="6541"/>
    <n v="5388"/>
    <n v="5940"/>
    <n v="6407"/>
    <n v="4238"/>
    <n v="5655"/>
    <n v="5598"/>
    <n v="5250"/>
    <n v="5629"/>
    <n v="5898"/>
    <n v="6426"/>
    <n v="5876"/>
    <n v="3741"/>
    <n v="4135"/>
    <n v="4121"/>
    <n v="2793"/>
    <n v="3879"/>
    <n v="2833"/>
    <n v="1867"/>
    <x v="9"/>
    <x v="5"/>
  </r>
  <r>
    <x v="2"/>
    <n v="36"/>
    <s v="Skipjack tuna"/>
    <m/>
    <n v="500"/>
    <n v="500"/>
    <n v="700"/>
    <n v="800"/>
    <n v="600"/>
    <n v="800"/>
    <n v="800"/>
    <n v="1000"/>
    <n v="1500"/>
    <n v="2000"/>
    <n v="3300"/>
    <n v="2700"/>
    <n v="1200"/>
    <n v="700"/>
    <n v="700"/>
    <n v="1000"/>
    <n v="1100"/>
    <n v="1200"/>
    <n v="1400"/>
    <n v="1300"/>
    <n v="1673"/>
    <n v="1872"/>
    <n v="2698"/>
    <n v="2735"/>
    <n v="3348"/>
    <n v="3316"/>
    <n v="4829"/>
    <n v="6412"/>
    <n v="4762"/>
    <n v="3472"/>
    <n v="5613"/>
    <n v="6663"/>
    <n v="14011"/>
    <n v="14954"/>
    <n v="20875"/>
    <n v="15490"/>
    <n v="11512"/>
    <n v="8886"/>
    <n v="5757"/>
    <n v="4714"/>
    <n v="4275"/>
    <n v="7713"/>
    <n v="10886"/>
    <n v="14747"/>
    <n v="9136"/>
    <n v="5211"/>
    <n v="4853"/>
    <n v="5576"/>
    <n v="5997"/>
    <n v="4185"/>
    <n v="4142"/>
    <n v="7771"/>
    <n v="3726"/>
    <n v="4449"/>
    <n v="4392"/>
    <n v="2330"/>
    <n v="3245"/>
    <n v="1682"/>
    <n v="1581"/>
    <n v="2973"/>
    <n v="2758"/>
    <n v="2163"/>
    <n v="2620"/>
    <n v="2493"/>
    <x v="4"/>
    <x v="4"/>
  </r>
  <r>
    <x v="2"/>
    <n v="36"/>
    <s v="Yellowfin tuna"/>
    <m/>
    <n v="1000"/>
    <n v="1158"/>
    <n v="700"/>
    <n v="500"/>
    <n v="607"/>
    <n v="600"/>
    <n v="1451"/>
    <n v="3802"/>
    <n v="14383"/>
    <n v="13011"/>
    <n v="12300"/>
    <n v="3700"/>
    <n v="28117"/>
    <n v="19600"/>
    <n v="19600"/>
    <n v="13100"/>
    <n v="14600"/>
    <n v="5500"/>
    <n v="10914"/>
    <n v="11800"/>
    <n v="10346"/>
    <n v="10498"/>
    <n v="11847"/>
    <n v="12216"/>
    <n v="12599"/>
    <n v="9451"/>
    <n v="8995"/>
    <n v="6250"/>
    <n v="7208"/>
    <n v="6436"/>
    <n v="9114"/>
    <n v="9463"/>
    <n v="19276"/>
    <n v="32667"/>
    <n v="32860"/>
    <n v="33520"/>
    <n v="22766"/>
    <n v="18574"/>
    <n v="23653"/>
    <n v="26880"/>
    <n v="20297"/>
    <n v="25876"/>
    <n v="24763"/>
    <n v="27554"/>
    <n v="35324"/>
    <n v="22865"/>
    <n v="21320"/>
    <n v="22911"/>
    <n v="22129"/>
    <n v="18692"/>
    <n v="21580"/>
    <n v="27108"/>
    <n v="18359"/>
    <n v="15832"/>
    <n v="17559"/>
    <n v="11020"/>
    <n v="17600"/>
    <n v="13774"/>
    <n v="11701"/>
    <n v="12976"/>
    <n v="15223"/>
    <n v="12387"/>
    <n v="14662"/>
    <n v="15766"/>
    <x v="4"/>
    <x v="4"/>
  </r>
  <r>
    <x v="2"/>
    <n v="36"/>
    <s v="Other Tunas, bonitos, billfishes"/>
    <m/>
    <n v="3960"/>
    <n v="3901"/>
    <n v="3101"/>
    <n v="3300"/>
    <n v="3300"/>
    <n v="2900"/>
    <n v="3111"/>
    <n v="4455"/>
    <n v="5594"/>
    <n v="7216"/>
    <n v="7964"/>
    <n v="7823"/>
    <n v="14806"/>
    <n v="20544"/>
    <n v="27863"/>
    <n v="24956"/>
    <n v="15006"/>
    <n v="11710"/>
    <n v="9412"/>
    <n v="9133"/>
    <n v="11569"/>
    <n v="11647"/>
    <n v="8996"/>
    <n v="7162"/>
    <n v="8904"/>
    <n v="10506"/>
    <n v="14257"/>
    <n v="12325"/>
    <n v="10919"/>
    <n v="13302"/>
    <n v="15647"/>
    <n v="17922"/>
    <n v="15998"/>
    <n v="19769"/>
    <n v="20308"/>
    <n v="19521"/>
    <n v="15165"/>
    <n v="17457"/>
    <n v="17305"/>
    <n v="24391"/>
    <n v="21596"/>
    <n v="19962"/>
    <n v="25264"/>
    <n v="20280"/>
    <n v="18955"/>
    <n v="18562"/>
    <n v="32588"/>
    <n v="17846"/>
    <n v="42717"/>
    <n v="30766"/>
    <n v="36973"/>
    <n v="27185"/>
    <n v="36913"/>
    <n v="18805"/>
    <n v="21600"/>
    <n v="15122"/>
    <n v="14865"/>
    <n v="14619"/>
    <n v="13040"/>
    <n v="14965"/>
    <n v="13404"/>
    <n v="14133"/>
    <n v="14446"/>
    <n v="11508"/>
    <x v="4"/>
    <x v="4"/>
  </r>
  <r>
    <x v="2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38"/>
    <s v="38-Sharks, rays, chimaeras"/>
    <m/>
    <n v="3926"/>
    <n v="3912"/>
    <n v="2619"/>
    <n v="2906"/>
    <n v="3106"/>
    <n v="3410"/>
    <n v="3710"/>
    <n v="3006"/>
    <n v="3007"/>
    <n v="4114"/>
    <n v="4114"/>
    <n v="3923"/>
    <n v="6321"/>
    <n v="6020"/>
    <n v="7916"/>
    <n v="8318"/>
    <n v="7443"/>
    <n v="8301"/>
    <n v="8948"/>
    <n v="9217"/>
    <n v="6500"/>
    <n v="7200"/>
    <n v="7400"/>
    <n v="10200"/>
    <n v="10916"/>
    <n v="11444"/>
    <n v="11634"/>
    <n v="13202"/>
    <n v="11545"/>
    <n v="14012"/>
    <n v="13971"/>
    <n v="19888"/>
    <n v="20258"/>
    <n v="24710"/>
    <n v="27950"/>
    <n v="25463"/>
    <n v="24836"/>
    <n v="25018"/>
    <n v="30786"/>
    <n v="32513"/>
    <n v="33678"/>
    <n v="30718"/>
    <n v="33775"/>
    <n v="30495"/>
    <n v="36982"/>
    <n v="32719"/>
    <n v="31677"/>
    <n v="33174"/>
    <n v="30754"/>
    <n v="27366"/>
    <n v="24894"/>
    <n v="25009"/>
    <n v="23851"/>
    <n v="26261"/>
    <n v="32230"/>
    <n v="27310"/>
    <n v="29482"/>
    <n v="23400"/>
    <n v="21874"/>
    <n v="24004"/>
    <n v="23357"/>
    <n v="34874"/>
    <n v="31162"/>
    <n v="33003"/>
    <x v="9"/>
    <x v="5"/>
  </r>
  <r>
    <x v="2"/>
    <n v="39"/>
    <s v="39-Marine fishes not identified"/>
    <m/>
    <n v="23160"/>
    <n v="23180"/>
    <n v="23247"/>
    <n v="28624"/>
    <n v="27891"/>
    <n v="31191"/>
    <n v="33244"/>
    <n v="50705"/>
    <n v="63411"/>
    <n v="69948"/>
    <n v="74672"/>
    <n v="81487"/>
    <n v="94503"/>
    <n v="94522"/>
    <n v="102834"/>
    <n v="104699"/>
    <n v="105572"/>
    <n v="124125"/>
    <n v="133365"/>
    <n v="125606"/>
    <n v="122400"/>
    <n v="128800"/>
    <n v="135100"/>
    <n v="157300"/>
    <n v="152116"/>
    <n v="127814"/>
    <n v="154936"/>
    <n v="153326"/>
    <n v="192249"/>
    <n v="191669"/>
    <n v="204539"/>
    <n v="246442"/>
    <n v="236231"/>
    <n v="284588"/>
    <n v="289362"/>
    <n v="281550"/>
    <n v="285103"/>
    <n v="266653"/>
    <n v="260610"/>
    <n v="260256"/>
    <n v="308360"/>
    <n v="309234"/>
    <n v="303220"/>
    <n v="288653"/>
    <n v="316223"/>
    <n v="238881"/>
    <n v="232746"/>
    <n v="255616"/>
    <n v="220059"/>
    <n v="187763"/>
    <n v="164245"/>
    <n v="160111"/>
    <n v="167668"/>
    <n v="161522"/>
    <n v="207028"/>
    <n v="177884"/>
    <n v="152797"/>
    <n v="157678"/>
    <n v="133381"/>
    <n v="133173"/>
    <n v="128966"/>
    <n v="130552"/>
    <n v="137684"/>
    <n v="114195"/>
    <x v="4"/>
    <x v="4"/>
  </r>
  <r>
    <x v="2"/>
    <n v="42"/>
    <s v="42-Crabs, sea-spiders"/>
    <m/>
    <n v="17914"/>
    <n v="17204"/>
    <n v="16835"/>
    <n v="20438"/>
    <n v="19593"/>
    <n v="24015"/>
    <n v="19832"/>
    <n v="22436"/>
    <n v="26508"/>
    <n v="31131"/>
    <n v="36602"/>
    <n v="34946"/>
    <n v="30114"/>
    <n v="36020"/>
    <n v="37422"/>
    <n v="39844"/>
    <n v="34518"/>
    <n v="31972"/>
    <n v="30100"/>
    <n v="37929"/>
    <n v="31400"/>
    <n v="31200"/>
    <n v="32000"/>
    <n v="39600"/>
    <n v="40224"/>
    <n v="38122"/>
    <n v="34786"/>
    <n v="39070"/>
    <n v="44152"/>
    <n v="45457"/>
    <n v="46206"/>
    <n v="47599"/>
    <n v="49993"/>
    <n v="46495"/>
    <n v="53011"/>
    <n v="51311"/>
    <n v="51002"/>
    <n v="55975"/>
    <n v="65339"/>
    <n v="54652"/>
    <n v="48749"/>
    <n v="55468"/>
    <n v="60967"/>
    <n v="59897"/>
    <n v="78787"/>
    <n v="54837"/>
    <n v="57164"/>
    <n v="69128"/>
    <n v="68032"/>
    <n v="52569"/>
    <n v="60333"/>
    <n v="48990"/>
    <n v="59364"/>
    <n v="66791"/>
    <n v="58186"/>
    <n v="56622"/>
    <n v="71924"/>
    <n v="65034"/>
    <n v="57700"/>
    <n v="59919"/>
    <n v="46989"/>
    <n v="53369"/>
    <n v="47623"/>
    <n v="44327"/>
    <x v="4"/>
    <x v="4"/>
  </r>
  <r>
    <x v="2"/>
    <n v="43"/>
    <s v="Caribbean spiny lobster"/>
    <s v="Panulirus argus"/>
    <n v="2557"/>
    <n v="3105"/>
    <n v="2581"/>
    <n v="2705"/>
    <n v="3583"/>
    <n v="4841"/>
    <n v="7312"/>
    <n v="10532"/>
    <n v="9190"/>
    <n v="12192"/>
    <n v="12442"/>
    <n v="12622"/>
    <n v="12424"/>
    <n v="12826"/>
    <n v="12447"/>
    <n v="15658"/>
    <n v="15427"/>
    <n v="14202"/>
    <n v="17097"/>
    <n v="19739"/>
    <n v="18600"/>
    <n v="18700"/>
    <n v="19000"/>
    <n v="19300"/>
    <n v="21254"/>
    <n v="21274"/>
    <n v="21643"/>
    <n v="19822"/>
    <n v="23752"/>
    <n v="25029"/>
    <n v="22947"/>
    <n v="22022"/>
    <n v="22229"/>
    <n v="24647"/>
    <n v="26631"/>
    <n v="30065"/>
    <n v="28461"/>
    <n v="29353"/>
    <n v="28706"/>
    <n v="30216"/>
    <n v="26326"/>
    <n v="30457"/>
    <n v="30384"/>
    <n v="29196"/>
    <n v="32258"/>
    <n v="31238"/>
    <n v="34493"/>
    <n v="32442"/>
    <n v="31203"/>
    <n v="35787"/>
    <n v="34022"/>
    <n v="27782"/>
    <n v="35192"/>
    <n v="30814"/>
    <n v="33599"/>
    <n v="30668"/>
    <n v="28026"/>
    <n v="25374"/>
    <n v="27689"/>
    <n v="24452"/>
    <n v="28369"/>
    <n v="29754"/>
    <n v="31020"/>
    <n v="28214"/>
    <x v="5"/>
    <x v="2"/>
  </r>
  <r>
    <x v="2"/>
    <n v="43"/>
    <s v="Other Lobsters, spiny-rock lobsters"/>
    <m/>
    <m/>
    <m/>
    <m/>
    <m/>
    <m/>
    <m/>
    <m/>
    <m/>
    <m/>
    <m/>
    <m/>
    <m/>
    <m/>
    <m/>
    <m/>
    <m/>
    <m/>
    <m/>
    <m/>
    <m/>
    <m/>
    <m/>
    <m/>
    <m/>
    <n v="33"/>
    <n v="76"/>
    <n v="125"/>
    <n v="141"/>
    <n v="150"/>
    <n v="163"/>
    <n v="300"/>
    <n v="484"/>
    <n v="51"/>
    <n v="126"/>
    <n v="84"/>
    <n v="165"/>
    <n v="271"/>
    <n v="607"/>
    <n v="333"/>
    <n v="278"/>
    <n v="301"/>
    <n v="384"/>
    <n v="323"/>
    <n v="280"/>
    <n v="279"/>
    <n v="197"/>
    <n v="288"/>
    <n v="306"/>
    <n v="420"/>
    <n v="490"/>
    <n v="617"/>
    <n v="849"/>
    <n v="691"/>
    <n v="628"/>
    <n v="687"/>
    <n v="1062"/>
    <n v="838"/>
    <n v="322"/>
    <n v="202"/>
    <n v="118"/>
    <n v="144"/>
    <n v="49"/>
    <n v="52"/>
    <n v="736"/>
    <x v="4"/>
    <x v="4"/>
  </r>
  <r>
    <x v="2"/>
    <n v="43"/>
    <s v="43-Lobsters, spiny-rock lob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45"/>
    <s v="Atlantic seabob"/>
    <s v="Xiphopenaeus kroyeri"/>
    <m/>
    <m/>
    <m/>
    <m/>
    <m/>
    <m/>
    <m/>
    <m/>
    <m/>
    <m/>
    <m/>
    <m/>
    <m/>
    <m/>
    <m/>
    <m/>
    <m/>
    <m/>
    <m/>
    <m/>
    <n v="1500"/>
    <n v="200"/>
    <n v="1000"/>
    <n v="2100"/>
    <n v="3029"/>
    <n v="3182"/>
    <n v="513"/>
    <n v="3978"/>
    <n v="3771"/>
    <n v="3356"/>
    <n v="3612"/>
    <n v="5881"/>
    <n v="5358"/>
    <n v="3728"/>
    <n v="5044"/>
    <n v="6040"/>
    <n v="9230"/>
    <n v="6258"/>
    <n v="5695"/>
    <n v="6095"/>
    <n v="5030"/>
    <n v="7058"/>
    <n v="8869"/>
    <n v="10630"/>
    <n v="10706"/>
    <n v="11524"/>
    <n v="17310"/>
    <n v="21464"/>
    <n v="19263"/>
    <n v="24546"/>
    <n v="28608"/>
    <n v="38301"/>
    <n v="32119"/>
    <n v="34943"/>
    <n v="27206"/>
    <n v="26898"/>
    <n v="29196"/>
    <n v="27337"/>
    <n v="22355"/>
    <n v="25833"/>
    <n v="26440"/>
    <n v="29489"/>
    <n v="36074"/>
    <n v="34254"/>
    <x v="2"/>
    <x v="2"/>
  </r>
  <r>
    <x v="2"/>
    <n v="45"/>
    <s v="Northern brown shrimp"/>
    <s v="Penaeus aztecus"/>
    <n v="48668"/>
    <n v="57249"/>
    <n v="57900"/>
    <n v="66560"/>
    <n v="68722"/>
    <n v="62300"/>
    <n v="56660"/>
    <n v="50945"/>
    <n v="50660"/>
    <n v="56754"/>
    <n v="61235"/>
    <n v="39700"/>
    <n v="43386"/>
    <n v="56076"/>
    <n v="50772"/>
    <n v="57250"/>
    <n v="51892"/>
    <n v="63688"/>
    <n v="59030"/>
    <n v="58881"/>
    <n v="62300"/>
    <n v="68800"/>
    <n v="69300"/>
    <n v="45300"/>
    <n v="50377"/>
    <n v="44736"/>
    <n v="61676"/>
    <n v="67115"/>
    <n v="63624"/>
    <n v="56621"/>
    <n v="60928"/>
    <n v="67461"/>
    <n v="59552"/>
    <n v="64034"/>
    <n v="65500"/>
    <n v="70852"/>
    <n v="76899"/>
    <n v="68090"/>
    <n v="63487"/>
    <n v="71938"/>
    <n v="78667"/>
    <n v="67595"/>
    <n v="53822"/>
    <n v="52851"/>
    <n v="51574"/>
    <n v="57107"/>
    <n v="54695"/>
    <n v="44459"/>
    <n v="50722"/>
    <n v="60527"/>
    <n v="62713"/>
    <n v="68411"/>
    <n v="57335"/>
    <n v="64853"/>
    <n v="56326"/>
    <n v="45315"/>
    <n v="61681"/>
    <n v="47309"/>
    <n v="39764"/>
    <n v="57481"/>
    <n v="36801"/>
    <n v="59061"/>
    <n v="50703"/>
    <n v="53044"/>
    <x v="2"/>
    <x v="2"/>
  </r>
  <r>
    <x v="2"/>
    <n v="45"/>
    <s v="Northern pink shrimp"/>
    <s v="Penaeus duorarum"/>
    <n v="9392"/>
    <n v="11048"/>
    <n v="11174"/>
    <n v="12845"/>
    <n v="13262"/>
    <n v="12023"/>
    <n v="10934"/>
    <n v="9832"/>
    <n v="9776"/>
    <n v="10953"/>
    <n v="10743"/>
    <n v="7660"/>
    <n v="8373"/>
    <n v="10822"/>
    <n v="9798"/>
    <n v="11048"/>
    <n v="10014"/>
    <n v="12291"/>
    <n v="11392"/>
    <n v="14463"/>
    <n v="16100"/>
    <n v="14900"/>
    <n v="16800"/>
    <n v="20100"/>
    <n v="20907"/>
    <n v="18955"/>
    <n v="18002"/>
    <n v="23237"/>
    <n v="22210"/>
    <n v="19948"/>
    <n v="20136"/>
    <n v="21098"/>
    <n v="19501"/>
    <n v="14007"/>
    <n v="14227"/>
    <n v="15512"/>
    <n v="13862"/>
    <n v="13648"/>
    <n v="12437"/>
    <n v="11009"/>
    <n v="8432"/>
    <n v="8439"/>
    <n v="7613"/>
    <n v="10215"/>
    <n v="7986"/>
    <n v="11121"/>
    <n v="4757"/>
    <n v="10758"/>
    <n v="12086"/>
    <n v="2442"/>
    <n v="7161"/>
    <n v="8626"/>
    <n v="9353"/>
    <n v="7951"/>
    <n v="8627"/>
    <n v="8366"/>
    <n v="8276"/>
    <n v="4185"/>
    <n v="5031"/>
    <n v="4099"/>
    <n v="5732"/>
    <n v="6134"/>
    <n v="4287"/>
    <n v="4482"/>
    <x v="10"/>
    <x v="2"/>
  </r>
  <r>
    <x v="2"/>
    <n v="45"/>
    <s v="Northern white shrimp"/>
    <s v="Penaeus setiferus"/>
    <n v="27323"/>
    <n v="32139"/>
    <n v="32504"/>
    <n v="37367"/>
    <n v="38581"/>
    <n v="34973"/>
    <n v="31807"/>
    <n v="28601"/>
    <n v="28441"/>
    <n v="31862"/>
    <n v="35452"/>
    <n v="22287"/>
    <n v="24356"/>
    <n v="31481"/>
    <n v="28504"/>
    <n v="32141"/>
    <n v="29133"/>
    <n v="35755"/>
    <n v="33139"/>
    <n v="33056"/>
    <n v="37300"/>
    <n v="37200"/>
    <n v="33700"/>
    <n v="31700"/>
    <n v="27981"/>
    <n v="26802"/>
    <n v="32035"/>
    <n v="37215"/>
    <n v="35279"/>
    <n v="31396"/>
    <n v="33784"/>
    <n v="37407"/>
    <n v="33021"/>
    <n v="30064"/>
    <n v="40747"/>
    <n v="44573"/>
    <n v="53273"/>
    <n v="42554"/>
    <n v="35830"/>
    <n v="32217"/>
    <n v="34104"/>
    <n v="40988"/>
    <n v="39814"/>
    <n v="32264"/>
    <n v="36838"/>
    <n v="39959"/>
    <n v="27461"/>
    <n v="31928"/>
    <n v="39799"/>
    <n v="44014"/>
    <n v="52280"/>
    <n v="40696"/>
    <n v="43015"/>
    <n v="47134"/>
    <n v="56818"/>
    <n v="52406"/>
    <n v="64517"/>
    <n v="37390"/>
    <n v="50290"/>
    <n v="55597"/>
    <n v="46754"/>
    <n v="46166"/>
    <n v="53330"/>
    <n v="41955"/>
    <x v="6"/>
    <x v="3"/>
  </r>
  <r>
    <x v="2"/>
    <n v="45"/>
    <s v="Penaeus shrimps nei"/>
    <s v="Penaeus spp"/>
    <n v="2800"/>
    <n v="2600"/>
    <n v="2400"/>
    <n v="4180"/>
    <n v="4980"/>
    <n v="5710"/>
    <n v="6010"/>
    <n v="7020"/>
    <n v="7550"/>
    <n v="8050"/>
    <n v="9810"/>
    <n v="15300"/>
    <n v="15950"/>
    <n v="16950"/>
    <n v="39910"/>
    <n v="42410"/>
    <n v="41180"/>
    <n v="45910"/>
    <n v="49600"/>
    <n v="49700"/>
    <n v="58350"/>
    <n v="61300"/>
    <n v="65620"/>
    <n v="60310"/>
    <n v="65159"/>
    <n v="57883"/>
    <n v="44698"/>
    <n v="49473"/>
    <n v="53345"/>
    <n v="54432"/>
    <n v="54882"/>
    <n v="53498"/>
    <n v="45045"/>
    <n v="43813"/>
    <n v="44971"/>
    <n v="45578"/>
    <n v="45914"/>
    <n v="47949"/>
    <n v="43738"/>
    <n v="45044"/>
    <n v="45290"/>
    <n v="55975"/>
    <n v="42352"/>
    <n v="54204"/>
    <n v="51014"/>
    <n v="51012"/>
    <n v="49301"/>
    <n v="48750"/>
    <n v="49050"/>
    <n v="40199"/>
    <n v="47684"/>
    <n v="52041"/>
    <n v="45368"/>
    <n v="54295"/>
    <n v="43399"/>
    <n v="35469"/>
    <n v="40198"/>
    <n v="36681"/>
    <n v="26663"/>
    <n v="20228"/>
    <n v="17848"/>
    <n v="19665"/>
    <n v="16185"/>
    <n v="12369"/>
    <x v="9"/>
    <x v="5"/>
  </r>
  <r>
    <x v="2"/>
    <n v="45"/>
    <s v="Redspotted shrimp"/>
    <s v="Penaeus brasilien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n v="0"/>
    <n v="0"/>
    <n v="0"/>
    <n v="0"/>
    <n v="0"/>
    <n v="0"/>
    <n v="0"/>
    <n v="0"/>
    <n v="0"/>
    <n v="0"/>
    <n v="0"/>
    <n v="85"/>
    <n v="0"/>
    <n v="0"/>
    <x v="0"/>
    <x v="0"/>
  </r>
  <r>
    <x v="2"/>
    <n v="45"/>
    <s v="Rock shrimp"/>
    <s v="Sicyonia brevirostris"/>
    <m/>
    <m/>
    <m/>
    <m/>
    <m/>
    <m/>
    <m/>
    <m/>
    <m/>
    <m/>
    <m/>
    <m/>
    <m/>
    <m/>
    <m/>
    <m/>
    <m/>
    <m/>
    <m/>
    <m/>
    <m/>
    <m/>
    <n v="300"/>
    <n v="600"/>
    <n v="1405"/>
    <n v="909"/>
    <n v="856"/>
    <n v="1925"/>
    <n v="1825"/>
    <n v="1624"/>
    <n v="1747"/>
    <n v="1935"/>
    <n v="1708"/>
    <n v="1520"/>
    <n v="3114"/>
    <n v="924"/>
    <n v="2993"/>
    <n v="2396"/>
    <n v="1957"/>
    <n v="4401"/>
    <n v="3681"/>
    <n v="1641"/>
    <n v="4025"/>
    <n v="3075"/>
    <n v="3993"/>
    <n v="3848"/>
    <n v="1079"/>
    <n v="1781"/>
    <n v="4409"/>
    <n v="1345"/>
    <n v="3254"/>
    <n v="2909"/>
    <n v="890"/>
    <n v="3243"/>
    <n v="3753"/>
    <n v="724"/>
    <n v="1628"/>
    <n v="314"/>
    <n v="1013"/>
    <n v="1974"/>
    <n v="805"/>
    <n v="1771"/>
    <n v="157"/>
    <n v="519"/>
    <x v="9"/>
    <x v="5"/>
  </r>
  <r>
    <x v="2"/>
    <n v="45"/>
    <s v="Royal red shrimp"/>
    <s v="Pleoticus robustus"/>
    <m/>
    <m/>
    <m/>
    <m/>
    <m/>
    <m/>
    <m/>
    <m/>
    <m/>
    <m/>
    <m/>
    <m/>
    <m/>
    <m/>
    <m/>
    <m/>
    <m/>
    <m/>
    <m/>
    <m/>
    <n v="100"/>
    <n v="100"/>
    <n v="100"/>
    <n v="300"/>
    <n v="186"/>
    <n v="121"/>
    <n v="143"/>
    <n v="257"/>
    <n v="243"/>
    <n v="217"/>
    <n v="233"/>
    <n v="258"/>
    <n v="228"/>
    <n v="108"/>
    <n v="71"/>
    <m/>
    <n v="17"/>
    <n v="63"/>
    <n v="49"/>
    <n v="92"/>
    <n v="135"/>
    <n v="187"/>
    <n v="203"/>
    <n v="297"/>
    <n v="290"/>
    <n v="252"/>
    <n v="184"/>
    <n v="205"/>
    <n v="182"/>
    <n v="208"/>
    <n v="369"/>
    <n v="281"/>
    <n v="418"/>
    <n v="358"/>
    <n v="268"/>
    <n v="196"/>
    <n v="201"/>
    <n v="419"/>
    <n v="243"/>
    <n v="230"/>
    <n v="323"/>
    <n v="355"/>
    <n v="455"/>
    <n v="589"/>
    <x v="9"/>
    <x v="5"/>
  </r>
  <r>
    <x v="2"/>
    <n v="45"/>
    <s v="Other Shrimps, prawns"/>
    <m/>
    <m/>
    <m/>
    <m/>
    <m/>
    <m/>
    <m/>
    <m/>
    <m/>
    <m/>
    <m/>
    <m/>
    <m/>
    <m/>
    <m/>
    <n v="500"/>
    <m/>
    <m/>
    <m/>
    <m/>
    <m/>
    <m/>
    <m/>
    <m/>
    <m/>
    <m/>
    <m/>
    <m/>
    <m/>
    <m/>
    <m/>
    <m/>
    <m/>
    <m/>
    <m/>
    <n v="8252"/>
    <n v="100"/>
    <n v="100"/>
    <n v="1241"/>
    <n v="1719"/>
    <n v="1626"/>
    <n v="1554"/>
    <n v="3400"/>
    <n v="5970"/>
    <n v="4740"/>
    <n v="4594"/>
    <n v="4648"/>
    <n v="4456"/>
    <n v="6924"/>
    <n v="6049"/>
    <n v="2865"/>
    <n v="4912"/>
    <n v="4862"/>
    <n v="3713"/>
    <n v="8362"/>
    <n v="8075"/>
    <n v="7235"/>
    <n v="3709"/>
    <n v="2808"/>
    <n v="2829"/>
    <n v="3001"/>
    <n v="1939"/>
    <n v="2627"/>
    <n v="2253"/>
    <n v="1823"/>
    <x v="4"/>
    <x v="4"/>
  </r>
  <r>
    <x v="2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52"/>
    <s v="Stromboid conchs nei"/>
    <s v="Strombus spp"/>
    <n v="863"/>
    <n v="863"/>
    <n v="863"/>
    <n v="963"/>
    <n v="963"/>
    <n v="963"/>
    <n v="963"/>
    <n v="963"/>
    <n v="1063"/>
    <n v="1163"/>
    <n v="1163"/>
    <n v="1763"/>
    <n v="2563"/>
    <n v="2563"/>
    <n v="3313"/>
    <n v="5013"/>
    <n v="3513"/>
    <n v="4563"/>
    <n v="4463"/>
    <n v="4113"/>
    <n v="2686"/>
    <n v="2988"/>
    <n v="4921"/>
    <n v="5269"/>
    <n v="6044"/>
    <n v="9329"/>
    <n v="9710"/>
    <n v="7989"/>
    <n v="9179"/>
    <n v="12654"/>
    <n v="9952"/>
    <n v="10131"/>
    <n v="9911"/>
    <n v="13320"/>
    <n v="14665"/>
    <n v="17216"/>
    <n v="17082"/>
    <n v="11128"/>
    <n v="18005"/>
    <n v="21768"/>
    <n v="24028"/>
    <n v="30232"/>
    <n v="31955"/>
    <n v="38278"/>
    <n v="41727"/>
    <n v="39540"/>
    <n v="34092"/>
    <n v="39933"/>
    <n v="38664"/>
    <n v="32854"/>
    <n v="26625"/>
    <n v="36474"/>
    <n v="32978"/>
    <n v="30376"/>
    <n v="24757"/>
    <n v="25388"/>
    <n v="28613"/>
    <n v="22334"/>
    <n v="26748"/>
    <n v="30088"/>
    <n v="29222"/>
    <n v="29715"/>
    <n v="37344"/>
    <n v="37607"/>
    <x v="5"/>
    <x v="2"/>
  </r>
  <r>
    <x v="2"/>
    <n v="52"/>
    <s v="Other Abalones, winkles, conchs"/>
    <m/>
    <n v="19"/>
    <n v="37"/>
    <n v="26"/>
    <m/>
    <m/>
    <m/>
    <m/>
    <m/>
    <m/>
    <n v="30"/>
    <n v="37"/>
    <n v="4"/>
    <m/>
    <m/>
    <n v="4"/>
    <n v="33"/>
    <n v="96"/>
    <n v="26"/>
    <n v="4"/>
    <n v="11"/>
    <m/>
    <m/>
    <m/>
    <n v="644"/>
    <n v="813"/>
    <n v="1177"/>
    <n v="763"/>
    <n v="1350"/>
    <n v="2030"/>
    <n v="2802"/>
    <n v="1753"/>
    <n v="3093"/>
    <n v="5228"/>
    <n v="3045"/>
    <n v="5189"/>
    <n v="2821"/>
    <n v="1967"/>
    <n v="2391"/>
    <n v="2779"/>
    <n v="3267"/>
    <n v="3712"/>
    <n v="2625"/>
    <n v="3942"/>
    <n v="4917"/>
    <n v="3933"/>
    <n v="6261"/>
    <n v="3642"/>
    <n v="5936"/>
    <n v="3972"/>
    <n v="7852"/>
    <n v="8670"/>
    <n v="9009"/>
    <n v="6260"/>
    <n v="6974"/>
    <n v="6585"/>
    <n v="6214"/>
    <n v="6574"/>
    <n v="5938"/>
    <n v="2936"/>
    <n v="2330"/>
    <n v="4521"/>
    <n v="3254"/>
    <n v="6005"/>
    <n v="4451"/>
    <x v="4"/>
    <x v="4"/>
  </r>
  <r>
    <x v="2"/>
    <n v="52"/>
    <s v="52-Abalones, winkles, conch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53"/>
    <s v="American cupped oyster"/>
    <s v="Crassostrea virginica"/>
    <n v="43120"/>
    <n v="38022"/>
    <n v="48339"/>
    <n v="49931"/>
    <n v="36906"/>
    <n v="32365"/>
    <n v="36922"/>
    <n v="39234"/>
    <n v="26145"/>
    <n v="38836"/>
    <n v="49876"/>
    <n v="57984"/>
    <n v="54152"/>
    <n v="68601"/>
    <n v="61929"/>
    <n v="55192"/>
    <n v="46739"/>
    <n v="58520"/>
    <n v="86735"/>
    <n v="67101"/>
    <n v="70600"/>
    <n v="74500"/>
    <n v="53400"/>
    <n v="43700"/>
    <n v="50049"/>
    <n v="37771"/>
    <n v="90755"/>
    <n v="75376"/>
    <n v="96424"/>
    <n v="89710"/>
    <n v="107678"/>
    <n v="86275"/>
    <n v="120767"/>
    <n v="158888"/>
    <n v="118352"/>
    <n v="128327"/>
    <n v="97440"/>
    <n v="94023"/>
    <n v="80129"/>
    <n v="76855"/>
    <n v="88461"/>
    <n v="58726"/>
    <n v="68494"/>
    <n v="85301"/>
    <n v="85394"/>
    <n v="125652"/>
    <n v="108971"/>
    <n v="95608"/>
    <n v="101957"/>
    <n v="85150"/>
    <n v="195113"/>
    <n v="156485"/>
    <n v="145951"/>
    <n v="153878"/>
    <n v="99656"/>
    <n v="111446"/>
    <n v="79389"/>
    <n v="95093"/>
    <n v="78144"/>
    <n v="84229"/>
    <n v="63085"/>
    <n v="69536"/>
    <n v="84188"/>
    <n v="66680"/>
    <x v="11"/>
    <x v="3"/>
  </r>
  <r>
    <x v="2"/>
    <n v="53"/>
    <s v="Other Oysters"/>
    <m/>
    <m/>
    <m/>
    <m/>
    <m/>
    <m/>
    <m/>
    <n v="300"/>
    <n v="500"/>
    <n v="400"/>
    <n v="600"/>
    <n v="1700"/>
    <n v="1800"/>
    <n v="2600"/>
    <n v="1700"/>
    <n v="3000"/>
    <n v="2900"/>
    <n v="3700"/>
    <n v="3280"/>
    <n v="2520"/>
    <n v="2780"/>
    <n v="3750"/>
    <n v="3440"/>
    <n v="3430"/>
    <n v="2430"/>
    <n v="1580"/>
    <n v="2536"/>
    <n v="1889"/>
    <n v="1483"/>
    <n v="1965"/>
    <n v="2114"/>
    <n v="971"/>
    <n v="2028"/>
    <n v="2743"/>
    <n v="2190"/>
    <n v="2470"/>
    <n v="2367"/>
    <n v="2203"/>
    <n v="1535"/>
    <n v="1913"/>
    <n v="2916"/>
    <n v="6878"/>
    <n v="3136"/>
    <n v="3491"/>
    <n v="3679"/>
    <n v="4827"/>
    <n v="5721"/>
    <n v="4589"/>
    <n v="3722"/>
    <n v="2606"/>
    <n v="2050"/>
    <n v="1625"/>
    <n v="3762"/>
    <n v="944"/>
    <n v="2304"/>
    <n v="2533"/>
    <n v="2201"/>
    <n v="1335"/>
    <n v="1485"/>
    <n v="1556"/>
    <n v="1577"/>
    <n v="937"/>
    <n v="18"/>
    <n v="15"/>
    <n v="516"/>
    <x v="4"/>
    <x v="4"/>
  </r>
  <r>
    <x v="2"/>
    <n v="53"/>
    <s v="53-Oy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2"/>
    <n v="55"/>
    <s v="Calico scallop"/>
    <s v="Argopecten gibbus"/>
    <m/>
    <m/>
    <m/>
    <m/>
    <m/>
    <m/>
    <m/>
    <m/>
    <m/>
    <n v="25"/>
    <n v="423"/>
    <n v="100"/>
    <n v="58"/>
    <m/>
    <m/>
    <n v="3287"/>
    <n v="6989"/>
    <n v="5304"/>
    <n v="332"/>
    <n v="747"/>
    <n v="10400"/>
    <n v="11200"/>
    <n v="10000"/>
    <n v="4200"/>
    <n v="11403"/>
    <n v="19828"/>
    <n v="22016"/>
    <n v="10979"/>
    <n v="9542"/>
    <n v="8342"/>
    <m/>
    <n v="146773"/>
    <n v="110512"/>
    <n v="96509"/>
    <n v="395710"/>
    <n v="125609"/>
    <n v="16916"/>
    <n v="85363"/>
    <n v="121720"/>
    <n v="67330"/>
    <n v="11220"/>
    <m/>
    <m/>
    <m/>
    <n v="74325"/>
    <n v="10003"/>
    <m/>
    <m/>
    <m/>
    <m/>
    <n v="0"/>
    <n v="0"/>
    <n v="0"/>
    <n v="0"/>
    <n v="0"/>
    <n v="0"/>
    <n v="0"/>
    <n v="0"/>
    <n v="0"/>
    <n v="0"/>
    <n v="0"/>
    <n v="0"/>
    <n v="0"/>
    <n v="0"/>
    <x v="4"/>
    <x v="4"/>
  </r>
  <r>
    <x v="2"/>
    <n v="55"/>
    <s v="Other Scallops, pectens"/>
    <m/>
    <n v="733"/>
    <n v="1623"/>
    <n v="1730"/>
    <n v="1104"/>
    <n v="354"/>
    <n v="1121"/>
    <n v="1508"/>
    <n v="1582"/>
    <n v="2134"/>
    <n v="783"/>
    <n v="461"/>
    <n v="527"/>
    <n v="1426"/>
    <n v="2052"/>
    <n v="1335"/>
    <n v="1916"/>
    <n v="1524"/>
    <n v="1475"/>
    <n v="3075"/>
    <n v="2637"/>
    <n v="500"/>
    <n v="400"/>
    <n v="600"/>
    <n v="300"/>
    <n v="968"/>
    <n v="610"/>
    <n v="2524"/>
    <n v="2786"/>
    <n v="3966"/>
    <n v="798"/>
    <n v="2755"/>
    <n v="972"/>
    <n v="617"/>
    <n v="983"/>
    <n v="1859"/>
    <n v="1909"/>
    <n v="5295"/>
    <n v="6795"/>
    <n v="4462"/>
    <n v="1949"/>
    <n v="517"/>
    <n v="2206"/>
    <n v="2098"/>
    <n v="1540"/>
    <n v="1096"/>
    <n v="2310"/>
    <n v="684"/>
    <n v="581"/>
    <n v="834"/>
    <n v="223"/>
    <n v="256"/>
    <n v="253"/>
    <n v="391"/>
    <n v="5478"/>
    <n v="37"/>
    <n v="2"/>
    <n v="0"/>
    <n v="0"/>
    <n v="0"/>
    <n v="74"/>
    <n v="1"/>
    <n v="0"/>
    <n v="0"/>
    <n v="5"/>
    <x v="4"/>
    <x v="4"/>
  </r>
  <r>
    <x v="2"/>
    <n v="55"/>
    <s v="55-Scallops, pecte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1"/>
    <s v="Common sole"/>
    <s v="Solea solea"/>
    <m/>
    <m/>
    <m/>
    <m/>
    <m/>
    <m/>
    <m/>
    <m/>
    <m/>
    <m/>
    <m/>
    <m/>
    <n v="100"/>
    <m/>
    <m/>
    <n v="200"/>
    <n v="400"/>
    <n v="500"/>
    <n v="700"/>
    <n v="700"/>
    <n v="570"/>
    <n v="852"/>
    <n v="985"/>
    <n v="3395"/>
    <n v="2328"/>
    <n v="2463"/>
    <n v="1224"/>
    <n v="3828"/>
    <n v="1662"/>
    <n v="6210"/>
    <n v="6664"/>
    <n v="4481"/>
    <n v="4391"/>
    <n v="4832"/>
    <n v="9373"/>
    <n v="8706"/>
    <n v="4172"/>
    <n v="4024"/>
    <n v="3056"/>
    <n v="3240"/>
    <n v="3674"/>
    <n v="8712"/>
    <n v="12502"/>
    <n v="9952"/>
    <n v="10047"/>
    <n v="1944"/>
    <n v="1617"/>
    <n v="2589"/>
    <n v="7411"/>
    <n v="3122"/>
    <n v="6283"/>
    <n v="4613"/>
    <n v="3873"/>
    <n v="2801"/>
    <n v="2966"/>
    <n v="3308"/>
    <n v="3723"/>
    <n v="3695"/>
    <n v="3351"/>
    <n v="4140"/>
    <n v="3386"/>
    <n v="2366"/>
    <n v="2223"/>
    <n v="4221"/>
    <x v="0"/>
    <x v="0"/>
  </r>
  <r>
    <x v="3"/>
    <n v="31"/>
    <s v="Flatfishes nei"/>
    <s v="Pleuronectiformes"/>
    <n v="100"/>
    <n v="100"/>
    <n v="300"/>
    <n v="400"/>
    <n v="400"/>
    <n v="200"/>
    <n v="200"/>
    <n v="200"/>
    <n v="300"/>
    <n v="300"/>
    <n v="400"/>
    <n v="500"/>
    <n v="400"/>
    <n v="400"/>
    <n v="1700"/>
    <n v="1500"/>
    <n v="1700"/>
    <n v="1800"/>
    <n v="3000"/>
    <n v="4600"/>
    <n v="4551"/>
    <n v="6137"/>
    <n v="6264"/>
    <n v="8179"/>
    <n v="8005"/>
    <n v="7321"/>
    <n v="8008"/>
    <n v="8629"/>
    <n v="8851"/>
    <n v="10431"/>
    <n v="9453"/>
    <n v="9018"/>
    <n v="10707"/>
    <n v="10541"/>
    <n v="9868"/>
    <n v="11467"/>
    <n v="10171"/>
    <n v="10587"/>
    <n v="10849"/>
    <n v="9819"/>
    <n v="11098"/>
    <n v="16135"/>
    <n v="15479"/>
    <n v="14110"/>
    <n v="19344"/>
    <n v="17073"/>
    <n v="15268"/>
    <n v="17769"/>
    <n v="16839"/>
    <n v="19881"/>
    <n v="24752"/>
    <n v="23469"/>
    <n v="24742"/>
    <n v="17892"/>
    <n v="10224"/>
    <n v="20346"/>
    <n v="14729"/>
    <n v="11137"/>
    <n v="10372"/>
    <n v="8807"/>
    <n v="7178"/>
    <n v="5373"/>
    <n v="7710"/>
    <n v="7916"/>
    <x v="0"/>
    <x v="0"/>
  </r>
  <r>
    <x v="3"/>
    <n v="31"/>
    <s v="Tonguefishes"/>
    <s v="Cynoglossidae"/>
    <n v="2100"/>
    <n v="2100"/>
    <n v="2100"/>
    <n v="2100"/>
    <n v="2600"/>
    <n v="2600"/>
    <n v="2800"/>
    <n v="2800"/>
    <n v="2900"/>
    <n v="2800"/>
    <n v="3600"/>
    <n v="3900"/>
    <n v="4600"/>
    <n v="7400"/>
    <n v="6400"/>
    <n v="8600"/>
    <n v="8900"/>
    <n v="8000"/>
    <n v="8200"/>
    <n v="7800"/>
    <n v="9010"/>
    <n v="10591"/>
    <n v="11788"/>
    <n v="11669"/>
    <n v="12816"/>
    <n v="13522"/>
    <n v="19559"/>
    <n v="15268"/>
    <n v="16025"/>
    <n v="19441"/>
    <n v="12396"/>
    <n v="13289"/>
    <n v="11223"/>
    <n v="14658"/>
    <n v="14776"/>
    <n v="9274"/>
    <n v="9119"/>
    <n v="8189"/>
    <n v="7297"/>
    <n v="10745"/>
    <n v="7696"/>
    <n v="8901"/>
    <n v="5252"/>
    <n v="3262"/>
    <n v="4001"/>
    <n v="6353"/>
    <n v="5665"/>
    <n v="6038"/>
    <n v="5696"/>
    <n v="8414"/>
    <n v="12971"/>
    <n v="13350"/>
    <n v="12455"/>
    <n v="12401"/>
    <n v="11049"/>
    <n v="14240"/>
    <n v="12416"/>
    <n v="13484"/>
    <n v="11107"/>
    <n v="12002"/>
    <n v="14049"/>
    <n v="18219"/>
    <n v="21114"/>
    <n v="22200"/>
    <x v="0"/>
    <x v="0"/>
  </r>
  <r>
    <x v="3"/>
    <n v="31"/>
    <s v="Other Flounders, halibuts, soles"/>
    <m/>
    <m/>
    <m/>
    <m/>
    <m/>
    <m/>
    <m/>
    <m/>
    <m/>
    <m/>
    <m/>
    <m/>
    <m/>
    <m/>
    <m/>
    <m/>
    <n v="200"/>
    <n v="200"/>
    <n v="200"/>
    <n v="500"/>
    <n v="500"/>
    <n v="882"/>
    <n v="881"/>
    <n v="984"/>
    <n v="2042"/>
    <n v="1405"/>
    <n v="2282"/>
    <n v="590"/>
    <n v="4231"/>
    <n v="5751"/>
    <n v="1159"/>
    <n v="1266"/>
    <n v="846"/>
    <n v="1246"/>
    <n v="2893"/>
    <n v="1587"/>
    <n v="2030"/>
    <n v="3251"/>
    <n v="4532"/>
    <n v="3517"/>
    <n v="3526"/>
    <n v="3549"/>
    <n v="2697"/>
    <n v="4998"/>
    <n v="8106"/>
    <n v="9511"/>
    <n v="9712"/>
    <n v="12965"/>
    <n v="13394"/>
    <n v="16005"/>
    <n v="9359"/>
    <n v="5500"/>
    <n v="9042"/>
    <n v="3917"/>
    <n v="7865"/>
    <n v="4607"/>
    <n v="5278"/>
    <n v="5863"/>
    <n v="6056"/>
    <n v="8151"/>
    <n v="7300"/>
    <n v="6066"/>
    <n v="7060"/>
    <n v="8927"/>
    <n v="10283"/>
    <x v="0"/>
    <x v="0"/>
  </r>
  <r>
    <x v="3"/>
    <n v="31"/>
    <s v="31-Flounders, halibuts, sol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2"/>
    <s v="European hake"/>
    <s v="Merluccius merluccius"/>
    <n v="1700"/>
    <n v="2200"/>
    <n v="2000"/>
    <n v="1800"/>
    <n v="1800"/>
    <n v="1800"/>
    <n v="2200"/>
    <n v="2800"/>
    <n v="2900"/>
    <n v="3100"/>
    <n v="3100"/>
    <n v="2200"/>
    <n v="2100"/>
    <n v="4200"/>
    <n v="2300"/>
    <n v="2800"/>
    <n v="4500"/>
    <n v="4300"/>
    <n v="3900"/>
    <n v="3500"/>
    <n v="7557"/>
    <n v="11331"/>
    <n v="5620"/>
    <n v="7456"/>
    <n v="17544"/>
    <n v="13446"/>
    <n v="10142"/>
    <n v="12683"/>
    <n v="2849"/>
    <n v="3558"/>
    <n v="20007"/>
    <n v="11468"/>
    <n v="6456"/>
    <n v="7176"/>
    <n v="8869"/>
    <n v="9828"/>
    <n v="12296"/>
    <n v="13810"/>
    <n v="11203"/>
    <n v="11649"/>
    <n v="11205"/>
    <n v="10743"/>
    <n v="12574"/>
    <n v="11122"/>
    <n v="11816"/>
    <n v="12651"/>
    <n v="9678"/>
    <n v="6155"/>
    <n v="3210"/>
    <n v="3622"/>
    <n v="2344"/>
    <n v="5506"/>
    <n v="12553"/>
    <n v="17873"/>
    <n v="18228"/>
    <n v="15414"/>
    <n v="10562"/>
    <n v="10704"/>
    <n v="7968"/>
    <n v="9226"/>
    <n v="9352"/>
    <n v="5856"/>
    <n v="5473"/>
    <n v="5166"/>
    <x v="0"/>
    <x v="0"/>
  </r>
  <r>
    <x v="3"/>
    <n v="32"/>
    <s v="Senegalese hake"/>
    <s v="Merluccius senegalensis"/>
    <m/>
    <m/>
    <m/>
    <m/>
    <m/>
    <m/>
    <m/>
    <m/>
    <m/>
    <m/>
    <m/>
    <m/>
    <n v="4700"/>
    <n v="2700"/>
    <n v="6800"/>
    <n v="10600"/>
    <n v="12900"/>
    <n v="18300"/>
    <n v="14200"/>
    <n v="15700"/>
    <n v="11229"/>
    <n v="10450"/>
    <n v="32432"/>
    <n v="99171"/>
    <n v="99510"/>
    <n v="38171"/>
    <n v="101934"/>
    <n v="58589"/>
    <n v="32977"/>
    <n v="35922"/>
    <n v="30000"/>
    <n v="13912"/>
    <n v="20114"/>
    <n v="26161"/>
    <n v="14013"/>
    <n v="8420"/>
    <n v="23456"/>
    <n v="16469"/>
    <n v="14888"/>
    <n v="19218"/>
    <n v="14812"/>
    <n v="14353"/>
    <n v="14056"/>
    <n v="13872"/>
    <n v="14392"/>
    <n v="14771"/>
    <n v="16417"/>
    <n v="16403"/>
    <n v="18302"/>
    <n v="22899"/>
    <n v="24408"/>
    <n v="23458"/>
    <n v="7381"/>
    <n v="6250"/>
    <n v="5643"/>
    <n v="2254"/>
    <n v="3599"/>
    <n v="5197"/>
    <n v="4543"/>
    <n v="13486"/>
    <n v="3286"/>
    <n v="6526"/>
    <n v="4703"/>
    <n v="5370"/>
    <x v="12"/>
    <x v="6"/>
  </r>
  <r>
    <x v="3"/>
    <n v="32"/>
    <s v="Other Cods, hakes, haddocks"/>
    <m/>
    <m/>
    <m/>
    <m/>
    <m/>
    <m/>
    <m/>
    <m/>
    <m/>
    <m/>
    <m/>
    <m/>
    <n v="300"/>
    <n v="1000"/>
    <n v="1700"/>
    <n v="2300"/>
    <n v="1900"/>
    <n v="4000"/>
    <n v="8300"/>
    <n v="11700"/>
    <n v="9400"/>
    <n v="1929"/>
    <n v="2156"/>
    <n v="5286"/>
    <n v="3754"/>
    <n v="4127"/>
    <n v="51419"/>
    <n v="1082"/>
    <n v="9029"/>
    <n v="1872"/>
    <n v="1569"/>
    <n v="1206"/>
    <n v="2372"/>
    <n v="2996"/>
    <n v="2504"/>
    <n v="2904"/>
    <n v="3397"/>
    <n v="5265"/>
    <n v="5549"/>
    <n v="4044"/>
    <n v="3564"/>
    <n v="5170"/>
    <n v="3828"/>
    <n v="3185"/>
    <n v="2729"/>
    <n v="2535"/>
    <n v="2724"/>
    <n v="3567"/>
    <n v="2404"/>
    <n v="2955"/>
    <n v="3588"/>
    <n v="3842"/>
    <n v="3598"/>
    <n v="5697"/>
    <n v="8404"/>
    <n v="6992"/>
    <n v="5633"/>
    <n v="6261"/>
    <n v="5898"/>
    <n v="4482"/>
    <n v="3839"/>
    <n v="3035"/>
    <n v="4499"/>
    <n v="5521"/>
    <n v="4567"/>
    <x v="2"/>
    <x v="2"/>
  </r>
  <r>
    <x v="3"/>
    <n v="32"/>
    <s v="32-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3"/>
    <s v="Bigeye grunt"/>
    <s v="Brachydeuterus auritus"/>
    <n v="1000"/>
    <n v="1000"/>
    <n v="1000"/>
    <n v="1000"/>
    <n v="3000"/>
    <n v="3500"/>
    <n v="4000"/>
    <n v="5000"/>
    <n v="6100"/>
    <n v="2200"/>
    <n v="5100"/>
    <n v="6100"/>
    <n v="7700"/>
    <n v="9800"/>
    <n v="9200"/>
    <n v="18000"/>
    <n v="16000"/>
    <n v="8800"/>
    <n v="10500"/>
    <n v="15900"/>
    <n v="12521"/>
    <n v="15208"/>
    <n v="20424"/>
    <n v="17021"/>
    <n v="19375"/>
    <n v="19480"/>
    <n v="20783"/>
    <n v="22421"/>
    <n v="30290"/>
    <n v="28926"/>
    <n v="25295"/>
    <n v="24242"/>
    <n v="34848"/>
    <n v="23995"/>
    <n v="28028"/>
    <n v="26729"/>
    <n v="31422"/>
    <n v="29191"/>
    <n v="22216"/>
    <n v="17799"/>
    <n v="37818"/>
    <n v="25131"/>
    <n v="20627"/>
    <n v="23164"/>
    <n v="25892"/>
    <n v="22730"/>
    <n v="19668"/>
    <n v="28841"/>
    <n v="18382"/>
    <n v="22008"/>
    <n v="21540"/>
    <n v="20054"/>
    <n v="17177"/>
    <n v="15841"/>
    <n v="35664"/>
    <n v="25611"/>
    <n v="27377"/>
    <n v="30277"/>
    <n v="30143"/>
    <n v="32601"/>
    <n v="28268"/>
    <n v="21355"/>
    <n v="25562"/>
    <n v="20448"/>
    <x v="0"/>
    <x v="0"/>
  </r>
  <r>
    <x v="3"/>
    <n v="33"/>
    <s v="Bobo croaker"/>
    <s v="Pseudotolithus elongatus"/>
    <m/>
    <m/>
    <m/>
    <m/>
    <m/>
    <m/>
    <m/>
    <n v="600"/>
    <n v="1000"/>
    <n v="1000"/>
    <n v="1000"/>
    <n v="1500"/>
    <n v="1500"/>
    <n v="1500"/>
    <n v="2100"/>
    <n v="1000"/>
    <n v="1000"/>
    <n v="1000"/>
    <n v="1000"/>
    <n v="1000"/>
    <n v="1108"/>
    <n v="1369"/>
    <n v="974"/>
    <n v="1369"/>
    <n v="1078"/>
    <n v="1295"/>
    <n v="3476"/>
    <n v="3283"/>
    <n v="6884"/>
    <n v="7132"/>
    <n v="6291"/>
    <n v="4635"/>
    <n v="4430"/>
    <n v="3872"/>
    <n v="3131"/>
    <n v="2879"/>
    <n v="3652"/>
    <n v="4170"/>
    <n v="4327"/>
    <n v="3119"/>
    <n v="3630"/>
    <n v="7157"/>
    <n v="11619"/>
    <n v="7554"/>
    <n v="10733"/>
    <n v="13092"/>
    <n v="12659"/>
    <n v="11749"/>
    <n v="9691"/>
    <n v="7398"/>
    <n v="13532"/>
    <n v="11041"/>
    <n v="14132"/>
    <n v="18867"/>
    <n v="20016"/>
    <n v="20223"/>
    <n v="22712"/>
    <n v="16039"/>
    <n v="22169"/>
    <n v="22837"/>
    <n v="20959"/>
    <n v="20101"/>
    <n v="19226"/>
    <n v="20669"/>
    <x v="2"/>
    <x v="2"/>
  </r>
  <r>
    <x v="3"/>
    <n v="33"/>
    <s v="Common dentex"/>
    <s v="Dentex dentex"/>
    <m/>
    <m/>
    <m/>
    <m/>
    <m/>
    <m/>
    <m/>
    <m/>
    <m/>
    <m/>
    <m/>
    <m/>
    <n v="5500"/>
    <n v="4900"/>
    <n v="4000"/>
    <n v="1800"/>
    <n v="2900"/>
    <n v="1400"/>
    <n v="1600"/>
    <n v="1400"/>
    <n v="1300"/>
    <n v="1300"/>
    <n v="108"/>
    <m/>
    <n v="817"/>
    <m/>
    <n v="1587"/>
    <n v="2680"/>
    <n v="2051"/>
    <n v="1790"/>
    <n v="2144"/>
    <n v="39"/>
    <n v="1226"/>
    <n v="1210"/>
    <n v="1892"/>
    <n v="2188"/>
    <n v="1921"/>
    <n v="2052"/>
    <n v="1890"/>
    <n v="2424"/>
    <n v="1839"/>
    <n v="3485"/>
    <n v="5009"/>
    <n v="4239"/>
    <n v="3922"/>
    <n v="1322"/>
    <n v="995"/>
    <n v="239"/>
    <n v="389"/>
    <n v="255"/>
    <n v="134"/>
    <n v="336"/>
    <n v="474"/>
    <n v="294"/>
    <n v="416"/>
    <n v="563"/>
    <n v="220"/>
    <n v="147"/>
    <n v="52"/>
    <n v="25"/>
    <n v="9"/>
    <n v="6"/>
    <s v=""/>
    <n v="585"/>
    <x v="2"/>
    <x v="2"/>
  </r>
  <r>
    <x v="3"/>
    <n v="33"/>
    <s v="Croakers, drums nei"/>
    <s v="Sciaenidae"/>
    <n v="1500"/>
    <n v="1700"/>
    <n v="2000"/>
    <n v="1800"/>
    <n v="3000"/>
    <n v="4000"/>
    <n v="4200"/>
    <n v="4600"/>
    <n v="5500"/>
    <n v="3400"/>
    <n v="4000"/>
    <n v="5000"/>
    <n v="13000"/>
    <n v="9400"/>
    <n v="9700"/>
    <n v="8100"/>
    <n v="9300"/>
    <n v="7700"/>
    <n v="9500"/>
    <n v="11800"/>
    <n v="26497"/>
    <n v="29356"/>
    <n v="25258"/>
    <n v="29136"/>
    <n v="18604"/>
    <n v="21560"/>
    <n v="24654"/>
    <n v="21450"/>
    <n v="20325"/>
    <n v="20648"/>
    <n v="22033"/>
    <n v="23105"/>
    <n v="26794"/>
    <n v="18443"/>
    <n v="16263"/>
    <n v="24602"/>
    <n v="19182"/>
    <n v="16069"/>
    <n v="13264"/>
    <n v="17476"/>
    <n v="17768"/>
    <n v="13284"/>
    <n v="18179"/>
    <n v="18391"/>
    <n v="21830"/>
    <n v="19451"/>
    <n v="21626"/>
    <n v="33598"/>
    <n v="26935"/>
    <n v="32369"/>
    <n v="30960"/>
    <n v="30887"/>
    <n v="34299"/>
    <n v="32230"/>
    <n v="30439"/>
    <n v="37204"/>
    <n v="26803"/>
    <n v="30639"/>
    <n v="22077"/>
    <n v="25544"/>
    <n v="27028"/>
    <n v="24058"/>
    <n v="24778"/>
    <n v="25482"/>
    <x v="7"/>
    <x v="2"/>
  </r>
  <r>
    <x v="3"/>
    <n v="33"/>
    <s v="Mullets nei"/>
    <s v="Mugilidae"/>
    <n v="200"/>
    <n v="200"/>
    <n v="300"/>
    <n v="400"/>
    <n v="400"/>
    <n v="500"/>
    <n v="400"/>
    <n v="600"/>
    <n v="500"/>
    <n v="600"/>
    <n v="1100"/>
    <n v="1100"/>
    <n v="1400"/>
    <n v="2200"/>
    <n v="3600"/>
    <n v="2700"/>
    <n v="6000"/>
    <n v="5400"/>
    <n v="6700"/>
    <n v="2400"/>
    <n v="3300"/>
    <n v="5900"/>
    <n v="7793"/>
    <n v="9361"/>
    <n v="12955"/>
    <n v="11361"/>
    <n v="12271"/>
    <n v="15262"/>
    <n v="16542"/>
    <n v="15231"/>
    <n v="13327"/>
    <n v="12052"/>
    <n v="12273"/>
    <n v="14614"/>
    <n v="12493"/>
    <n v="12868"/>
    <n v="13010"/>
    <n v="10354"/>
    <n v="15326"/>
    <n v="14903"/>
    <n v="14593"/>
    <n v="17133"/>
    <n v="18131"/>
    <n v="11651"/>
    <n v="12445"/>
    <n v="12890"/>
    <n v="11563"/>
    <n v="18421"/>
    <n v="18553"/>
    <n v="23445"/>
    <n v="22336"/>
    <n v="20425"/>
    <n v="23491"/>
    <n v="26246"/>
    <n v="23882"/>
    <n v="24648"/>
    <n v="28166"/>
    <n v="29085"/>
    <n v="23481"/>
    <n v="28818"/>
    <n v="34511"/>
    <n v="31863"/>
    <n v="37081"/>
    <n v="33638"/>
    <x v="2"/>
    <x v="2"/>
  </r>
  <r>
    <x v="3"/>
    <n v="33"/>
    <s v="Threadfins, tasselfishes nei"/>
    <s v="Polynemidae"/>
    <n v="2200"/>
    <n v="2200"/>
    <n v="2200"/>
    <n v="2200"/>
    <n v="2500"/>
    <n v="2700"/>
    <n v="2700"/>
    <n v="2700"/>
    <n v="2900"/>
    <n v="2600"/>
    <n v="3300"/>
    <n v="3100"/>
    <n v="3600"/>
    <n v="3900"/>
    <n v="5600"/>
    <n v="5500"/>
    <n v="6000"/>
    <n v="6400"/>
    <n v="6400"/>
    <n v="5900"/>
    <n v="8555"/>
    <n v="16430"/>
    <n v="11256"/>
    <n v="11384"/>
    <n v="11367"/>
    <n v="11038"/>
    <n v="13006"/>
    <n v="14799"/>
    <n v="14591"/>
    <n v="15393"/>
    <n v="12211"/>
    <n v="15222"/>
    <n v="15576"/>
    <n v="15660"/>
    <n v="16975"/>
    <n v="14795"/>
    <n v="11360"/>
    <n v="14820"/>
    <n v="1363"/>
    <n v="15464"/>
    <n v="6291"/>
    <n v="2488"/>
    <n v="2204"/>
    <n v="2820"/>
    <n v="2832"/>
    <n v="3070"/>
    <n v="3787"/>
    <n v="4059"/>
    <n v="986"/>
    <n v="773"/>
    <n v="905"/>
    <n v="726"/>
    <n v="1863"/>
    <n v="549"/>
    <n v="624"/>
    <n v="1685"/>
    <n v="2023"/>
    <n v="2177"/>
    <n v="2090"/>
    <n v="2645"/>
    <n v="2142"/>
    <n v="2924"/>
    <n v="2922"/>
    <n v="3257"/>
    <x v="0"/>
    <x v="0"/>
  </r>
  <r>
    <x v="3"/>
    <n v="33"/>
    <s v="Other Miscellaneous coastal fishes"/>
    <m/>
    <n v="34500"/>
    <n v="33800"/>
    <n v="38000"/>
    <n v="30200"/>
    <n v="31700"/>
    <n v="34200"/>
    <n v="37900"/>
    <n v="44200"/>
    <n v="46700"/>
    <n v="58200"/>
    <n v="67800"/>
    <n v="66200"/>
    <n v="151600"/>
    <n v="134000"/>
    <n v="182000"/>
    <n v="158100"/>
    <n v="157200"/>
    <n v="149300"/>
    <n v="156100"/>
    <n v="173300"/>
    <n v="197557"/>
    <n v="239188"/>
    <n v="264145"/>
    <n v="301438"/>
    <n v="275458"/>
    <n v="286792"/>
    <n v="246524"/>
    <n v="211460"/>
    <n v="214436"/>
    <n v="208435"/>
    <n v="243412"/>
    <n v="292448"/>
    <n v="292970"/>
    <n v="278702"/>
    <n v="236582"/>
    <n v="235131"/>
    <n v="251643"/>
    <n v="220891"/>
    <n v="184923"/>
    <n v="178538"/>
    <n v="169210"/>
    <n v="172473"/>
    <n v="188081"/>
    <n v="157955"/>
    <n v="153647"/>
    <n v="167882"/>
    <n v="194873"/>
    <n v="195412"/>
    <n v="197235"/>
    <n v="210223"/>
    <n v="189710"/>
    <n v="206539"/>
    <n v="202449"/>
    <n v="220474"/>
    <n v="212669"/>
    <n v="240237"/>
    <n v="254264"/>
    <n v="228294"/>
    <n v="252467"/>
    <n v="270378"/>
    <n v="259447"/>
    <n v="255227"/>
    <n v="281358"/>
    <n v="279344"/>
    <x v="4"/>
    <x v="4"/>
  </r>
  <r>
    <x v="3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4"/>
    <s v="Largehead hairtail"/>
    <s v="Trichiurus lepturus"/>
    <m/>
    <m/>
    <m/>
    <m/>
    <m/>
    <m/>
    <m/>
    <m/>
    <m/>
    <n v="600"/>
    <n v="1400"/>
    <n v="2500"/>
    <n v="3200"/>
    <n v="3800"/>
    <n v="1500"/>
    <n v="1900"/>
    <n v="8700"/>
    <n v="5600"/>
    <n v="11100"/>
    <n v="12100"/>
    <n v="14111"/>
    <n v="24573"/>
    <n v="34877"/>
    <n v="24483"/>
    <n v="37748"/>
    <n v="23459"/>
    <n v="35245"/>
    <n v="38826"/>
    <n v="12535"/>
    <n v="14882"/>
    <n v="51674"/>
    <n v="15985"/>
    <n v="81241"/>
    <n v="60164"/>
    <n v="24256"/>
    <n v="50921"/>
    <n v="83959"/>
    <n v="73638"/>
    <n v="57706"/>
    <n v="57707"/>
    <n v="66494"/>
    <n v="80866"/>
    <n v="39971"/>
    <n v="26002"/>
    <n v="29253"/>
    <n v="37587"/>
    <n v="64688"/>
    <n v="53867"/>
    <n v="40888"/>
    <n v="26677"/>
    <n v="16439"/>
    <n v="16954"/>
    <n v="16469"/>
    <n v="13710"/>
    <n v="18788"/>
    <n v="20557"/>
    <n v="16802"/>
    <n v="25490"/>
    <n v="14001"/>
    <n v="14942"/>
    <n v="24618"/>
    <n v="32541"/>
    <n v="31660"/>
    <n v="43382"/>
    <x v="2"/>
    <x v="2"/>
  </r>
  <r>
    <x v="3"/>
    <n v="34"/>
    <s v="Other Miscellaneous demersal fishes"/>
    <m/>
    <n v="300"/>
    <n v="200"/>
    <n v="300"/>
    <n v="400"/>
    <n v="500"/>
    <n v="600"/>
    <n v="700"/>
    <n v="800"/>
    <n v="700"/>
    <n v="1200"/>
    <n v="2000"/>
    <n v="1300"/>
    <n v="3200"/>
    <n v="5400"/>
    <n v="3400"/>
    <n v="3400"/>
    <n v="4400"/>
    <n v="9300"/>
    <n v="42800"/>
    <n v="43700"/>
    <n v="32268"/>
    <n v="32393"/>
    <n v="18562"/>
    <n v="17209"/>
    <n v="43955"/>
    <n v="12683"/>
    <n v="8308"/>
    <n v="8195"/>
    <n v="19069"/>
    <n v="46579"/>
    <n v="43129"/>
    <n v="25875"/>
    <n v="30105"/>
    <n v="23937"/>
    <n v="27326"/>
    <n v="32038"/>
    <n v="23265"/>
    <n v="19234"/>
    <n v="29171"/>
    <n v="25167"/>
    <n v="34367"/>
    <n v="40139"/>
    <n v="37643"/>
    <n v="25717"/>
    <n v="24633"/>
    <n v="16983"/>
    <n v="29261"/>
    <n v="23151"/>
    <n v="34496"/>
    <n v="23504"/>
    <n v="21923"/>
    <n v="20584"/>
    <n v="25859"/>
    <n v="24559"/>
    <n v="24720"/>
    <n v="18942"/>
    <n v="22629"/>
    <n v="23844"/>
    <n v="30299"/>
    <n v="25893"/>
    <n v="28830"/>
    <n v="26220"/>
    <n v="28199"/>
    <n v="29154"/>
    <x v="4"/>
    <x v="4"/>
  </r>
  <r>
    <x v="3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5"/>
    <s v="Bonga shad"/>
    <s v="Ethmalosa fimbriata"/>
    <n v="16300"/>
    <n v="16300"/>
    <n v="17300"/>
    <n v="20100"/>
    <n v="22000"/>
    <n v="25000"/>
    <n v="27000"/>
    <n v="31100"/>
    <n v="33000"/>
    <n v="30500"/>
    <n v="32700"/>
    <n v="32400"/>
    <n v="33100"/>
    <n v="41200"/>
    <n v="46700"/>
    <n v="45000"/>
    <n v="47700"/>
    <n v="53700"/>
    <n v="48300"/>
    <n v="54500"/>
    <n v="60087"/>
    <n v="65475"/>
    <n v="72060"/>
    <n v="80358"/>
    <n v="84134"/>
    <n v="88022"/>
    <n v="82239"/>
    <n v="84981"/>
    <n v="87029"/>
    <n v="98290"/>
    <n v="113796"/>
    <n v="121102"/>
    <n v="111064"/>
    <n v="123322"/>
    <n v="122510"/>
    <n v="127132"/>
    <n v="121400"/>
    <n v="130119"/>
    <n v="137550"/>
    <n v="154021"/>
    <n v="119715"/>
    <n v="126020"/>
    <n v="146908"/>
    <n v="133497"/>
    <n v="143918"/>
    <n v="140133"/>
    <n v="142638"/>
    <n v="178280"/>
    <n v="172931"/>
    <n v="183232"/>
    <n v="162450"/>
    <n v="180280"/>
    <n v="180684"/>
    <n v="189944"/>
    <n v="185557"/>
    <n v="173271"/>
    <n v="196023"/>
    <n v="190450"/>
    <n v="222732"/>
    <n v="238007"/>
    <n v="240431"/>
    <n v="256508"/>
    <n v="277895"/>
    <n v="395281"/>
    <x v="0"/>
    <x v="0"/>
  </r>
  <r>
    <x v="3"/>
    <n v="35"/>
    <s v="European anchovy"/>
    <s v="Engraulis encrasicolus"/>
    <n v="1400"/>
    <n v="1500"/>
    <n v="1600"/>
    <n v="1500"/>
    <n v="1900"/>
    <n v="2400"/>
    <n v="12600"/>
    <n v="10000"/>
    <n v="7900"/>
    <n v="2500"/>
    <n v="2600"/>
    <n v="2300"/>
    <n v="2800"/>
    <n v="2400"/>
    <n v="2400"/>
    <n v="3500"/>
    <n v="3100"/>
    <n v="3900"/>
    <n v="4000"/>
    <n v="12000"/>
    <n v="30683"/>
    <n v="46556"/>
    <n v="33678"/>
    <n v="22042"/>
    <n v="41493"/>
    <n v="42459"/>
    <n v="35930"/>
    <n v="53880"/>
    <n v="118541"/>
    <n v="45380"/>
    <n v="72468"/>
    <n v="94501"/>
    <n v="73266"/>
    <n v="51684"/>
    <n v="88920"/>
    <n v="73102"/>
    <n v="60703"/>
    <n v="160452"/>
    <n v="222864"/>
    <n v="233558"/>
    <n v="347231"/>
    <n v="206906"/>
    <n v="111576"/>
    <n v="102287"/>
    <n v="81668"/>
    <n v="81736"/>
    <n v="121552"/>
    <n v="135015"/>
    <n v="160022"/>
    <n v="165028"/>
    <n v="209218"/>
    <n v="189347"/>
    <n v="184820"/>
    <n v="202596"/>
    <n v="190421"/>
    <n v="147898"/>
    <n v="163211"/>
    <n v="143017"/>
    <n v="158714"/>
    <n v="163470"/>
    <n v="166270"/>
    <n v="197029"/>
    <n v="165954"/>
    <n v="64355"/>
    <x v="7"/>
    <x v="2"/>
  </r>
  <r>
    <x v="3"/>
    <n v="35"/>
    <s v="European pilchard(=Sardine)"/>
    <s v="Sardina pilchardus"/>
    <n v="111600"/>
    <n v="75500"/>
    <n v="102200"/>
    <n v="104100"/>
    <n v="77300"/>
    <n v="64900"/>
    <n v="76900"/>
    <n v="112300"/>
    <n v="123700"/>
    <n v="119900"/>
    <n v="129200"/>
    <n v="127400"/>
    <n v="128100"/>
    <n v="133800"/>
    <n v="152000"/>
    <n v="171400"/>
    <n v="271200"/>
    <n v="239100"/>
    <n v="215400"/>
    <n v="309100"/>
    <n v="325617"/>
    <n v="375641"/>
    <n v="375662"/>
    <n v="622278"/>
    <n v="686090"/>
    <n v="719229"/>
    <n v="982806"/>
    <n v="778155"/>
    <n v="435593"/>
    <n v="415279"/>
    <n v="556341"/>
    <n v="529103"/>
    <n v="413897"/>
    <n v="517243"/>
    <n v="476264"/>
    <n v="460167"/>
    <n v="529943"/>
    <n v="715373"/>
    <n v="909724"/>
    <n v="1113117"/>
    <n v="1118073"/>
    <n v="1073201"/>
    <n v="724171"/>
    <n v="611218"/>
    <n v="683363"/>
    <n v="779097"/>
    <n v="614614"/>
    <n v="652764"/>
    <n v="593489"/>
    <n v="538206"/>
    <n v="609963"/>
    <n v="807834"/>
    <n v="768012"/>
    <n v="735785"/>
    <n v="741875"/>
    <n v="736860"/>
    <n v="686945"/>
    <n v="649941"/>
    <n v="774299"/>
    <n v="915997"/>
    <n v="963854"/>
    <n v="737165"/>
    <n v="750233"/>
    <n v="718325"/>
    <x v="13"/>
    <x v="3"/>
  </r>
  <r>
    <x v="3"/>
    <n v="35"/>
    <s v="Madeiran sardinella"/>
    <s v="Sardinella maderensis"/>
    <n v="700"/>
    <n v="700"/>
    <n v="700"/>
    <n v="800"/>
    <n v="800"/>
    <n v="800"/>
    <n v="800"/>
    <n v="800"/>
    <n v="800"/>
    <n v="800"/>
    <n v="800"/>
    <n v="800"/>
    <n v="800"/>
    <n v="1000"/>
    <n v="1000"/>
    <n v="1000"/>
    <n v="1200"/>
    <n v="1200"/>
    <n v="1700"/>
    <n v="2500"/>
    <n v="16483"/>
    <n v="29138"/>
    <n v="27919"/>
    <n v="31329"/>
    <n v="37260"/>
    <n v="42672"/>
    <n v="40008"/>
    <n v="18530"/>
    <n v="11851"/>
    <n v="31573"/>
    <n v="20902"/>
    <n v="22804"/>
    <n v="19174"/>
    <n v="15499"/>
    <n v="21938"/>
    <n v="34983"/>
    <n v="27057"/>
    <n v="36455"/>
    <n v="21838"/>
    <n v="23721"/>
    <n v="93334"/>
    <n v="85261"/>
    <n v="77647"/>
    <n v="93949"/>
    <n v="68526"/>
    <n v="80281"/>
    <n v="125701"/>
    <n v="139827"/>
    <n v="131970"/>
    <n v="129083"/>
    <n v="140984"/>
    <n v="128994"/>
    <n v="139571"/>
    <n v="180922"/>
    <n v="167056"/>
    <n v="150969"/>
    <n v="138997"/>
    <n v="142316"/>
    <n v="124045"/>
    <n v="123288"/>
    <n v="163151"/>
    <n v="215228"/>
    <n v="251342"/>
    <n v="230229"/>
    <x v="7"/>
    <x v="2"/>
  </r>
  <r>
    <x v="3"/>
    <n v="35"/>
    <s v="Round sardinella"/>
    <s v="Sardinella aurita"/>
    <n v="18000"/>
    <n v="18000"/>
    <n v="23000"/>
    <n v="23000"/>
    <n v="23000"/>
    <n v="24000"/>
    <n v="26000"/>
    <n v="27500"/>
    <n v="30600"/>
    <n v="35800"/>
    <n v="45000"/>
    <n v="57500"/>
    <n v="59700"/>
    <n v="90100"/>
    <n v="53800"/>
    <n v="52400"/>
    <n v="34900"/>
    <n v="54200"/>
    <n v="45800"/>
    <n v="50500"/>
    <n v="43662"/>
    <n v="41716"/>
    <n v="45932"/>
    <n v="65763"/>
    <n v="77265"/>
    <n v="131345"/>
    <n v="113406"/>
    <n v="147007"/>
    <n v="161634"/>
    <n v="168439"/>
    <n v="177485"/>
    <n v="165127"/>
    <n v="177538"/>
    <n v="225448"/>
    <n v="166250"/>
    <n v="277354"/>
    <n v="290824"/>
    <n v="352388"/>
    <n v="385393"/>
    <n v="404187"/>
    <n v="415129"/>
    <n v="453410"/>
    <n v="403510"/>
    <n v="304798"/>
    <n v="234822"/>
    <n v="250337"/>
    <n v="399024"/>
    <n v="318081"/>
    <n v="317720"/>
    <n v="282934"/>
    <n v="286517"/>
    <n v="443830"/>
    <n v="310228"/>
    <n v="361129"/>
    <n v="354300"/>
    <n v="321885"/>
    <n v="281373"/>
    <n v="309612"/>
    <n v="319178"/>
    <n v="268071"/>
    <n v="324526"/>
    <n v="273236"/>
    <n v="223566"/>
    <n v="214241"/>
    <x v="0"/>
    <x v="0"/>
  </r>
  <r>
    <x v="3"/>
    <n v="35"/>
    <s v="Other Herrings, sardines, anchovies"/>
    <m/>
    <n v="19600"/>
    <n v="19600"/>
    <n v="25600"/>
    <n v="28800"/>
    <n v="34100"/>
    <n v="36500"/>
    <n v="38900"/>
    <n v="41100"/>
    <n v="45200"/>
    <n v="48700"/>
    <n v="42300"/>
    <n v="43200"/>
    <n v="48500"/>
    <n v="39000"/>
    <n v="65400"/>
    <n v="45100"/>
    <n v="58500"/>
    <n v="90100"/>
    <n v="56900"/>
    <n v="76500"/>
    <n v="327257"/>
    <n v="317689"/>
    <n v="437632"/>
    <n v="298628"/>
    <n v="174845"/>
    <n v="251170"/>
    <n v="165958"/>
    <n v="355525"/>
    <n v="365307"/>
    <n v="175693"/>
    <n v="225714"/>
    <n v="152612"/>
    <n v="59814"/>
    <n v="70971"/>
    <n v="61408"/>
    <n v="61750"/>
    <n v="61225"/>
    <n v="66375"/>
    <n v="61954"/>
    <n v="64919"/>
    <n v="71672"/>
    <n v="130539"/>
    <n v="129597"/>
    <n v="88781"/>
    <n v="94399"/>
    <n v="186049"/>
    <n v="348455"/>
    <n v="410837"/>
    <n v="515846"/>
    <n v="427503"/>
    <n v="383383"/>
    <n v="209997"/>
    <n v="231115"/>
    <n v="173287"/>
    <n v="165184"/>
    <n v="179694"/>
    <n v="217351"/>
    <n v="249741"/>
    <n v="247238"/>
    <n v="329766"/>
    <n v="392373"/>
    <n v="421082"/>
    <n v="449469"/>
    <n v="391355"/>
    <x v="2"/>
    <x v="2"/>
  </r>
  <r>
    <x v="3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6"/>
    <s v="Atlantic bonito"/>
    <s v="Sarda sarda"/>
    <n v="1003"/>
    <n v="900"/>
    <n v="2200"/>
    <n v="4002"/>
    <n v="1403"/>
    <n v="4003"/>
    <n v="2510"/>
    <n v="3300"/>
    <n v="3840"/>
    <n v="5100"/>
    <n v="5423"/>
    <n v="3372"/>
    <n v="3512"/>
    <n v="2669"/>
    <n v="1515"/>
    <n v="2102"/>
    <n v="3204"/>
    <n v="2755"/>
    <n v="1459"/>
    <n v="2035"/>
    <n v="2149"/>
    <n v="10405"/>
    <n v="4005"/>
    <n v="2236"/>
    <n v="8937"/>
    <n v="7255"/>
    <n v="6268"/>
    <n v="7249"/>
    <n v="3791"/>
    <n v="1981"/>
    <n v="7571"/>
    <n v="7637"/>
    <n v="9090"/>
    <n v="4330"/>
    <n v="1461"/>
    <n v="3627"/>
    <n v="2404"/>
    <n v="2851"/>
    <n v="9620"/>
    <n v="7973"/>
    <n v="1987"/>
    <n v="2383"/>
    <n v="1824"/>
    <n v="1765"/>
    <n v="1688"/>
    <n v="1603"/>
    <n v="5557"/>
    <n v="10681"/>
    <n v="13638"/>
    <n v="9289"/>
    <n v="6155"/>
    <n v="6733"/>
    <n v="9272"/>
    <n v="5351"/>
    <n v="5653"/>
    <n v="5025"/>
    <n v="8583"/>
    <n v="4610"/>
    <n v="5751"/>
    <n v="11082"/>
    <n v="13442"/>
    <n v="19762"/>
    <n v="8146"/>
    <n v="6260"/>
    <x v="4"/>
    <x v="4"/>
  </r>
  <r>
    <x v="3"/>
    <n v="36"/>
    <s v="Bigeye tuna"/>
    <s v="Thunnus obesus"/>
    <n v="598"/>
    <n v="545"/>
    <n v="522"/>
    <n v="1217"/>
    <n v="1646"/>
    <n v="2615"/>
    <n v="739"/>
    <n v="3458"/>
    <n v="1840"/>
    <n v="3477"/>
    <n v="4454"/>
    <n v="12276"/>
    <n v="9819"/>
    <n v="11577"/>
    <n v="11984"/>
    <n v="15895"/>
    <n v="12321"/>
    <n v="16328"/>
    <n v="15568"/>
    <n v="22469"/>
    <n v="28830"/>
    <n v="37876"/>
    <n v="30229"/>
    <n v="33524"/>
    <n v="45792"/>
    <n v="44349"/>
    <n v="32579"/>
    <n v="38106"/>
    <n v="36638"/>
    <n v="29856"/>
    <n v="37313"/>
    <n v="40762"/>
    <n v="42186"/>
    <n v="33376"/>
    <n v="39122"/>
    <n v="39281"/>
    <n v="34677"/>
    <n v="33510"/>
    <n v="37699"/>
    <n v="45350"/>
    <n v="48892"/>
    <n v="53213"/>
    <n v="57495"/>
    <n v="73790"/>
    <n v="91042"/>
    <n v="88401"/>
    <n v="87992"/>
    <n v="76978"/>
    <n v="78723"/>
    <n v="84642"/>
    <n v="69360"/>
    <n v="62247"/>
    <n v="43669"/>
    <n v="54736"/>
    <n v="57232"/>
    <n v="42121"/>
    <n v="45550"/>
    <n v="49459"/>
    <n v="44766"/>
    <n v="53762"/>
    <n v="56056"/>
    <n v="55681"/>
    <n v="49218"/>
    <n v="47378"/>
    <x v="4"/>
    <x v="4"/>
  </r>
  <r>
    <x v="3"/>
    <n v="36"/>
    <s v="Frigate and bullet tunas"/>
    <s v="Auxis thazard, A. rochei"/>
    <m/>
    <m/>
    <m/>
    <m/>
    <m/>
    <m/>
    <m/>
    <m/>
    <m/>
    <m/>
    <m/>
    <n v="800"/>
    <n v="1000"/>
    <n v="1500"/>
    <n v="1447"/>
    <n v="2208"/>
    <n v="743"/>
    <n v="3886"/>
    <n v="3951"/>
    <n v="5559"/>
    <n v="5996"/>
    <n v="1949"/>
    <n v="5586"/>
    <n v="3962"/>
    <n v="6872"/>
    <n v="6066"/>
    <n v="4759"/>
    <n v="14898"/>
    <n v="3127"/>
    <n v="6222"/>
    <n v="15023"/>
    <n v="8446"/>
    <n v="15409"/>
    <n v="11107"/>
    <n v="16813"/>
    <n v="14869"/>
    <n v="13875"/>
    <n v="15816"/>
    <n v="8313"/>
    <n v="6121"/>
    <n v="7795"/>
    <n v="5884"/>
    <n v="1459"/>
    <n v="1347"/>
    <n v="1452"/>
    <n v="1978"/>
    <n v="1780"/>
    <n v="4088"/>
    <n v="5714"/>
    <n v="1631"/>
    <n v="2371"/>
    <n v="2775"/>
    <n v="2291"/>
    <n v="1487"/>
    <n v="1754"/>
    <n v="1572"/>
    <n v="3816"/>
    <n v="4118"/>
    <n v="4645"/>
    <n v="6695"/>
    <n v="7488"/>
    <n v="7322"/>
    <n v="8188"/>
    <n v="7817"/>
    <x v="4"/>
    <x v="4"/>
  </r>
  <r>
    <x v="3"/>
    <n v="36"/>
    <s v="Little tunny(=Atl.black skipj)"/>
    <s v="Euthynnus alletteratus"/>
    <m/>
    <m/>
    <m/>
    <m/>
    <m/>
    <m/>
    <m/>
    <m/>
    <m/>
    <m/>
    <m/>
    <m/>
    <m/>
    <m/>
    <m/>
    <n v="177"/>
    <n v="80"/>
    <n v="8"/>
    <n v="173"/>
    <n v="497"/>
    <n v="1076"/>
    <n v="1446"/>
    <n v="582"/>
    <n v="230"/>
    <n v="2485"/>
    <n v="6770"/>
    <n v="7831"/>
    <n v="3998"/>
    <n v="13346"/>
    <n v="9659"/>
    <n v="13334"/>
    <n v="12271"/>
    <n v="11320"/>
    <n v="19417"/>
    <n v="16005"/>
    <n v="7739"/>
    <n v="8220"/>
    <n v="14844"/>
    <n v="19047"/>
    <n v="24466"/>
    <n v="23773"/>
    <n v="18465"/>
    <n v="19373"/>
    <n v="10898"/>
    <n v="8281"/>
    <n v="6226"/>
    <n v="6751"/>
    <n v="9918"/>
    <n v="8765"/>
    <n v="6957"/>
    <n v="10172"/>
    <n v="10839"/>
    <n v="11927"/>
    <n v="14852"/>
    <n v="13173"/>
    <n v="9624"/>
    <n v="6647"/>
    <n v="8016"/>
    <n v="10415"/>
    <n v="11637"/>
    <n v="15428"/>
    <n v="12189"/>
    <n v="10635"/>
    <n v="15926"/>
    <x v="4"/>
    <x v="4"/>
  </r>
  <r>
    <x v="3"/>
    <n v="36"/>
    <s v="Skipjack tuna"/>
    <s v="Katsuwonus pelamis"/>
    <n v="111"/>
    <n v="101"/>
    <n v="97"/>
    <n v="225"/>
    <n v="304"/>
    <n v="483"/>
    <n v="345"/>
    <n v="129"/>
    <n v="86"/>
    <n v="167"/>
    <n v="158"/>
    <n v="394"/>
    <n v="6158"/>
    <n v="11123"/>
    <n v="9530"/>
    <n v="19893"/>
    <n v="16217"/>
    <n v="17262"/>
    <n v="37105"/>
    <n v="19675"/>
    <n v="40838"/>
    <n v="62779"/>
    <n v="66609"/>
    <n v="67912"/>
    <n v="101358"/>
    <n v="54725"/>
    <n v="61167"/>
    <n v="95491"/>
    <n v="87716"/>
    <n v="75386"/>
    <n v="89975"/>
    <n v="103536"/>
    <n v="118269"/>
    <n v="104633"/>
    <n v="90714"/>
    <n v="78035"/>
    <n v="85434"/>
    <n v="84734"/>
    <n v="104400"/>
    <n v="85381"/>
    <n v="110251"/>
    <n v="179763"/>
    <n v="131753"/>
    <n v="166404"/>
    <n v="151075"/>
    <n v="146229"/>
    <n v="122085"/>
    <n v="110008"/>
    <n v="124929"/>
    <n v="148176"/>
    <n v="122650"/>
    <n v="132989"/>
    <n v="99111"/>
    <n v="126047"/>
    <n v="146490"/>
    <n v="136564"/>
    <n v="121065"/>
    <n v="119338"/>
    <n v="121013"/>
    <n v="140191"/>
    <n v="159183"/>
    <n v="187497"/>
    <n v="220865"/>
    <n v="217367"/>
    <x v="4"/>
    <x v="4"/>
  </r>
  <r>
    <x v="3"/>
    <n v="36"/>
    <s v="Swordfish"/>
    <s v="Xiphias gladius"/>
    <m/>
    <m/>
    <m/>
    <m/>
    <m/>
    <m/>
    <n v="1"/>
    <n v="100"/>
    <n v="100"/>
    <n v="100"/>
    <n v="100"/>
    <n v="400"/>
    <n v="200"/>
    <n v="600"/>
    <n v="915"/>
    <n v="1456"/>
    <n v="1360"/>
    <n v="1316"/>
    <n v="1789"/>
    <n v="2203"/>
    <n v="1860"/>
    <n v="1791"/>
    <n v="1609"/>
    <n v="2306"/>
    <n v="2416"/>
    <n v="2015"/>
    <n v="1843"/>
    <n v="1505"/>
    <n v="1747"/>
    <n v="1320"/>
    <n v="2208"/>
    <n v="1389"/>
    <n v="2672"/>
    <n v="2382"/>
    <n v="3669"/>
    <n v="3529"/>
    <n v="1371"/>
    <n v="1293"/>
    <n v="3108"/>
    <n v="3585"/>
    <n v="3781"/>
    <n v="1739"/>
    <n v="1998"/>
    <n v="3477"/>
    <n v="4290"/>
    <n v="5129"/>
    <n v="6008"/>
    <n v="3346"/>
    <n v="3161"/>
    <n v="3145"/>
    <n v="2889"/>
    <n v="3774"/>
    <n v="2332"/>
    <n v="4794"/>
    <n v="2373"/>
    <n v="2142"/>
    <n v="2664"/>
    <n v="3726"/>
    <n v="3452"/>
    <n v="3425"/>
    <n v="4062"/>
    <n v="3584"/>
    <n v="3152"/>
    <n v="2803"/>
    <x v="4"/>
    <x v="4"/>
  </r>
  <r>
    <x v="3"/>
    <n v="36"/>
    <s v="Tuna-like fishes nei"/>
    <s v="Scombroidei"/>
    <m/>
    <m/>
    <m/>
    <m/>
    <m/>
    <m/>
    <m/>
    <n v="100"/>
    <n v="200"/>
    <n v="400"/>
    <n v="700"/>
    <n v="1500"/>
    <n v="1800"/>
    <n v="2000"/>
    <n v="3300"/>
    <n v="6300"/>
    <n v="5700"/>
    <n v="4100"/>
    <n v="5100"/>
    <n v="3200"/>
    <n v="2738"/>
    <n v="4204"/>
    <n v="6458"/>
    <n v="3677"/>
    <n v="1829"/>
    <n v="2966"/>
    <n v="3143"/>
    <n v="4686"/>
    <n v="2759"/>
    <n v="1823"/>
    <n v="1622"/>
    <n v="4895"/>
    <n v="4352"/>
    <n v="5296"/>
    <n v="1547"/>
    <n v="1581"/>
    <n v="1265"/>
    <n v="8041"/>
    <n v="19968"/>
    <n v="18897"/>
    <n v="21085"/>
    <n v="12010"/>
    <n v="13071"/>
    <n v="2120"/>
    <n v="1273"/>
    <n v="1500"/>
    <n v="3379"/>
    <n v="5416"/>
    <n v="8010"/>
    <n v="4151"/>
    <n v="4048"/>
    <n v="9292"/>
    <n v="3405"/>
    <n v="2278"/>
    <n v="4569"/>
    <n v="4738"/>
    <n v="4046"/>
    <n v="4519"/>
    <n v="9198"/>
    <n v="4768"/>
    <n v="6040"/>
    <n v="7210"/>
    <n v="6154"/>
    <n v="8875"/>
    <x v="4"/>
    <x v="4"/>
  </r>
  <r>
    <x v="3"/>
    <n v="36"/>
    <s v="Yellowfin tuna"/>
    <s v="Thunnus albacares"/>
    <m/>
    <m/>
    <m/>
    <m/>
    <m/>
    <n v="200"/>
    <n v="2100"/>
    <n v="17200"/>
    <n v="22300"/>
    <n v="37300"/>
    <n v="49500"/>
    <n v="48700"/>
    <n v="26902"/>
    <n v="40259"/>
    <n v="43426"/>
    <n v="52159"/>
    <n v="41168"/>
    <n v="48534"/>
    <n v="63626"/>
    <n v="58347"/>
    <n v="55044"/>
    <n v="53653"/>
    <n v="70015"/>
    <n v="76775"/>
    <n v="91081"/>
    <n v="110127"/>
    <n v="106374"/>
    <n v="114615"/>
    <n v="112729"/>
    <n v="108068"/>
    <n v="118070"/>
    <n v="139796"/>
    <n v="138673"/>
    <n v="125256"/>
    <n v="73227"/>
    <n v="110540"/>
    <n v="113334"/>
    <n v="114391"/>
    <n v="98096"/>
    <n v="120546"/>
    <n v="155112"/>
    <n v="124556"/>
    <n v="122890"/>
    <n v="120015"/>
    <n v="118487"/>
    <n v="114061"/>
    <n v="112512"/>
    <n v="101346"/>
    <n v="108659"/>
    <n v="100566"/>
    <n v="90623"/>
    <n v="110852"/>
    <n v="100882"/>
    <n v="92300"/>
    <n v="84164"/>
    <n v="74191"/>
    <n v="73317"/>
    <n v="66846"/>
    <n v="86817"/>
    <n v="92176"/>
    <n v="85928"/>
    <n v="82427"/>
    <n v="83945"/>
    <n v="75690"/>
    <x v="4"/>
    <x v="4"/>
  </r>
  <r>
    <x v="3"/>
    <n v="36"/>
    <s v="Other Tunas, bonitos, billfishes"/>
    <m/>
    <n v="4900"/>
    <n v="4900"/>
    <n v="3500"/>
    <n v="5300"/>
    <n v="2700"/>
    <n v="5200"/>
    <n v="3501"/>
    <n v="6051"/>
    <n v="10621"/>
    <n v="6484"/>
    <n v="7796"/>
    <n v="6923"/>
    <n v="12984"/>
    <n v="11967"/>
    <n v="10667"/>
    <n v="9654"/>
    <n v="13464"/>
    <n v="17579"/>
    <n v="18161"/>
    <n v="26325"/>
    <n v="18943"/>
    <n v="17429"/>
    <n v="20308"/>
    <n v="16949"/>
    <n v="19457"/>
    <n v="21371"/>
    <n v="19526"/>
    <n v="16563"/>
    <n v="18174"/>
    <n v="13929"/>
    <n v="13413"/>
    <n v="15047"/>
    <n v="17100"/>
    <n v="19080"/>
    <n v="15146"/>
    <n v="12498"/>
    <n v="10335"/>
    <n v="9907"/>
    <n v="13243"/>
    <n v="11336"/>
    <n v="15325"/>
    <n v="16650"/>
    <n v="13811"/>
    <n v="22114"/>
    <n v="14831"/>
    <n v="13265"/>
    <n v="24030"/>
    <n v="18575"/>
    <n v="18313"/>
    <n v="19933"/>
    <n v="24793"/>
    <n v="28687"/>
    <n v="23074"/>
    <n v="15341"/>
    <n v="13087"/>
    <n v="15953"/>
    <n v="15770"/>
    <n v="14652"/>
    <n v="13331"/>
    <n v="12679"/>
    <n v="11759"/>
    <n v="12329"/>
    <n v="12236"/>
    <n v="15960"/>
    <x v="4"/>
    <x v="4"/>
  </r>
  <r>
    <x v="3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7"/>
    <s v="Atlantic horse mackerel"/>
    <s v="Trachurus trachurus"/>
    <m/>
    <m/>
    <m/>
    <m/>
    <m/>
    <m/>
    <m/>
    <m/>
    <m/>
    <n v="4400"/>
    <n v="6000"/>
    <m/>
    <m/>
    <m/>
    <n v="2200"/>
    <n v="3900"/>
    <n v="1300"/>
    <n v="3900"/>
    <n v="4500"/>
    <n v="11400"/>
    <n v="17569"/>
    <n v="7942"/>
    <n v="13487"/>
    <n v="18590"/>
    <n v="14030"/>
    <n v="26918"/>
    <n v="12724"/>
    <n v="19425"/>
    <n v="10694"/>
    <n v="2463"/>
    <n v="18639"/>
    <n v="22790"/>
    <n v="19058"/>
    <n v="3323"/>
    <n v="4090"/>
    <n v="12416"/>
    <n v="10231"/>
    <n v="20964"/>
    <n v="12030"/>
    <n v="5371"/>
    <n v="809"/>
    <n v="1495"/>
    <n v="2744"/>
    <n v="207"/>
    <n v="14"/>
    <n v="2"/>
    <n v="224"/>
    <n v="512"/>
    <n v="666"/>
    <n v="576"/>
    <n v="185"/>
    <n v="1601"/>
    <s v=""/>
    <s v=""/>
    <s v=""/>
    <s v=""/>
    <s v=""/>
    <n v="111"/>
    <n v="26"/>
    <n v="1"/>
    <s v=""/>
    <n v="8"/>
    <n v="365"/>
    <n v="24"/>
    <x v="2"/>
    <x v="2"/>
  </r>
  <r>
    <x v="3"/>
    <n v="37"/>
    <s v="Barracudas nei"/>
    <s v="Sphyraena spp"/>
    <n v="2900"/>
    <n v="2900"/>
    <n v="2900"/>
    <n v="2900"/>
    <n v="3300"/>
    <n v="3300"/>
    <n v="3300"/>
    <n v="3300"/>
    <n v="3300"/>
    <n v="3800"/>
    <n v="4900"/>
    <n v="4400"/>
    <n v="5600"/>
    <n v="5700"/>
    <n v="8200"/>
    <n v="8400"/>
    <n v="11800"/>
    <n v="9700"/>
    <n v="13600"/>
    <n v="10300"/>
    <n v="14100"/>
    <n v="16666"/>
    <n v="24035"/>
    <n v="25541"/>
    <n v="25686"/>
    <n v="24986"/>
    <n v="21252"/>
    <n v="22502"/>
    <n v="24480"/>
    <n v="20234"/>
    <n v="15263"/>
    <n v="19279"/>
    <n v="18473"/>
    <n v="14272"/>
    <n v="9821"/>
    <n v="7308"/>
    <n v="6832"/>
    <n v="7560"/>
    <n v="8337"/>
    <n v="7354"/>
    <n v="10091"/>
    <n v="7955"/>
    <n v="8714"/>
    <n v="10082"/>
    <n v="9707"/>
    <n v="8511"/>
    <n v="10347"/>
    <n v="12472"/>
    <n v="13172"/>
    <n v="17722"/>
    <n v="17129"/>
    <n v="21044"/>
    <n v="20251"/>
    <n v="20044"/>
    <n v="21387"/>
    <n v="22429"/>
    <n v="24803"/>
    <n v="19620"/>
    <n v="21022"/>
    <n v="22958"/>
    <n v="33925"/>
    <n v="30824"/>
    <n v="32700"/>
    <n v="35015"/>
    <x v="2"/>
    <x v="2"/>
  </r>
  <r>
    <x v="3"/>
    <n v="37"/>
    <s v="Atlantic chub mackerel"/>
    <s v="Scomber colias"/>
    <n v="200"/>
    <n v="400"/>
    <n v="1100"/>
    <n v="1300"/>
    <n v="400"/>
    <n v="700"/>
    <n v="6700"/>
    <n v="4300"/>
    <n v="7700"/>
    <n v="6000"/>
    <n v="8200"/>
    <n v="15500"/>
    <n v="38100"/>
    <n v="49700"/>
    <n v="77700"/>
    <n v="51700"/>
    <n v="47600"/>
    <n v="77300"/>
    <n v="125500"/>
    <n v="174800"/>
    <n v="234607"/>
    <n v="230667"/>
    <n v="226380"/>
    <n v="160271"/>
    <n v="148807"/>
    <n v="176916"/>
    <n v="157119"/>
    <n v="172537"/>
    <n v="87173"/>
    <n v="110689"/>
    <n v="135031"/>
    <n v="115344"/>
    <n v="200313"/>
    <n v="180067"/>
    <n v="212245"/>
    <n v="155518"/>
    <n v="215263"/>
    <n v="117887"/>
    <n v="326278"/>
    <n v="313652"/>
    <n v="172261"/>
    <n v="140604"/>
    <n v="80398"/>
    <n v="55212"/>
    <n v="103369"/>
    <n v="170273"/>
    <n v="225808"/>
    <n v="248080"/>
    <n v="221143"/>
    <n v="160885"/>
    <n v="221951"/>
    <n v="171798"/>
    <n v="187562"/>
    <n v="175061"/>
    <n v="232975"/>
    <n v="191649"/>
    <n v="173764"/>
    <n v="239597"/>
    <n v="235858"/>
    <n v="194685"/>
    <n v="233734"/>
    <n v="315221"/>
    <n v="221557"/>
    <n v="270402"/>
    <x v="2"/>
    <x v="2"/>
  </r>
  <r>
    <x v="3"/>
    <n v="37"/>
    <s v="False scad"/>
    <s v="Caranx rhonchus"/>
    <m/>
    <m/>
    <m/>
    <m/>
    <m/>
    <m/>
    <m/>
    <m/>
    <m/>
    <m/>
    <m/>
    <m/>
    <m/>
    <m/>
    <m/>
    <m/>
    <m/>
    <m/>
    <m/>
    <m/>
    <m/>
    <n v="9438"/>
    <n v="6312"/>
    <n v="3888"/>
    <n v="18286"/>
    <n v="831"/>
    <n v="4395"/>
    <n v="270"/>
    <n v="34"/>
    <n v="8631"/>
    <n v="4069"/>
    <n v="7865"/>
    <n v="16442"/>
    <n v="17440"/>
    <n v="7400"/>
    <n v="18632"/>
    <n v="8748"/>
    <n v="10116"/>
    <n v="11594"/>
    <n v="6154"/>
    <n v="18252"/>
    <n v="14613"/>
    <n v="14978"/>
    <n v="2580"/>
    <n v="4040"/>
    <n v="3483"/>
    <n v="3301"/>
    <n v="3344"/>
    <n v="2864"/>
    <n v="2710"/>
    <n v="3935"/>
    <n v="281"/>
    <n v="1745"/>
    <n v="3466"/>
    <n v="2520"/>
    <n v="2008"/>
    <n v="3627"/>
    <n v="2938"/>
    <n v="6280"/>
    <n v="5696"/>
    <n v="9671"/>
    <n v="7335"/>
    <n v="7123"/>
    <n v="9563"/>
    <x v="7"/>
    <x v="2"/>
  </r>
  <r>
    <x v="3"/>
    <n v="37"/>
    <s v="Jack and horse mackerels nei"/>
    <s v="Trachurus spp"/>
    <n v="600"/>
    <n v="600"/>
    <n v="700"/>
    <n v="1000"/>
    <n v="1000"/>
    <n v="1300"/>
    <n v="2100"/>
    <n v="2400"/>
    <n v="1600"/>
    <n v="1400"/>
    <n v="14600"/>
    <n v="47800"/>
    <n v="50700"/>
    <n v="46400"/>
    <n v="53200"/>
    <n v="47000"/>
    <n v="34300"/>
    <n v="94000"/>
    <n v="154900"/>
    <n v="237400"/>
    <n v="293815"/>
    <n v="440089"/>
    <n v="417806"/>
    <n v="471965"/>
    <n v="448198"/>
    <n v="426578"/>
    <n v="409182"/>
    <n v="463520"/>
    <n v="306464"/>
    <n v="260304"/>
    <n v="539022"/>
    <n v="298998"/>
    <n v="365758"/>
    <n v="325161"/>
    <n v="212261"/>
    <n v="225084"/>
    <n v="247807"/>
    <n v="284599"/>
    <n v="289293"/>
    <n v="256568"/>
    <n v="249099"/>
    <n v="243017"/>
    <n v="214015"/>
    <n v="214369"/>
    <n v="171950"/>
    <n v="219986"/>
    <n v="159148"/>
    <n v="137563"/>
    <n v="172718"/>
    <n v="188720"/>
    <n v="233683"/>
    <n v="275728"/>
    <n v="287323"/>
    <n v="179674"/>
    <n v="348849"/>
    <n v="413134"/>
    <n v="358672"/>
    <n v="332064"/>
    <n v="438456"/>
    <n v="457473"/>
    <n v="574747"/>
    <n v="384079"/>
    <n v="247849"/>
    <n v="214500"/>
    <x v="0"/>
    <x v="0"/>
  </r>
  <r>
    <x v="3"/>
    <n v="37"/>
    <s v="Other Miscellaneous pelagic fishes"/>
    <m/>
    <n v="2900"/>
    <n v="3200"/>
    <n v="4300"/>
    <n v="6100"/>
    <n v="7600"/>
    <n v="6000"/>
    <n v="5000"/>
    <n v="9200"/>
    <n v="7900"/>
    <n v="10000"/>
    <n v="11600"/>
    <n v="9100"/>
    <n v="9400"/>
    <n v="10900"/>
    <n v="15600"/>
    <n v="14000"/>
    <n v="24600"/>
    <n v="24700"/>
    <n v="26000"/>
    <n v="41200"/>
    <n v="72708"/>
    <n v="75999"/>
    <n v="80912"/>
    <n v="70184"/>
    <n v="97640"/>
    <n v="66075"/>
    <n v="54650"/>
    <n v="96410"/>
    <n v="93111"/>
    <n v="72928"/>
    <n v="60603"/>
    <n v="82632"/>
    <n v="75843"/>
    <n v="74079"/>
    <n v="53149"/>
    <n v="52490"/>
    <n v="89294"/>
    <n v="92465"/>
    <n v="77990"/>
    <n v="57416"/>
    <n v="65097"/>
    <n v="62458"/>
    <n v="64838"/>
    <n v="56566"/>
    <n v="44665"/>
    <n v="38623"/>
    <n v="39390"/>
    <n v="47964"/>
    <n v="128722"/>
    <n v="127724"/>
    <n v="110197"/>
    <n v="100166"/>
    <n v="95655"/>
    <n v="79416"/>
    <n v="66177"/>
    <n v="67299"/>
    <n v="66364"/>
    <n v="76171"/>
    <n v="81981"/>
    <n v="65567"/>
    <n v="74747"/>
    <n v="101190"/>
    <n v="105688"/>
    <n v="141508"/>
    <x v="4"/>
    <x v="4"/>
  </r>
  <r>
    <x v="3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38"/>
    <s v="38-Sharks, rays, chimaeras"/>
    <m/>
    <n v="3000"/>
    <n v="2900"/>
    <n v="3100"/>
    <n v="3200"/>
    <n v="3400"/>
    <n v="3600"/>
    <n v="5000"/>
    <n v="3800"/>
    <n v="4400"/>
    <n v="5100"/>
    <n v="6400"/>
    <n v="5400"/>
    <n v="6400"/>
    <n v="11100"/>
    <n v="12700"/>
    <n v="18300"/>
    <n v="19100"/>
    <n v="14000"/>
    <n v="16200"/>
    <n v="21600"/>
    <n v="23770"/>
    <n v="28265"/>
    <n v="30008"/>
    <n v="28213"/>
    <n v="35184"/>
    <n v="38834"/>
    <n v="32159"/>
    <n v="34638"/>
    <n v="40473"/>
    <n v="42887"/>
    <n v="37914"/>
    <n v="27491"/>
    <n v="29898"/>
    <n v="25601"/>
    <n v="29142"/>
    <n v="32106"/>
    <n v="22669"/>
    <n v="26685"/>
    <n v="27623"/>
    <n v="23577"/>
    <n v="25882"/>
    <n v="22323"/>
    <n v="27084"/>
    <n v="26001"/>
    <n v="30913"/>
    <n v="28713"/>
    <n v="37298"/>
    <n v="68707"/>
    <n v="49758"/>
    <n v="52667"/>
    <n v="53260"/>
    <n v="52083"/>
    <n v="51193"/>
    <n v="53523"/>
    <n v="52541"/>
    <n v="59288"/>
    <n v="51207"/>
    <n v="52522"/>
    <n v="56169"/>
    <n v="66439"/>
    <n v="85016"/>
    <n v="79809"/>
    <n v="81938"/>
    <n v="94107"/>
    <x v="4"/>
    <x v="4"/>
  </r>
  <r>
    <x v="3"/>
    <n v="39"/>
    <s v="39-Marine fishes not identified"/>
    <m/>
    <n v="59900"/>
    <n v="57500"/>
    <n v="73100"/>
    <n v="73350"/>
    <n v="76000"/>
    <n v="90900"/>
    <n v="91100"/>
    <n v="101550"/>
    <n v="103300"/>
    <n v="122950"/>
    <n v="95200"/>
    <n v="147000"/>
    <n v="145500"/>
    <n v="124500"/>
    <n v="207450"/>
    <n v="230950"/>
    <n v="280550"/>
    <n v="271600"/>
    <n v="295450"/>
    <n v="326450"/>
    <n v="281042"/>
    <n v="280039"/>
    <n v="251636"/>
    <n v="287624"/>
    <n v="296711"/>
    <n v="300729"/>
    <n v="302600"/>
    <n v="376931"/>
    <n v="380704"/>
    <n v="219989"/>
    <n v="392077"/>
    <n v="315886"/>
    <n v="324369"/>
    <n v="297501"/>
    <n v="273989"/>
    <n v="309778"/>
    <n v="343398"/>
    <n v="305816"/>
    <n v="285988"/>
    <n v="305671"/>
    <n v="359797"/>
    <n v="249882"/>
    <n v="296844"/>
    <n v="261662"/>
    <n v="237288"/>
    <n v="418157"/>
    <n v="298182"/>
    <n v="295093"/>
    <n v="270090"/>
    <n v="327766"/>
    <n v="256784"/>
    <n v="291336"/>
    <n v="219942"/>
    <n v="242010"/>
    <n v="269611"/>
    <n v="354903"/>
    <n v="263308"/>
    <n v="278768"/>
    <n v="241084"/>
    <n v="247813"/>
    <n v="187703"/>
    <n v="254993"/>
    <n v="202334"/>
    <n v="235025"/>
    <x v="4"/>
    <x v="4"/>
  </r>
  <r>
    <x v="3"/>
    <n v="43"/>
    <s v="European lobster"/>
    <s v="Homarus gammarus"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n v="24"/>
    <n v="58"/>
    <n v="106"/>
    <n v="91"/>
    <n v="45"/>
    <n v="81"/>
    <n v="64"/>
    <n v="51"/>
    <n v="51"/>
    <n v="34"/>
    <n v="19"/>
    <n v="12"/>
    <n v="12"/>
    <n v="177"/>
    <n v="17"/>
    <n v="20"/>
    <n v="34"/>
    <n v="30"/>
    <n v="31"/>
    <n v="19"/>
    <n v="20"/>
    <n v="23"/>
    <n v="70"/>
    <n v="31"/>
    <n v="24"/>
    <n v="181"/>
    <n v="295"/>
    <n v="253"/>
    <n v="264"/>
    <n v="271"/>
    <n v="425"/>
    <n v="223"/>
    <n v="40"/>
    <n v="38"/>
    <x v="4"/>
    <x v="4"/>
  </r>
  <r>
    <x v="3"/>
    <n v="43"/>
    <s v="Norway lobster"/>
    <s v="Nephrops norvegicus"/>
    <m/>
    <m/>
    <m/>
    <m/>
    <m/>
    <m/>
    <m/>
    <m/>
    <m/>
    <m/>
    <m/>
    <m/>
    <m/>
    <m/>
    <m/>
    <m/>
    <m/>
    <m/>
    <m/>
    <m/>
    <n v="100"/>
    <n v="100"/>
    <m/>
    <n v="486"/>
    <n v="557"/>
    <n v="502"/>
    <n v="135"/>
    <n v="1001"/>
    <n v="283"/>
    <n v="412"/>
    <n v="1236"/>
    <n v="211"/>
    <n v="224"/>
    <n v="246"/>
    <n v="252"/>
    <n v="348"/>
    <n v="145"/>
    <n v="92"/>
    <n v="109"/>
    <n v="134"/>
    <n v="171"/>
    <n v="7"/>
    <n v="5"/>
    <n v="7"/>
    <n v="2"/>
    <n v="3"/>
    <n v="310"/>
    <n v="264"/>
    <n v="297"/>
    <n v="1144"/>
    <n v="410"/>
    <n v="110"/>
    <n v="81"/>
    <n v="88"/>
    <n v="8"/>
    <n v="22"/>
    <n v="39"/>
    <n v="82"/>
    <n v="38"/>
    <n v="14"/>
    <n v="2"/>
    <n v="4"/>
    <n v="2"/>
    <n v="1"/>
    <x v="4"/>
    <x v="4"/>
  </r>
  <r>
    <x v="3"/>
    <n v="43"/>
    <s v="Palinurid spiny lobsters nei"/>
    <s v="Palinurus spp"/>
    <n v="600"/>
    <n v="700"/>
    <n v="600"/>
    <n v="700"/>
    <n v="500"/>
    <n v="500"/>
    <n v="400"/>
    <n v="600"/>
    <n v="600"/>
    <n v="1500"/>
    <n v="2400"/>
    <n v="2900"/>
    <n v="2200"/>
    <n v="1400"/>
    <n v="1700"/>
    <n v="1700"/>
    <n v="1200"/>
    <n v="1100"/>
    <n v="800"/>
    <n v="800"/>
    <n v="1024"/>
    <n v="937"/>
    <n v="2603"/>
    <n v="841"/>
    <n v="993"/>
    <n v="786"/>
    <n v="342"/>
    <n v="1477"/>
    <n v="1534"/>
    <n v="1777"/>
    <n v="1457"/>
    <n v="1212"/>
    <n v="485"/>
    <n v="435"/>
    <n v="376"/>
    <n v="724"/>
    <n v="649"/>
    <n v="394"/>
    <n v="749"/>
    <n v="1096"/>
    <n v="735"/>
    <n v="577"/>
    <n v="497"/>
    <n v="361"/>
    <n v="1044"/>
    <n v="284"/>
    <n v="391"/>
    <n v="338"/>
    <n v="237"/>
    <n v="245"/>
    <n v="229"/>
    <n v="240"/>
    <n v="468"/>
    <n v="297"/>
    <n v="271"/>
    <n v="376"/>
    <n v="255"/>
    <n v="375"/>
    <n v="456"/>
    <n v="285"/>
    <n v="368"/>
    <n v="559"/>
    <n v="560"/>
    <n v="457"/>
    <x v="0"/>
    <x v="0"/>
  </r>
  <r>
    <x v="3"/>
    <n v="43"/>
    <s v="Tropical spiny lobsters nei"/>
    <s v="Panulirus spp"/>
    <m/>
    <m/>
    <m/>
    <m/>
    <m/>
    <m/>
    <m/>
    <m/>
    <m/>
    <m/>
    <m/>
    <m/>
    <m/>
    <m/>
    <m/>
    <m/>
    <m/>
    <m/>
    <n v="100"/>
    <n v="700"/>
    <n v="500"/>
    <n v="341"/>
    <n v="425"/>
    <n v="8"/>
    <n v="24"/>
    <n v="29"/>
    <n v="168"/>
    <n v="35"/>
    <n v="429"/>
    <n v="248"/>
    <n v="123"/>
    <n v="250"/>
    <n v="236"/>
    <n v="230"/>
    <n v="259"/>
    <n v="213"/>
    <n v="1580"/>
    <n v="1764"/>
    <n v="2766"/>
    <n v="2622"/>
    <n v="2854"/>
    <n v="1776"/>
    <n v="1550"/>
    <n v="1520"/>
    <n v="2328"/>
    <n v="1806"/>
    <n v="1395"/>
    <n v="8636"/>
    <n v="3302"/>
    <n v="1383"/>
    <n v="2141"/>
    <n v="2226"/>
    <n v="617"/>
    <n v="2243"/>
    <n v="2454"/>
    <n v="2853"/>
    <n v="3258"/>
    <n v="1828"/>
    <n v="2657"/>
    <n v="3638"/>
    <n v="5587"/>
    <n v="4908"/>
    <n v="5593"/>
    <n v="5044"/>
    <x v="2"/>
    <x v="2"/>
  </r>
  <r>
    <x v="3"/>
    <n v="43"/>
    <s v="Other Lobsters, spiny-rock lob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43"/>
    <s v="43-Lobsters, spiny-rock lob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45"/>
    <s v="Deep-water rose shrimp"/>
    <s v="Parapenaeus longirostris"/>
    <m/>
    <m/>
    <m/>
    <m/>
    <m/>
    <m/>
    <m/>
    <m/>
    <m/>
    <m/>
    <m/>
    <m/>
    <m/>
    <m/>
    <m/>
    <m/>
    <n v="200"/>
    <n v="400"/>
    <m/>
    <m/>
    <m/>
    <m/>
    <n v="9300"/>
    <n v="8802"/>
    <n v="10817"/>
    <n v="7893"/>
    <n v="5855"/>
    <n v="6253"/>
    <n v="18950"/>
    <n v="11596"/>
    <n v="13573"/>
    <n v="8257"/>
    <n v="8200"/>
    <n v="9162"/>
    <n v="10382"/>
    <n v="11179"/>
    <n v="3830"/>
    <n v="3400"/>
    <n v="4444"/>
    <n v="12184"/>
    <n v="8060"/>
    <n v="7748"/>
    <n v="5001"/>
    <n v="4650"/>
    <n v="3631"/>
    <n v="3297"/>
    <n v="3618"/>
    <n v="5097"/>
    <n v="11620"/>
    <n v="6790"/>
    <n v="6227"/>
    <n v="8970"/>
    <n v="4669"/>
    <n v="4801"/>
    <n v="1516"/>
    <n v="1623"/>
    <n v="1889"/>
    <n v="2304"/>
    <n v="1221"/>
    <n v="1763"/>
    <n v="1696"/>
    <n v="2605"/>
    <n v="2637"/>
    <n v="5296"/>
    <x v="13"/>
    <x v="3"/>
  </r>
  <r>
    <x v="3"/>
    <n v="45"/>
    <s v="Natantian decapods nei"/>
    <s v="Natantia"/>
    <n v="800"/>
    <n v="700"/>
    <n v="700"/>
    <n v="600"/>
    <n v="700"/>
    <n v="200"/>
    <n v="200"/>
    <n v="300"/>
    <n v="1800"/>
    <n v="1900"/>
    <n v="2200"/>
    <n v="2100"/>
    <n v="2000"/>
    <n v="1700"/>
    <n v="2100"/>
    <n v="1900"/>
    <n v="1700"/>
    <n v="2400"/>
    <n v="1800"/>
    <n v="2300"/>
    <n v="2496"/>
    <n v="5041"/>
    <n v="3497"/>
    <n v="5163"/>
    <n v="5589"/>
    <n v="6250"/>
    <n v="5101"/>
    <n v="6231"/>
    <n v="8224"/>
    <n v="7527"/>
    <n v="4774"/>
    <n v="5298"/>
    <n v="7835"/>
    <n v="8646"/>
    <n v="5797"/>
    <n v="8976"/>
    <n v="10178"/>
    <n v="13558"/>
    <n v="12132"/>
    <n v="17057"/>
    <n v="15523"/>
    <n v="16499"/>
    <n v="16087"/>
    <n v="17767"/>
    <n v="21330"/>
    <n v="24801"/>
    <n v="30619"/>
    <n v="18832"/>
    <n v="32076"/>
    <n v="22985"/>
    <n v="19060"/>
    <n v="24007"/>
    <n v="37134"/>
    <n v="36635"/>
    <n v="27039"/>
    <n v="32654"/>
    <n v="32501"/>
    <n v="31015"/>
    <n v="17667"/>
    <n v="23999"/>
    <n v="24206"/>
    <n v="29383"/>
    <n v="25449"/>
    <n v="25723"/>
    <x v="2"/>
    <x v="2"/>
  </r>
  <r>
    <x v="3"/>
    <n v="45"/>
    <s v="Penaeus shrimps nei"/>
    <s v="Penaeus spp"/>
    <n v="200"/>
    <n v="200"/>
    <n v="300"/>
    <n v="300"/>
    <n v="300"/>
    <n v="300"/>
    <n v="300"/>
    <n v="200"/>
    <n v="200"/>
    <n v="300"/>
    <n v="400"/>
    <n v="400"/>
    <n v="400"/>
    <n v="400"/>
    <n v="500"/>
    <n v="500"/>
    <n v="500"/>
    <n v="500"/>
    <n v="100"/>
    <n v="300"/>
    <n v="1292"/>
    <n v="2007"/>
    <n v="2547"/>
    <n v="2628"/>
    <n v="2313"/>
    <n v="2232"/>
    <n v="3017"/>
    <n v="3643"/>
    <n v="2227"/>
    <n v="2303"/>
    <n v="1314"/>
    <n v="996"/>
    <n v="1140"/>
    <n v="1759"/>
    <n v="2116"/>
    <n v="2136"/>
    <n v="2425"/>
    <n v="2428"/>
    <n v="2752"/>
    <n v="2812"/>
    <n v="3205"/>
    <n v="3483"/>
    <n v="2324"/>
    <n v="3909"/>
    <n v="1310"/>
    <n v="4846"/>
    <n v="5110"/>
    <n v="7084"/>
    <n v="6849"/>
    <n v="8075"/>
    <n v="8574"/>
    <n v="6800"/>
    <n v="4695"/>
    <n v="7509"/>
    <n v="5029"/>
    <n v="4472"/>
    <n v="5355"/>
    <n v="4827"/>
    <n v="3330"/>
    <n v="3067"/>
    <n v="3382"/>
    <n v="2340"/>
    <n v="2319"/>
    <n v="2282"/>
    <x v="0"/>
    <x v="0"/>
  </r>
  <r>
    <x v="3"/>
    <n v="45"/>
    <s v="Southern pink shrimp"/>
    <s v="Penaeus notialis"/>
    <n v="400"/>
    <n v="400"/>
    <n v="500"/>
    <n v="500"/>
    <n v="600"/>
    <n v="600"/>
    <n v="600"/>
    <n v="700"/>
    <n v="700"/>
    <n v="800"/>
    <n v="1100"/>
    <n v="1100"/>
    <n v="1200"/>
    <n v="1200"/>
    <n v="1700"/>
    <n v="1900"/>
    <n v="2100"/>
    <n v="3000"/>
    <n v="4400"/>
    <n v="5700"/>
    <n v="5200"/>
    <n v="6046"/>
    <n v="7104"/>
    <n v="6939"/>
    <n v="7239"/>
    <n v="6744"/>
    <n v="5461"/>
    <n v="6304"/>
    <n v="7958"/>
    <n v="7421"/>
    <n v="8021"/>
    <n v="8864"/>
    <n v="10789"/>
    <n v="6951"/>
    <n v="10957"/>
    <n v="6896"/>
    <n v="7719"/>
    <n v="11712"/>
    <n v="6953"/>
    <n v="11877"/>
    <n v="9134"/>
    <n v="10838"/>
    <n v="16975"/>
    <n v="18484"/>
    <n v="13083"/>
    <n v="21484"/>
    <n v="18371"/>
    <n v="22722"/>
    <n v="19170"/>
    <n v="32678"/>
    <n v="25257"/>
    <n v="23659"/>
    <n v="17276"/>
    <n v="16872"/>
    <n v="13612"/>
    <n v="14660"/>
    <n v="13526"/>
    <n v="13964"/>
    <n v="14374"/>
    <n v="12927"/>
    <n v="11026"/>
    <n v="12667"/>
    <n v="13429"/>
    <n v="14379"/>
    <x v="7"/>
    <x v="2"/>
  </r>
  <r>
    <x v="3"/>
    <n v="45"/>
    <s v="Other Shrimps, prawns"/>
    <m/>
    <m/>
    <m/>
    <m/>
    <m/>
    <m/>
    <m/>
    <m/>
    <m/>
    <m/>
    <m/>
    <m/>
    <m/>
    <m/>
    <n v="100"/>
    <n v="100"/>
    <m/>
    <n v="100"/>
    <n v="100"/>
    <m/>
    <m/>
    <m/>
    <m/>
    <n v="2600"/>
    <n v="1564"/>
    <n v="2488"/>
    <n v="2441"/>
    <n v="149"/>
    <n v="2185"/>
    <n v="1982"/>
    <n v="3599"/>
    <n v="5173"/>
    <n v="1171"/>
    <n v="2217"/>
    <n v="1243"/>
    <n v="955"/>
    <n v="994"/>
    <n v="822"/>
    <n v="1077"/>
    <n v="973"/>
    <n v="622"/>
    <n v="718"/>
    <n v="1214"/>
    <n v="984"/>
    <n v="1122"/>
    <n v="666"/>
    <n v="773"/>
    <n v="511"/>
    <n v="579"/>
    <n v="377"/>
    <n v="524"/>
    <n v="22"/>
    <n v="10040"/>
    <n v="10094"/>
    <n v="10559"/>
    <n v="11089"/>
    <n v="12923"/>
    <n v="11220"/>
    <n v="12445"/>
    <n v="12248"/>
    <n v="11557"/>
    <n v="13209"/>
    <n v="15618"/>
    <n v="18837"/>
    <n v="22721"/>
    <x v="4"/>
    <x v="4"/>
  </r>
  <r>
    <x v="3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3"/>
    <n v="57"/>
    <s v="Common octopus"/>
    <s v="Octopus vulgaris"/>
    <m/>
    <m/>
    <m/>
    <m/>
    <m/>
    <m/>
    <m/>
    <m/>
    <m/>
    <m/>
    <m/>
    <m/>
    <n v="1000"/>
    <n v="1900"/>
    <n v="2100"/>
    <n v="4000"/>
    <n v="4600"/>
    <n v="8100"/>
    <n v="41700"/>
    <n v="29300"/>
    <n v="20000"/>
    <n v="20000"/>
    <n v="89456"/>
    <n v="67533"/>
    <n v="87834"/>
    <n v="92621"/>
    <n v="71653"/>
    <n v="51937"/>
    <n v="54002"/>
    <n v="40457"/>
    <n v="45787"/>
    <n v="68704"/>
    <n v="42658"/>
    <n v="77069"/>
    <n v="44026"/>
    <n v="40390"/>
    <n v="36729"/>
    <n v="33936"/>
    <n v="24118"/>
    <n v="27042"/>
    <n v="26739"/>
    <n v="44012"/>
    <n v="36052"/>
    <n v="34345"/>
    <n v="33352"/>
    <n v="31247"/>
    <n v="27119"/>
    <n v="23158"/>
    <n v="39169"/>
    <n v="23538"/>
    <n v="12999"/>
    <n v="16304"/>
    <n v="9267"/>
    <n v="14252"/>
    <n v="9799"/>
    <n v="11503"/>
    <n v="11688"/>
    <n v="6531"/>
    <n v="7235"/>
    <n v="8318"/>
    <n v="5548"/>
    <n v="6134"/>
    <n v="4117"/>
    <n v="348"/>
    <x v="0"/>
    <x v="0"/>
  </r>
  <r>
    <x v="3"/>
    <n v="57"/>
    <s v="Common squids nei"/>
    <s v="Loligo spp"/>
    <m/>
    <m/>
    <m/>
    <m/>
    <m/>
    <m/>
    <m/>
    <m/>
    <m/>
    <m/>
    <m/>
    <m/>
    <m/>
    <m/>
    <m/>
    <m/>
    <n v="400"/>
    <n v="400"/>
    <n v="100"/>
    <m/>
    <m/>
    <m/>
    <n v="12"/>
    <n v="18"/>
    <n v="55"/>
    <m/>
    <n v="1"/>
    <m/>
    <n v="103"/>
    <m/>
    <n v="676"/>
    <n v="1661"/>
    <n v="1548"/>
    <n v="1124"/>
    <n v="1494"/>
    <n v="201"/>
    <n v="1039"/>
    <n v="2743"/>
    <n v="2113"/>
    <n v="3811"/>
    <n v="2062"/>
    <n v="3777"/>
    <n v="3256"/>
    <n v="2811"/>
    <n v="2689"/>
    <n v="190"/>
    <n v="7"/>
    <n v="16"/>
    <m/>
    <n v="3"/>
    <n v="3"/>
    <n v="152"/>
    <n v="11"/>
    <n v="7"/>
    <n v="38"/>
    <n v="73"/>
    <n v="93"/>
    <n v="96"/>
    <n v="125"/>
    <n v="133"/>
    <n v="74"/>
    <n v="46"/>
    <n v="26"/>
    <n v="3"/>
    <x v="13"/>
    <x v="3"/>
  </r>
  <r>
    <x v="3"/>
    <n v="57"/>
    <s v="Cuttlefish, bobtail squids nei"/>
    <s v="Sepiidae, Sepiolidae"/>
    <n v="200"/>
    <n v="700"/>
    <n v="700"/>
    <n v="800"/>
    <n v="500"/>
    <n v="700"/>
    <n v="300"/>
    <n v="500"/>
    <n v="600"/>
    <n v="600"/>
    <n v="600"/>
    <n v="500"/>
    <n v="400"/>
    <n v="500"/>
    <n v="17700"/>
    <n v="30000"/>
    <n v="28200"/>
    <n v="33400"/>
    <n v="27800"/>
    <n v="26400"/>
    <n v="18401"/>
    <n v="23889"/>
    <n v="37472"/>
    <n v="57368"/>
    <n v="38048"/>
    <n v="27922"/>
    <n v="20853"/>
    <n v="35733"/>
    <n v="44301"/>
    <n v="29823"/>
    <n v="32069"/>
    <n v="35863"/>
    <n v="57052"/>
    <n v="53684"/>
    <n v="40512"/>
    <n v="46115"/>
    <n v="51980"/>
    <n v="43749"/>
    <n v="39878"/>
    <n v="47010"/>
    <n v="54355"/>
    <n v="53962"/>
    <n v="33643"/>
    <n v="33535"/>
    <n v="33512"/>
    <n v="42205"/>
    <n v="39546"/>
    <n v="46902"/>
    <n v="41665"/>
    <n v="52190"/>
    <n v="53377"/>
    <n v="44495"/>
    <n v="29826"/>
    <n v="25534"/>
    <n v="24229"/>
    <n v="32425"/>
    <n v="29099"/>
    <n v="28790"/>
    <n v="26363"/>
    <n v="36234"/>
    <n v="31357"/>
    <n v="31372"/>
    <n v="36529"/>
    <n v="38640"/>
    <x v="0"/>
    <x v="0"/>
  </r>
  <r>
    <x v="3"/>
    <n v="57"/>
    <s v="Octopuses, etc. nei"/>
    <s v="Octopodidae"/>
    <n v="11800"/>
    <n v="13500"/>
    <n v="17000"/>
    <n v="19700"/>
    <n v="20600"/>
    <n v="22400"/>
    <n v="22100"/>
    <n v="24400"/>
    <n v="23000"/>
    <n v="23900"/>
    <n v="27200"/>
    <n v="26800"/>
    <n v="30900"/>
    <n v="30100"/>
    <n v="10400"/>
    <n v="33400"/>
    <n v="22900"/>
    <n v="55300"/>
    <n v="65300"/>
    <n v="52200"/>
    <n v="43470"/>
    <n v="33895"/>
    <n v="36299"/>
    <n v="19596"/>
    <n v="51118"/>
    <n v="54853"/>
    <n v="66674"/>
    <n v="60009"/>
    <n v="51381"/>
    <n v="22567"/>
    <n v="28634"/>
    <n v="50803"/>
    <n v="57504"/>
    <n v="59945"/>
    <n v="62384"/>
    <n v="58890"/>
    <n v="90705"/>
    <n v="75358"/>
    <n v="87000"/>
    <n v="93802"/>
    <n v="104281"/>
    <n v="118254"/>
    <n v="95348"/>
    <n v="96317"/>
    <n v="87640"/>
    <n v="86675"/>
    <n v="86754"/>
    <n v="60377"/>
    <n v="72917"/>
    <n v="151215"/>
    <n v="125926"/>
    <n v="101691"/>
    <n v="83173"/>
    <n v="54273"/>
    <n v="36163"/>
    <n v="61073"/>
    <n v="57498"/>
    <n v="48275"/>
    <n v="66246"/>
    <n v="76411"/>
    <n v="50805"/>
    <n v="56407"/>
    <n v="54692"/>
    <n v="85557"/>
    <x v="0"/>
    <x v="0"/>
  </r>
  <r>
    <x v="3"/>
    <n v="57"/>
    <s v="Various squids nei"/>
    <s v="Loliginidae, Ommastrephidae"/>
    <m/>
    <m/>
    <m/>
    <m/>
    <n v="100"/>
    <n v="100"/>
    <n v="100"/>
    <n v="100"/>
    <n v="100"/>
    <n v="200"/>
    <n v="300"/>
    <n v="300"/>
    <n v="3500"/>
    <n v="3700"/>
    <n v="7000"/>
    <n v="13700"/>
    <n v="10600"/>
    <n v="14200"/>
    <n v="13700"/>
    <n v="21200"/>
    <n v="17032"/>
    <n v="18438"/>
    <n v="27265"/>
    <n v="35304"/>
    <n v="70498"/>
    <n v="40531"/>
    <n v="31587"/>
    <n v="16290"/>
    <n v="33159"/>
    <n v="35190"/>
    <n v="29802"/>
    <n v="33084"/>
    <n v="16454"/>
    <n v="14520"/>
    <n v="6856"/>
    <n v="7486"/>
    <n v="12730"/>
    <n v="11071"/>
    <n v="11072"/>
    <n v="11514"/>
    <n v="14150"/>
    <n v="17479"/>
    <n v="18485"/>
    <n v="26448"/>
    <n v="20417"/>
    <n v="29527"/>
    <n v="29829"/>
    <n v="13457"/>
    <n v="20823"/>
    <n v="21848"/>
    <n v="19194"/>
    <n v="14820"/>
    <n v="7780"/>
    <n v="2977"/>
    <n v="2854"/>
    <n v="9270"/>
    <n v="6274"/>
    <n v="3094"/>
    <n v="6482"/>
    <n v="7555"/>
    <n v="5283"/>
    <n v="8117"/>
    <n v="7907"/>
    <n v="13841"/>
    <x v="1"/>
    <x v="1"/>
  </r>
  <r>
    <x v="3"/>
    <n v="57"/>
    <s v="Other Squids, cuttlefishes, octopuses"/>
    <m/>
    <n v="500"/>
    <n v="500"/>
    <n v="1000"/>
    <n v="1100"/>
    <n v="1600"/>
    <n v="1500"/>
    <n v="1400"/>
    <n v="1500"/>
    <n v="2500"/>
    <n v="4000"/>
    <n v="4500"/>
    <n v="5000"/>
    <n v="3500"/>
    <n v="4000"/>
    <n v="2500"/>
    <n v="3400"/>
    <n v="4200"/>
    <n v="4400"/>
    <n v="4900"/>
    <n v="4000"/>
    <n v="3624"/>
    <n v="2901"/>
    <n v="2410"/>
    <n v="1845"/>
    <n v="1783"/>
    <n v="1278"/>
    <n v="2178"/>
    <n v="2356"/>
    <n v="1483"/>
    <n v="3773"/>
    <n v="993"/>
    <n v="338"/>
    <n v="636"/>
    <n v="5297"/>
    <n v="1316"/>
    <n v="877"/>
    <n v="1102"/>
    <n v="860"/>
    <n v="778"/>
    <n v="1312"/>
    <n v="855"/>
    <n v="1282"/>
    <n v="1606"/>
    <n v="1515"/>
    <n v="1485"/>
    <n v="1277"/>
    <n v="7334"/>
    <n v="6442"/>
    <n v="9154"/>
    <n v="786"/>
    <n v="673"/>
    <n v="1009"/>
    <n v="1891"/>
    <n v="2237"/>
    <n v="735"/>
    <n v="589"/>
    <n v="633"/>
    <n v="315"/>
    <n v="300"/>
    <n v="210"/>
    <n v="152"/>
    <n v="160"/>
    <n v="400"/>
    <n v="194"/>
    <x v="4"/>
    <x v="4"/>
  </r>
  <r>
    <x v="3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24"/>
    <s v="Black and Caspian Sea sprat"/>
    <s v="Clupeonella cultriventris"/>
    <n v="84400"/>
    <n v="98400"/>
    <n v="92200"/>
    <n v="100300"/>
    <n v="77900"/>
    <n v="41500"/>
    <n v="12200"/>
    <n v="2500"/>
    <n v="2800"/>
    <n v="2300"/>
    <n v="3600"/>
    <n v="5600"/>
    <n v="8700"/>
    <n v="24100"/>
    <n v="49500"/>
    <n v="75800"/>
    <n v="90900"/>
    <n v="85400"/>
    <n v="58100"/>
    <n v="8000"/>
    <n v="128628"/>
    <n v="76642"/>
    <n v="95800"/>
    <n v="90322"/>
    <n v="47477"/>
    <n v="95587"/>
    <n v="31668"/>
    <n v="29781"/>
    <n v="80763"/>
    <n v="73925"/>
    <n v="77018"/>
    <n v="47418"/>
    <n v="122567"/>
    <n v="120363"/>
    <n v="88183"/>
    <n v="133152"/>
    <n v="100826"/>
    <n v="92149"/>
    <n v="32057"/>
    <n v="38203"/>
    <n v="3075"/>
    <n v="24557"/>
    <n v="4737"/>
    <n v="1809"/>
    <n v="4939"/>
    <n v="7805"/>
    <n v="1448"/>
    <n v="1522"/>
    <n v="3496"/>
    <n v="10862"/>
    <n v="12006"/>
    <n v="27777"/>
    <n v="27239"/>
    <n v="17743"/>
    <n v="14538"/>
    <n v="19373"/>
    <n v="16323"/>
    <n v="16975"/>
    <n v="18308"/>
    <n v="16870"/>
    <n v="15449"/>
    <n v="20786"/>
    <n v="9290"/>
    <n v="10467"/>
    <x v="0"/>
    <x v="0"/>
  </r>
  <r>
    <x v="4"/>
    <n v="24"/>
    <s v="Pontic shad"/>
    <s v="Alosa pontica"/>
    <n v="2300"/>
    <n v="3300"/>
    <n v="2100"/>
    <n v="2700"/>
    <n v="1000"/>
    <n v="1500"/>
    <n v="2100"/>
    <n v="1600"/>
    <n v="2600"/>
    <n v="2900"/>
    <n v="1700"/>
    <n v="2900"/>
    <n v="1900"/>
    <n v="1300"/>
    <n v="1600"/>
    <n v="3300"/>
    <n v="4200"/>
    <n v="2900"/>
    <n v="1100"/>
    <n v="1000"/>
    <n v="1502"/>
    <n v="1107"/>
    <n v="1004"/>
    <n v="1652"/>
    <n v="2803"/>
    <n v="3742"/>
    <n v="1116"/>
    <n v="709"/>
    <n v="333"/>
    <n v="583"/>
    <n v="494"/>
    <n v="473"/>
    <n v="1318"/>
    <n v="788"/>
    <n v="863"/>
    <n v="269"/>
    <n v="81"/>
    <n v="128"/>
    <n v="309"/>
    <n v="422"/>
    <n v="103"/>
    <n v="27"/>
    <n v="114"/>
    <n v="86"/>
    <n v="35"/>
    <n v="126"/>
    <n v="131"/>
    <n v="82"/>
    <n v="153"/>
    <n v="48"/>
    <n v="15"/>
    <n v="21"/>
    <n v="112"/>
    <n v="68"/>
    <n v="115"/>
    <n v="125"/>
    <n v="59"/>
    <n v="71"/>
    <n v="110"/>
    <n v="150"/>
    <n v="141"/>
    <n v="153"/>
    <n v="92"/>
    <n v="111"/>
    <x v="0"/>
    <x v="0"/>
  </r>
  <r>
    <x v="4"/>
    <n v="24"/>
    <s v="Other Shads"/>
    <m/>
    <m/>
    <m/>
    <m/>
    <m/>
    <m/>
    <m/>
    <m/>
    <m/>
    <m/>
    <m/>
    <m/>
    <m/>
    <m/>
    <m/>
    <m/>
    <m/>
    <m/>
    <n v="400"/>
    <n v="400"/>
    <n v="1500"/>
    <n v="967"/>
    <n v="717"/>
    <n v="253"/>
    <n v="711"/>
    <n v="781"/>
    <n v="1068"/>
    <n v="762"/>
    <n v="595"/>
    <n v="1454"/>
    <n v="618"/>
    <n v="645"/>
    <n v="914"/>
    <n v="756"/>
    <n v="796"/>
    <n v="1222"/>
    <n v="866"/>
    <n v="1936"/>
    <n v="2762"/>
    <n v="1827"/>
    <n v="2409"/>
    <n v="2480"/>
    <n v="3561"/>
    <n v="3067"/>
    <n v="5727"/>
    <n v="5129"/>
    <n v="2591"/>
    <n v="2294"/>
    <n v="1825"/>
    <n v="2742"/>
    <n v="2640"/>
    <n v="2095"/>
    <n v="2929"/>
    <n v="3984"/>
    <n v="2830"/>
    <n v="3645"/>
    <n v="3999"/>
    <n v="4340"/>
    <n v="5088"/>
    <n v="5018"/>
    <n v="4847"/>
    <n v="4111"/>
    <n v="3923"/>
    <n v="3013"/>
    <n v="2884"/>
    <x v="4"/>
    <x v="4"/>
  </r>
  <r>
    <x v="4"/>
    <n v="24"/>
    <s v="24-Shad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31"/>
    <s v="Common sole"/>
    <s v="Solea solea"/>
    <n v="600"/>
    <n v="600"/>
    <n v="1100"/>
    <n v="500"/>
    <n v="900"/>
    <n v="800"/>
    <n v="1000"/>
    <n v="900"/>
    <n v="3100"/>
    <n v="3000"/>
    <n v="3400"/>
    <n v="4000"/>
    <n v="4500"/>
    <n v="4900"/>
    <n v="4800"/>
    <n v="7600"/>
    <n v="5500"/>
    <n v="4600"/>
    <n v="4900"/>
    <n v="4800"/>
    <n v="4482"/>
    <n v="4483"/>
    <n v="4943"/>
    <n v="5100"/>
    <n v="5110"/>
    <n v="5261"/>
    <n v="6154"/>
    <n v="6110"/>
    <n v="5695"/>
    <n v="6250"/>
    <n v="6963"/>
    <n v="6225"/>
    <n v="6638"/>
    <n v="7091"/>
    <n v="8562"/>
    <n v="9389"/>
    <n v="10252"/>
    <n v="9197"/>
    <n v="8631"/>
    <n v="9013"/>
    <n v="9429"/>
    <n v="9635"/>
    <n v="9685"/>
    <n v="8867"/>
    <n v="8454"/>
    <n v="9198"/>
    <n v="6949"/>
    <n v="5917"/>
    <n v="5047"/>
    <n v="4179"/>
    <n v="5169"/>
    <n v="4977"/>
    <n v="5548"/>
    <n v="6272"/>
    <n v="5340"/>
    <n v="5246"/>
    <n v="6403"/>
    <n v="6322"/>
    <n v="5768"/>
    <n v="6373"/>
    <n v="6287"/>
    <n v="5897"/>
    <n v="5370"/>
    <n v="5056"/>
    <x v="0"/>
    <x v="0"/>
  </r>
  <r>
    <x v="4"/>
    <n v="31"/>
    <s v="Other Flounders, halibuts, soles"/>
    <m/>
    <n v="2900"/>
    <n v="3300"/>
    <n v="3000"/>
    <n v="2800"/>
    <n v="2700"/>
    <n v="2000"/>
    <n v="2200"/>
    <n v="2700"/>
    <n v="4400"/>
    <n v="4600"/>
    <n v="2600"/>
    <n v="3100"/>
    <n v="3600"/>
    <n v="4900"/>
    <n v="6600"/>
    <n v="5500"/>
    <n v="5300"/>
    <n v="5100"/>
    <n v="5200"/>
    <n v="5900"/>
    <n v="7841"/>
    <n v="6355"/>
    <n v="5322"/>
    <n v="6567"/>
    <n v="3765"/>
    <n v="3483"/>
    <n v="4712"/>
    <n v="5166"/>
    <n v="5069"/>
    <n v="8947"/>
    <n v="6896"/>
    <n v="7304"/>
    <n v="8719"/>
    <n v="9812"/>
    <n v="6571"/>
    <n v="4189"/>
    <n v="4919"/>
    <n v="6360"/>
    <n v="5194"/>
    <n v="5918"/>
    <n v="5195"/>
    <n v="4938"/>
    <n v="4301"/>
    <n v="6028"/>
    <n v="6072"/>
    <n v="6829"/>
    <n v="6392"/>
    <n v="5801"/>
    <n v="6017"/>
    <n v="6291"/>
    <n v="5967"/>
    <n v="5885"/>
    <n v="3196"/>
    <n v="2635"/>
    <n v="3206"/>
    <n v="4568"/>
    <n v="4219"/>
    <n v="3784"/>
    <n v="3218"/>
    <n v="3099"/>
    <n v="2933"/>
    <n v="2436"/>
    <n v="1946"/>
    <n v="2472"/>
    <x v="4"/>
    <x v="4"/>
  </r>
  <r>
    <x v="4"/>
    <n v="31"/>
    <s v="31-Flounders, halibuts, sol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32"/>
    <s v="European hake"/>
    <s v="Merluccius merluccius"/>
    <n v="9600"/>
    <n v="10400"/>
    <n v="14300"/>
    <n v="12200"/>
    <n v="11800"/>
    <n v="10700"/>
    <n v="10200"/>
    <n v="10600"/>
    <n v="15400"/>
    <n v="15700"/>
    <n v="14100"/>
    <n v="15000"/>
    <n v="13400"/>
    <n v="14900"/>
    <n v="15100"/>
    <n v="15500"/>
    <n v="15900"/>
    <n v="15900"/>
    <n v="15800"/>
    <n v="17300"/>
    <n v="18483"/>
    <n v="19941"/>
    <n v="21302"/>
    <n v="18637"/>
    <n v="22320"/>
    <n v="22489"/>
    <n v="24831"/>
    <n v="26625"/>
    <n v="25019"/>
    <n v="22530"/>
    <n v="24407"/>
    <n v="26831"/>
    <n v="30970"/>
    <n v="36389"/>
    <n v="41535"/>
    <n v="47985"/>
    <n v="37915"/>
    <n v="39197"/>
    <n v="41896"/>
    <n v="38197"/>
    <n v="33567"/>
    <n v="38175"/>
    <n v="44437"/>
    <n v="51719"/>
    <n v="52394"/>
    <n v="52008"/>
    <n v="43816"/>
    <n v="29956"/>
    <n v="26545"/>
    <n v="24144"/>
    <n v="22558"/>
    <n v="23322"/>
    <n v="21680"/>
    <n v="21297"/>
    <n v="21871"/>
    <n v="27434"/>
    <n v="32425"/>
    <n v="28038"/>
    <n v="27510"/>
    <n v="29798"/>
    <n v="25374"/>
    <n v="22630"/>
    <n v="20879"/>
    <n v="23049"/>
    <x v="0"/>
    <x v="0"/>
  </r>
  <r>
    <x v="4"/>
    <n v="32"/>
    <s v="Whiting"/>
    <s v="Merlangius merlangus"/>
    <m/>
    <m/>
    <m/>
    <m/>
    <m/>
    <m/>
    <m/>
    <m/>
    <n v="1000"/>
    <n v="600"/>
    <n v="600"/>
    <n v="900"/>
    <n v="900"/>
    <m/>
    <n v="800"/>
    <n v="800"/>
    <n v="1800"/>
    <n v="3000"/>
    <n v="4800"/>
    <n v="5000"/>
    <n v="4541"/>
    <n v="6338"/>
    <n v="5716"/>
    <n v="2831"/>
    <n v="4193"/>
    <n v="4739"/>
    <n v="5197"/>
    <n v="7793"/>
    <n v="23808"/>
    <n v="33836"/>
    <n v="10474"/>
    <n v="8131"/>
    <n v="6882"/>
    <n v="16110"/>
    <n v="18282"/>
    <n v="23203"/>
    <n v="23926"/>
    <n v="32907"/>
    <n v="33720"/>
    <n v="23827"/>
    <n v="21925"/>
    <n v="22777"/>
    <n v="21624"/>
    <n v="21279"/>
    <n v="17423"/>
    <n v="18675"/>
    <n v="22059"/>
    <n v="16038"/>
    <n v="14030"/>
    <n v="14643"/>
    <n v="18661"/>
    <n v="11045"/>
    <n v="9775"/>
    <n v="8609"/>
    <n v="8616"/>
    <n v="10443"/>
    <n v="11206"/>
    <n v="15261"/>
    <n v="14470"/>
    <n v="13330"/>
    <n v="15861"/>
    <n v="11948"/>
    <n v="9584"/>
    <n v="11331"/>
    <x v="7"/>
    <x v="2"/>
  </r>
  <r>
    <x v="4"/>
    <n v="32"/>
    <s v="Other Cods, hakes, haddocks"/>
    <m/>
    <n v="4700"/>
    <n v="4200"/>
    <n v="6700"/>
    <n v="10200"/>
    <n v="10300"/>
    <n v="6500"/>
    <n v="7000"/>
    <n v="7900"/>
    <n v="9400"/>
    <n v="8200"/>
    <n v="6700"/>
    <n v="7300"/>
    <n v="6700"/>
    <n v="11300"/>
    <n v="14800"/>
    <n v="10600"/>
    <n v="9200"/>
    <n v="8500"/>
    <n v="9200"/>
    <n v="8900"/>
    <n v="8152"/>
    <n v="10398"/>
    <n v="10463"/>
    <n v="9121"/>
    <n v="11351"/>
    <n v="10491"/>
    <n v="10510"/>
    <n v="11989"/>
    <n v="10848"/>
    <n v="19835"/>
    <n v="17569"/>
    <n v="14664"/>
    <n v="17444"/>
    <n v="17348"/>
    <n v="14985"/>
    <n v="12037"/>
    <n v="13412"/>
    <n v="18861"/>
    <n v="13956"/>
    <n v="12903"/>
    <n v="12776"/>
    <n v="15794"/>
    <n v="20840"/>
    <n v="23839"/>
    <n v="24439"/>
    <n v="23323"/>
    <n v="24855"/>
    <n v="26078"/>
    <n v="34796"/>
    <n v="25855"/>
    <n v="29174"/>
    <n v="30566"/>
    <n v="17204"/>
    <n v="14068"/>
    <n v="11784"/>
    <n v="15219"/>
    <n v="19271"/>
    <n v="15853"/>
    <n v="9126"/>
    <n v="9883"/>
    <n v="9961"/>
    <n v="9305"/>
    <n v="6111"/>
    <n v="7290"/>
    <x v="4"/>
    <x v="4"/>
  </r>
  <r>
    <x v="4"/>
    <n v="32"/>
    <s v="32-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33"/>
    <s v="Bogue"/>
    <s v="Boops boops"/>
    <n v="10400"/>
    <n v="8700"/>
    <n v="8300"/>
    <n v="10100"/>
    <n v="11600"/>
    <n v="13200"/>
    <n v="14000"/>
    <n v="14200"/>
    <n v="14400"/>
    <n v="16000"/>
    <n v="16500"/>
    <n v="16200"/>
    <n v="16000"/>
    <n v="16900"/>
    <n v="19700"/>
    <n v="20700"/>
    <n v="21800"/>
    <n v="21800"/>
    <n v="21400"/>
    <n v="21300"/>
    <n v="16798"/>
    <n v="17154"/>
    <n v="18051"/>
    <n v="18145"/>
    <n v="25473"/>
    <n v="25643"/>
    <n v="27068"/>
    <n v="26663"/>
    <n v="27322"/>
    <n v="28964"/>
    <n v="26584"/>
    <n v="21956"/>
    <n v="22614"/>
    <n v="22880"/>
    <n v="23471"/>
    <n v="28451"/>
    <n v="28913"/>
    <n v="26894"/>
    <n v="24078"/>
    <n v="26253"/>
    <n v="24562"/>
    <n v="27818"/>
    <n v="27622"/>
    <n v="32146"/>
    <n v="33491"/>
    <n v="28962"/>
    <n v="28857"/>
    <n v="25614"/>
    <n v="27906"/>
    <n v="24800"/>
    <n v="25873"/>
    <n v="23576"/>
    <n v="25548"/>
    <n v="27068"/>
    <n v="24124"/>
    <n v="30176"/>
    <n v="30743"/>
    <n v="28569"/>
    <n v="32465"/>
    <n v="29045"/>
    <n v="28783"/>
    <n v="27789"/>
    <n v="24046"/>
    <n v="23628"/>
    <x v="0"/>
    <x v="0"/>
  </r>
  <r>
    <x v="4"/>
    <n v="33"/>
    <s v="Common dentex"/>
    <s v="Dentex dentex"/>
    <n v="200"/>
    <n v="100"/>
    <n v="200"/>
    <n v="200"/>
    <n v="200"/>
    <n v="200"/>
    <n v="200"/>
    <n v="200"/>
    <n v="600"/>
    <n v="800"/>
    <n v="1000"/>
    <n v="1200"/>
    <n v="1300"/>
    <n v="900"/>
    <n v="1300"/>
    <n v="1100"/>
    <n v="1000"/>
    <n v="2000"/>
    <n v="1900"/>
    <n v="2000"/>
    <n v="1535"/>
    <n v="1463"/>
    <n v="1406"/>
    <n v="1114"/>
    <n v="1167"/>
    <n v="1202"/>
    <n v="1157"/>
    <n v="1463"/>
    <n v="1596"/>
    <n v="1507"/>
    <n v="1640"/>
    <n v="1533"/>
    <n v="1474"/>
    <n v="1974"/>
    <n v="3555"/>
    <n v="4706"/>
    <n v="4286"/>
    <n v="3848"/>
    <n v="3690"/>
    <n v="3360"/>
    <n v="6825"/>
    <n v="4175"/>
    <n v="5305"/>
    <n v="3039"/>
    <n v="3302"/>
    <n v="3061"/>
    <n v="2287"/>
    <n v="1458"/>
    <n v="1237"/>
    <n v="1172"/>
    <n v="1241"/>
    <n v="767"/>
    <n v="830"/>
    <n v="922"/>
    <n v="920"/>
    <n v="965"/>
    <n v="1014"/>
    <n v="1752"/>
    <n v="2291"/>
    <n v="1584"/>
    <n v="1588"/>
    <n v="1197"/>
    <n v="1294"/>
    <n v="1284"/>
    <x v="4"/>
    <x v="4"/>
  </r>
  <r>
    <x v="4"/>
    <n v="33"/>
    <s v="Common pandora"/>
    <s v="Pagellus erythrinus"/>
    <n v="800"/>
    <n v="900"/>
    <n v="800"/>
    <n v="800"/>
    <n v="800"/>
    <n v="800"/>
    <n v="800"/>
    <n v="800"/>
    <n v="800"/>
    <n v="800"/>
    <n v="800"/>
    <n v="1000"/>
    <n v="900"/>
    <n v="1300"/>
    <n v="1200"/>
    <n v="900"/>
    <n v="1000"/>
    <n v="1000"/>
    <n v="1400"/>
    <n v="1500"/>
    <n v="3984"/>
    <n v="3408"/>
    <n v="4618"/>
    <n v="4838"/>
    <n v="5082"/>
    <n v="4692"/>
    <n v="6545"/>
    <n v="6417"/>
    <n v="6613"/>
    <n v="5970"/>
    <n v="7874"/>
    <n v="9075"/>
    <n v="10720"/>
    <n v="10317"/>
    <n v="11095"/>
    <n v="11400"/>
    <n v="5156"/>
    <n v="4635"/>
    <n v="4193"/>
    <n v="3370"/>
    <n v="3634"/>
    <n v="3172"/>
    <n v="3609"/>
    <n v="3173"/>
    <n v="2282"/>
    <n v="3693"/>
    <n v="4592"/>
    <n v="5553"/>
    <n v="4803"/>
    <n v="4622"/>
    <n v="5673"/>
    <n v="4995"/>
    <n v="4937"/>
    <n v="5750"/>
    <n v="5258"/>
    <n v="5226"/>
    <n v="4644"/>
    <n v="5413"/>
    <n v="6620"/>
    <n v="12473"/>
    <n v="13311"/>
    <n v="9509"/>
    <n v="11229"/>
    <n v="11292"/>
    <x v="0"/>
    <x v="0"/>
  </r>
  <r>
    <x v="4"/>
    <n v="33"/>
    <s v="Dusky grouper"/>
    <s v="Epinephelus marginatus"/>
    <m/>
    <m/>
    <n v="100"/>
    <n v="100"/>
    <n v="100"/>
    <n v="100"/>
    <n v="100"/>
    <m/>
    <n v="100"/>
    <n v="200"/>
    <n v="400"/>
    <n v="300"/>
    <n v="100"/>
    <n v="100"/>
    <n v="600"/>
    <n v="600"/>
    <n v="500"/>
    <n v="700"/>
    <n v="700"/>
    <n v="600"/>
    <n v="614"/>
    <n v="665"/>
    <n v="818"/>
    <n v="548"/>
    <n v="641"/>
    <n v="513"/>
    <n v="569"/>
    <n v="486"/>
    <n v="1021"/>
    <n v="443"/>
    <n v="521"/>
    <n v="859"/>
    <n v="750"/>
    <n v="1738"/>
    <n v="2925"/>
    <n v="4038"/>
    <n v="4237"/>
    <n v="4474"/>
    <n v="4687"/>
    <n v="5485"/>
    <n v="5828"/>
    <n v="5573"/>
    <n v="5792"/>
    <n v="5677"/>
    <n v="5674"/>
    <n v="5266"/>
    <n v="4383"/>
    <n v="4211"/>
    <n v="3833"/>
    <n v="3303"/>
    <n v="3290"/>
    <n v="3149"/>
    <n v="2868"/>
    <n v="2537"/>
    <n v="2221"/>
    <n v="1859"/>
    <n v="1514"/>
    <n v="1207"/>
    <n v="1724"/>
    <n v="1268"/>
    <n v="1189"/>
    <n v="757"/>
    <n v="836"/>
    <n v="821"/>
    <x v="0"/>
    <x v="0"/>
  </r>
  <r>
    <x v="4"/>
    <n v="33"/>
    <s v="European seabass"/>
    <s v="Dicentrarchus labrax"/>
    <m/>
    <m/>
    <m/>
    <m/>
    <m/>
    <m/>
    <m/>
    <m/>
    <n v="600"/>
    <n v="600"/>
    <n v="700"/>
    <n v="1000"/>
    <n v="900"/>
    <n v="800"/>
    <n v="1000"/>
    <n v="1200"/>
    <n v="1300"/>
    <n v="1000"/>
    <n v="1000"/>
    <n v="1100"/>
    <n v="980"/>
    <n v="1163"/>
    <n v="1458"/>
    <n v="1722"/>
    <n v="1485"/>
    <n v="1532"/>
    <n v="1479"/>
    <n v="1766"/>
    <n v="1812"/>
    <n v="1876"/>
    <n v="2038"/>
    <n v="1613"/>
    <n v="2212"/>
    <n v="1864"/>
    <n v="2272"/>
    <n v="3649"/>
    <n v="3320"/>
    <n v="3369"/>
    <n v="2878"/>
    <n v="2842"/>
    <n v="2504"/>
    <n v="2797"/>
    <n v="3106"/>
    <n v="3992"/>
    <n v="3140"/>
    <n v="5649"/>
    <n v="3754"/>
    <n v="3025"/>
    <n v="2927"/>
    <n v="3309"/>
    <n v="3698"/>
    <n v="4415"/>
    <n v="5797"/>
    <n v="5773"/>
    <n v="5410"/>
    <n v="2572"/>
    <n v="3425"/>
    <n v="3204"/>
    <n v="2303"/>
    <n v="2404"/>
    <n v="2555"/>
    <n v="1909"/>
    <n v="1724"/>
    <n v="1660"/>
    <x v="0"/>
    <x v="0"/>
  </r>
  <r>
    <x v="4"/>
    <n v="33"/>
    <s v="Flathead grey mullet"/>
    <s v="Mugil cephalus"/>
    <n v="2100"/>
    <n v="2100"/>
    <n v="1600"/>
    <n v="2500"/>
    <n v="2600"/>
    <n v="3000"/>
    <n v="2600"/>
    <n v="2200"/>
    <n v="2700"/>
    <n v="2700"/>
    <n v="2700"/>
    <n v="2800"/>
    <n v="2000"/>
    <n v="2000"/>
    <n v="2100"/>
    <n v="2100"/>
    <n v="2200"/>
    <n v="2900"/>
    <n v="3000"/>
    <n v="3100"/>
    <n v="1515"/>
    <n v="1750"/>
    <n v="3707"/>
    <n v="3744"/>
    <n v="1435"/>
    <n v="1679"/>
    <n v="1816"/>
    <n v="2735"/>
    <n v="2185"/>
    <n v="2053"/>
    <n v="2792"/>
    <n v="2774"/>
    <n v="3397"/>
    <n v="3517"/>
    <n v="3593"/>
    <n v="3840"/>
    <n v="4548"/>
    <n v="3782"/>
    <n v="3977"/>
    <n v="4958"/>
    <n v="5197"/>
    <n v="7284"/>
    <n v="6557"/>
    <n v="6534"/>
    <n v="5536"/>
    <n v="5177"/>
    <n v="5768"/>
    <n v="5546"/>
    <n v="4982"/>
    <n v="4622"/>
    <n v="6285"/>
    <n v="3079"/>
    <n v="4550"/>
    <n v="3121"/>
    <n v="5280"/>
    <n v="6181"/>
    <n v="6616"/>
    <n v="6079"/>
    <n v="4298"/>
    <n v="5624"/>
    <n v="3338"/>
    <n v="1831"/>
    <n v="1859"/>
    <n v="1709"/>
    <x v="2"/>
    <x v="2"/>
  </r>
  <r>
    <x v="4"/>
    <n v="33"/>
    <s v="Gilthead seabream"/>
    <s v="Sparus aurata"/>
    <m/>
    <n v="200"/>
    <m/>
    <n v="200"/>
    <n v="100"/>
    <n v="100"/>
    <n v="300"/>
    <n v="200"/>
    <n v="1300"/>
    <n v="1200"/>
    <n v="900"/>
    <n v="900"/>
    <n v="1300"/>
    <n v="1200"/>
    <n v="1800"/>
    <n v="2000"/>
    <n v="2000"/>
    <n v="2100"/>
    <n v="2000"/>
    <n v="2300"/>
    <n v="2334"/>
    <n v="2031"/>
    <n v="2605"/>
    <n v="1985"/>
    <n v="2307"/>
    <n v="3267"/>
    <n v="2851"/>
    <n v="3554"/>
    <n v="3996"/>
    <n v="2286"/>
    <n v="3159"/>
    <n v="2997"/>
    <n v="2846"/>
    <n v="3490"/>
    <n v="3635"/>
    <n v="3722"/>
    <n v="3715"/>
    <n v="3202"/>
    <n v="3622"/>
    <n v="3742"/>
    <n v="3573"/>
    <n v="4183"/>
    <n v="5144"/>
    <n v="5182"/>
    <n v="5957"/>
    <n v="4720"/>
    <n v="4490"/>
    <n v="4328"/>
    <n v="4568"/>
    <n v="5751"/>
    <n v="5332"/>
    <n v="6060"/>
    <n v="6879"/>
    <n v="6977"/>
    <n v="7271"/>
    <n v="4731"/>
    <n v="5193"/>
    <n v="4790"/>
    <n v="5576"/>
    <n v="5455"/>
    <n v="5489"/>
    <n v="4805"/>
    <n v="5103"/>
    <n v="5181"/>
    <x v="0"/>
    <x v="0"/>
  </r>
  <r>
    <x v="4"/>
    <n v="33"/>
    <s v="Mullets nei"/>
    <s v="Mugilidae"/>
    <n v="8300"/>
    <n v="10600"/>
    <n v="9100"/>
    <n v="10800"/>
    <n v="10500"/>
    <n v="10000"/>
    <n v="10300"/>
    <n v="10600"/>
    <n v="9800"/>
    <n v="9300"/>
    <n v="9900"/>
    <n v="11800"/>
    <n v="12300"/>
    <n v="11700"/>
    <n v="12500"/>
    <n v="11700"/>
    <n v="12300"/>
    <n v="15700"/>
    <n v="14000"/>
    <n v="13500"/>
    <n v="16994"/>
    <n v="14811"/>
    <n v="12524"/>
    <n v="11897"/>
    <n v="12785"/>
    <n v="12894"/>
    <n v="13569"/>
    <n v="14162"/>
    <n v="14093"/>
    <n v="16207"/>
    <n v="15782"/>
    <n v="17296"/>
    <n v="17232"/>
    <n v="17132"/>
    <n v="14315"/>
    <n v="13870"/>
    <n v="13253"/>
    <n v="15717"/>
    <n v="14237"/>
    <n v="17911"/>
    <n v="20368"/>
    <n v="23974"/>
    <n v="23138"/>
    <n v="21304"/>
    <n v="23900"/>
    <n v="27256"/>
    <n v="34003"/>
    <n v="31048"/>
    <n v="35982"/>
    <n v="35650"/>
    <n v="35750"/>
    <n v="33593"/>
    <n v="27736"/>
    <n v="24063"/>
    <n v="24930"/>
    <n v="22046"/>
    <n v="18429"/>
    <n v="19266"/>
    <n v="13730"/>
    <n v="13185"/>
    <n v="14732"/>
    <n v="14894"/>
    <n v="16919"/>
    <n v="14256"/>
    <x v="4"/>
    <x v="4"/>
  </r>
  <r>
    <x v="4"/>
    <n v="33"/>
    <s v="Picarels nei"/>
    <s v="Spicara spp"/>
    <n v="9000"/>
    <n v="7100"/>
    <n v="7000"/>
    <n v="7800"/>
    <n v="9900"/>
    <n v="10100"/>
    <n v="10200"/>
    <n v="10000"/>
    <n v="14900"/>
    <n v="15100"/>
    <n v="14400"/>
    <n v="15200"/>
    <n v="15900"/>
    <n v="15300"/>
    <n v="16200"/>
    <n v="16200"/>
    <n v="17200"/>
    <n v="17900"/>
    <n v="17300"/>
    <n v="17600"/>
    <n v="17417"/>
    <n v="16843"/>
    <n v="17399"/>
    <n v="16555"/>
    <n v="16604"/>
    <n v="17782"/>
    <n v="18455"/>
    <n v="18218"/>
    <n v="16480"/>
    <n v="14936"/>
    <n v="13971"/>
    <n v="13790"/>
    <n v="15009"/>
    <n v="15779"/>
    <n v="13548"/>
    <n v="13705"/>
    <n v="12916"/>
    <n v="14314"/>
    <n v="14592"/>
    <n v="15895"/>
    <n v="16428"/>
    <n v="17447"/>
    <n v="16668"/>
    <n v="15599"/>
    <n v="21621"/>
    <n v="10168"/>
    <n v="12312"/>
    <n v="12254"/>
    <n v="13147"/>
    <n v="9324"/>
    <n v="8192"/>
    <n v="8928"/>
    <n v="6900"/>
    <n v="7089"/>
    <n v="7451"/>
    <n v="10399"/>
    <n v="8523"/>
    <n v="7765"/>
    <n v="7414"/>
    <n v="6983"/>
    <n v="5811"/>
    <n v="4656"/>
    <n v="5189"/>
    <n v="4450"/>
    <x v="2"/>
    <x v="2"/>
  </r>
  <r>
    <x v="4"/>
    <n v="33"/>
    <s v="Porgies, seabreams nei"/>
    <s v="Sparidae"/>
    <n v="600"/>
    <n v="1000"/>
    <n v="1900"/>
    <m/>
    <n v="300"/>
    <n v="300"/>
    <n v="400"/>
    <n v="300"/>
    <n v="200"/>
    <n v="200"/>
    <n v="400"/>
    <n v="500"/>
    <n v="600"/>
    <n v="500"/>
    <n v="400"/>
    <n v="400"/>
    <n v="800"/>
    <n v="1700"/>
    <n v="2400"/>
    <n v="1600"/>
    <n v="1557"/>
    <n v="1639"/>
    <n v="2444"/>
    <n v="2447"/>
    <n v="2503"/>
    <n v="4052"/>
    <n v="1904"/>
    <n v="5192"/>
    <n v="2760"/>
    <n v="4127"/>
    <n v="4080"/>
    <n v="3887"/>
    <n v="4014"/>
    <n v="5837"/>
    <n v="5656"/>
    <n v="6208"/>
    <n v="6480"/>
    <n v="9604"/>
    <n v="7272"/>
    <n v="15141"/>
    <n v="13534"/>
    <n v="12909"/>
    <n v="15563"/>
    <n v="15531"/>
    <n v="16668"/>
    <n v="10577"/>
    <n v="10625"/>
    <n v="8535"/>
    <n v="7774"/>
    <n v="9518"/>
    <n v="8537"/>
    <n v="8501"/>
    <n v="7938"/>
    <n v="7423"/>
    <n v="6684"/>
    <n v="6096"/>
    <n v="6077"/>
    <n v="3006"/>
    <n v="3417"/>
    <n v="3428"/>
    <n v="3889"/>
    <n v="3554"/>
    <n v="3811"/>
    <n v="4412"/>
    <x v="0"/>
    <x v="0"/>
  </r>
  <r>
    <x v="4"/>
    <n v="33"/>
    <s v="Red mullet"/>
    <s v="Mullus barbatus"/>
    <m/>
    <m/>
    <m/>
    <m/>
    <m/>
    <m/>
    <m/>
    <m/>
    <n v="1000"/>
    <n v="1000"/>
    <n v="1000"/>
    <n v="1100"/>
    <n v="1700"/>
    <n v="1000"/>
    <n v="1000"/>
    <n v="1700"/>
    <n v="1400"/>
    <n v="2000"/>
    <n v="1700"/>
    <n v="2100"/>
    <n v="2800"/>
    <n v="785"/>
    <n v="1514"/>
    <n v="1637"/>
    <n v="1708"/>
    <n v="1565"/>
    <n v="1475"/>
    <n v="1981"/>
    <n v="2716"/>
    <n v="1638"/>
    <n v="3106"/>
    <n v="3429"/>
    <n v="5506"/>
    <n v="5147"/>
    <n v="3592"/>
    <n v="5758"/>
    <n v="8854"/>
    <n v="8254"/>
    <n v="9544"/>
    <n v="12633"/>
    <n v="8871"/>
    <n v="10609"/>
    <n v="9730"/>
    <n v="8875"/>
    <n v="8626"/>
    <n v="7665"/>
    <n v="7826"/>
    <n v="6957"/>
    <n v="6622"/>
    <n v="7353"/>
    <n v="6243"/>
    <n v="7208"/>
    <n v="6718"/>
    <n v="6939"/>
    <n v="6946"/>
    <n v="17121"/>
    <n v="17263"/>
    <n v="17709"/>
    <n v="15255"/>
    <n v="16269"/>
    <n v="15135"/>
    <n v="14324"/>
    <n v="15454"/>
    <n v="13944"/>
    <x v="0"/>
    <x v="0"/>
  </r>
  <r>
    <x v="4"/>
    <n v="33"/>
    <s v="Surmullets(=Red mullets) nei"/>
    <s v="Mullus spp"/>
    <n v="11800"/>
    <n v="10100"/>
    <n v="10600"/>
    <n v="11600"/>
    <n v="9500"/>
    <n v="12500"/>
    <n v="12100"/>
    <n v="12800"/>
    <n v="16100"/>
    <n v="14700"/>
    <n v="13800"/>
    <n v="14400"/>
    <n v="13300"/>
    <n v="14700"/>
    <n v="14100"/>
    <n v="16200"/>
    <n v="18000"/>
    <n v="17100"/>
    <n v="15700"/>
    <n v="16100"/>
    <n v="15855"/>
    <n v="17400"/>
    <n v="17056"/>
    <n v="17414"/>
    <n v="20108"/>
    <n v="18107"/>
    <n v="20711"/>
    <n v="19870"/>
    <n v="18354"/>
    <n v="18762"/>
    <n v="19013"/>
    <n v="20562"/>
    <n v="17571"/>
    <n v="19573"/>
    <n v="24832"/>
    <n v="22765"/>
    <n v="18821"/>
    <n v="19286"/>
    <n v="18452"/>
    <n v="18014"/>
    <n v="18891"/>
    <n v="17700"/>
    <n v="19636"/>
    <n v="20083"/>
    <n v="20164"/>
    <n v="18859"/>
    <n v="21706"/>
    <n v="17360"/>
    <n v="16986"/>
    <n v="20814"/>
    <n v="20535"/>
    <n v="18234"/>
    <n v="16276"/>
    <n v="14969"/>
    <n v="15539"/>
    <n v="7527"/>
    <n v="9417"/>
    <n v="9733"/>
    <n v="8463"/>
    <n v="12636"/>
    <n v="12599"/>
    <n v="10465"/>
    <n v="9234"/>
    <n v="8334"/>
    <x v="0"/>
    <x v="0"/>
  </r>
  <r>
    <x v="4"/>
    <n v="33"/>
    <s v="Other Miscellaneous coastal fishes"/>
    <m/>
    <n v="10200"/>
    <n v="27000"/>
    <n v="25800"/>
    <n v="20600"/>
    <n v="29100"/>
    <n v="50100"/>
    <n v="61700"/>
    <n v="81800"/>
    <n v="105600"/>
    <n v="89500"/>
    <n v="68200"/>
    <n v="64200"/>
    <n v="77400"/>
    <n v="51100"/>
    <n v="100500"/>
    <n v="72800"/>
    <n v="64900"/>
    <n v="53700"/>
    <n v="46700"/>
    <n v="34500"/>
    <n v="28116"/>
    <n v="27863"/>
    <n v="28631"/>
    <n v="23273"/>
    <n v="22929"/>
    <n v="24736"/>
    <n v="21511"/>
    <n v="22005"/>
    <n v="25809"/>
    <n v="25074"/>
    <n v="25419"/>
    <n v="25233"/>
    <n v="25924"/>
    <n v="29065"/>
    <n v="25828"/>
    <n v="32680"/>
    <n v="34850"/>
    <n v="35890"/>
    <n v="39057"/>
    <n v="40826"/>
    <n v="41737"/>
    <n v="36126"/>
    <n v="40056"/>
    <n v="38483"/>
    <n v="45017"/>
    <n v="42410"/>
    <n v="41754"/>
    <n v="43921"/>
    <n v="42513"/>
    <n v="46865"/>
    <n v="42727"/>
    <n v="37410"/>
    <n v="41524"/>
    <n v="39912"/>
    <n v="49622"/>
    <n v="62244"/>
    <n v="64742"/>
    <n v="62462"/>
    <n v="59910"/>
    <n v="60336"/>
    <n v="61055"/>
    <n v="56393"/>
    <n v="54364"/>
    <n v="53646"/>
    <x v="4"/>
    <x v="4"/>
  </r>
  <r>
    <x v="4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35"/>
    <s v="European anchovy"/>
    <s v="Engraulis encrasicolus"/>
    <n v="132500"/>
    <n v="165300"/>
    <n v="153800"/>
    <n v="127600"/>
    <n v="123700"/>
    <n v="72400"/>
    <n v="90300"/>
    <n v="89000"/>
    <n v="92000"/>
    <n v="137700"/>
    <n v="105400"/>
    <n v="136300"/>
    <n v="151300"/>
    <n v="204000"/>
    <n v="210000"/>
    <n v="206700"/>
    <n v="240700"/>
    <n v="264000"/>
    <n v="263900"/>
    <n v="195600"/>
    <n v="294243"/>
    <n v="298264"/>
    <n v="297171"/>
    <n v="342052"/>
    <n v="444778"/>
    <n v="348630"/>
    <n v="455466"/>
    <n v="341932"/>
    <n v="380132"/>
    <n v="439073"/>
    <n v="612854"/>
    <n v="594646"/>
    <n v="629296"/>
    <n v="639185"/>
    <n v="718306"/>
    <n v="512380"/>
    <n v="593005"/>
    <n v="465050"/>
    <n v="618733"/>
    <n v="237728"/>
    <n v="169009"/>
    <n v="161931"/>
    <n v="262286"/>
    <n v="310495"/>
    <n v="392777"/>
    <n v="499898"/>
    <n v="377078"/>
    <n v="348084"/>
    <n v="321229"/>
    <n v="442346"/>
    <n v="391757"/>
    <n v="438380"/>
    <n v="481326"/>
    <n v="400630"/>
    <n v="463778"/>
    <n v="260627"/>
    <n v="410721"/>
    <n v="523264"/>
    <n v="388293"/>
    <n v="370553"/>
    <n v="406430"/>
    <n v="386156"/>
    <n v="300860"/>
    <n v="321111"/>
    <x v="0"/>
    <x v="0"/>
  </r>
  <r>
    <x v="4"/>
    <n v="35"/>
    <s v="European pilchard(=Sardine)"/>
    <s v="Sardina pilchardus"/>
    <n v="102200"/>
    <n v="103700"/>
    <n v="115600"/>
    <n v="109500"/>
    <n v="105200"/>
    <n v="80300"/>
    <n v="99300"/>
    <n v="111900"/>
    <n v="96700"/>
    <n v="94100"/>
    <n v="96400"/>
    <n v="120300"/>
    <n v="100100"/>
    <n v="110700"/>
    <n v="117900"/>
    <n v="108400"/>
    <n v="126800"/>
    <n v="112200"/>
    <n v="116300"/>
    <n v="125600"/>
    <n v="144721"/>
    <n v="150936"/>
    <n v="160028"/>
    <n v="150023"/>
    <n v="168909"/>
    <n v="176089"/>
    <n v="175292"/>
    <n v="188449"/>
    <n v="191656"/>
    <n v="189376"/>
    <n v="187811"/>
    <n v="234122"/>
    <n v="229583"/>
    <n v="241008"/>
    <n v="223195"/>
    <n v="246138"/>
    <n v="251871"/>
    <n v="287329"/>
    <n v="281528"/>
    <n v="272316"/>
    <n v="243598"/>
    <n v="241052"/>
    <n v="249889"/>
    <n v="252563"/>
    <n v="260121"/>
    <n v="247581"/>
    <n v="224546"/>
    <n v="209851"/>
    <n v="204094"/>
    <n v="212244"/>
    <n v="215869"/>
    <n v="199942"/>
    <n v="189128"/>
    <n v="179176"/>
    <n v="181735"/>
    <n v="203557"/>
    <n v="231734"/>
    <n v="212966"/>
    <n v="155732"/>
    <n v="198073"/>
    <n v="156105"/>
    <n v="184103"/>
    <n v="173445"/>
    <n v="192609"/>
    <x v="7"/>
    <x v="2"/>
  </r>
  <r>
    <x v="4"/>
    <n v="35"/>
    <s v="European sprat"/>
    <s v="Sprattus sprattus"/>
    <n v="1200"/>
    <n v="1700"/>
    <n v="700"/>
    <n v="700"/>
    <n v="4400"/>
    <n v="800"/>
    <n v="4300"/>
    <n v="3200"/>
    <n v="2100"/>
    <n v="2600"/>
    <n v="1200"/>
    <n v="400"/>
    <n v="1800"/>
    <n v="1000"/>
    <n v="4600"/>
    <n v="5400"/>
    <n v="2400"/>
    <n v="2000"/>
    <n v="4700"/>
    <n v="2700"/>
    <n v="4485"/>
    <n v="5798"/>
    <n v="6162"/>
    <n v="6483"/>
    <n v="6413"/>
    <n v="7523"/>
    <n v="10961"/>
    <n v="17085"/>
    <n v="35067"/>
    <n v="73733"/>
    <n v="85401"/>
    <n v="97193"/>
    <n v="76526"/>
    <n v="41467"/>
    <n v="43041"/>
    <n v="51793"/>
    <n v="65668"/>
    <n v="66602"/>
    <n v="66942"/>
    <n v="105368"/>
    <n v="53920"/>
    <n v="18565"/>
    <n v="20348"/>
    <n v="14878"/>
    <n v="18522"/>
    <n v="21818"/>
    <n v="28260"/>
    <n v="28243"/>
    <n v="38333"/>
    <n v="39396"/>
    <n v="42007"/>
    <n v="64125"/>
    <n v="72232"/>
    <n v="69087"/>
    <n v="55087"/>
    <n v="59468"/>
    <n v="42801"/>
    <n v="40345"/>
    <n v="73222"/>
    <n v="91841"/>
    <n v="92222"/>
    <n v="120993"/>
    <n v="35018"/>
    <n v="29930"/>
    <x v="2"/>
    <x v="2"/>
  </r>
  <r>
    <x v="4"/>
    <n v="35"/>
    <s v="Sardinellas nei"/>
    <s v="Sardinella spp"/>
    <n v="8900"/>
    <n v="9100"/>
    <n v="9400"/>
    <n v="8700"/>
    <n v="11300"/>
    <n v="9000"/>
    <n v="11000"/>
    <n v="11000"/>
    <n v="9700"/>
    <n v="10600"/>
    <n v="10300"/>
    <n v="10400"/>
    <n v="13800"/>
    <n v="14600"/>
    <n v="10800"/>
    <n v="11200"/>
    <n v="6200"/>
    <n v="7700"/>
    <n v="5300"/>
    <n v="6000"/>
    <n v="5200"/>
    <n v="7153"/>
    <n v="6010"/>
    <n v="4435"/>
    <n v="7405"/>
    <n v="3206"/>
    <n v="2092"/>
    <n v="4800"/>
    <n v="5784"/>
    <n v="10213"/>
    <n v="9342"/>
    <n v="10830"/>
    <n v="7117"/>
    <n v="8890"/>
    <n v="11308"/>
    <n v="14397"/>
    <n v="14224"/>
    <n v="12919"/>
    <n v="14745"/>
    <n v="20362"/>
    <n v="26313"/>
    <n v="28821"/>
    <n v="29814"/>
    <n v="35152"/>
    <n v="35430"/>
    <n v="44754"/>
    <n v="35562"/>
    <n v="46553"/>
    <n v="51621"/>
    <n v="70018"/>
    <n v="61694"/>
    <n v="82268"/>
    <n v="59784"/>
    <n v="56616"/>
    <n v="55264"/>
    <n v="54504"/>
    <n v="58569"/>
    <n v="60677"/>
    <n v="63962"/>
    <n v="46163"/>
    <n v="41257"/>
    <n v="44327"/>
    <n v="49115"/>
    <n v="42851"/>
    <x v="7"/>
    <x v="2"/>
  </r>
  <r>
    <x v="4"/>
    <n v="35"/>
    <s v="Other Herrings, sardines, anchovies"/>
    <m/>
    <n v="2400"/>
    <n v="4100"/>
    <n v="2800"/>
    <n v="4700"/>
    <n v="5300"/>
    <n v="6000"/>
    <n v="4600"/>
    <n v="5800"/>
    <n v="4600"/>
    <n v="4500"/>
    <n v="3700"/>
    <n v="4000"/>
    <n v="5200"/>
    <n v="5700"/>
    <n v="7200"/>
    <n v="8800"/>
    <n v="7600"/>
    <n v="5600"/>
    <n v="6900"/>
    <n v="6200"/>
    <n v="12489"/>
    <n v="10971"/>
    <n v="8506"/>
    <n v="8064"/>
    <n v="9051"/>
    <n v="7897"/>
    <n v="6263"/>
    <n v="5396"/>
    <n v="7826"/>
    <n v="8692"/>
    <n v="8647"/>
    <n v="8710"/>
    <n v="10816"/>
    <n v="8675"/>
    <n v="8732"/>
    <n v="7394"/>
    <n v="10138"/>
    <n v="9796"/>
    <n v="7107"/>
    <n v="9689"/>
    <n v="9487"/>
    <n v="9024"/>
    <n v="10022"/>
    <n v="10712"/>
    <n v="11552"/>
    <n v="10415"/>
    <n v="9913"/>
    <n v="10554"/>
    <n v="11719"/>
    <n v="13457"/>
    <n v="12459"/>
    <n v="11456"/>
    <n v="13371"/>
    <n v="14177"/>
    <n v="11831"/>
    <n v="13038"/>
    <n v="13508"/>
    <n v="17578"/>
    <n v="22939"/>
    <n v="12010"/>
    <n v="17548"/>
    <n v="14440"/>
    <n v="15159"/>
    <n v="14983"/>
    <x v="4"/>
    <x v="4"/>
  </r>
  <r>
    <x v="4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36"/>
    <s v="Albacore"/>
    <s v="Thunnus alalunga"/>
    <m/>
    <m/>
    <m/>
    <m/>
    <m/>
    <m/>
    <m/>
    <m/>
    <m/>
    <m/>
    <m/>
    <m/>
    <m/>
    <m/>
    <m/>
    <n v="500"/>
    <n v="500"/>
    <n v="500"/>
    <n v="500"/>
    <n v="500"/>
    <n v="500"/>
    <n v="500"/>
    <n v="701"/>
    <n v="500"/>
    <n v="500"/>
    <n v="500"/>
    <n v="882"/>
    <n v="613"/>
    <n v="590"/>
    <n v="833"/>
    <n v="500"/>
    <n v="1500"/>
    <n v="1272"/>
    <n v="1235"/>
    <n v="3414"/>
    <n v="4129"/>
    <n v="3712"/>
    <n v="3993"/>
    <n v="4063"/>
    <n v="4060"/>
    <n v="1896"/>
    <n v="2378"/>
    <n v="2202"/>
    <n v="2130"/>
    <n v="1349"/>
    <n v="1587"/>
    <n v="3125"/>
    <n v="2541"/>
    <n v="2698"/>
    <n v="4851"/>
    <n v="5578"/>
    <n v="4866"/>
    <n v="5608"/>
    <n v="7908"/>
    <n v="4914"/>
    <n v="3779"/>
    <n v="6080"/>
    <n v="6566"/>
    <n v="2970"/>
    <n v="4745"/>
    <n v="2827"/>
    <n v="5310"/>
    <n v="2728"/>
    <n v="2184"/>
    <x v="4"/>
    <x v="4"/>
  </r>
  <r>
    <x v="4"/>
    <n v="36"/>
    <s v="Atlantic bluefin tuna"/>
    <s v="Thunnus thynnus"/>
    <n v="5797"/>
    <n v="5608"/>
    <n v="5354"/>
    <n v="6842"/>
    <n v="6710"/>
    <n v="6232"/>
    <n v="5150"/>
    <n v="7004"/>
    <n v="6545"/>
    <n v="5454"/>
    <n v="5065"/>
    <n v="5864"/>
    <n v="4794"/>
    <n v="6660"/>
    <n v="6295"/>
    <n v="5997"/>
    <n v="5326"/>
    <n v="8744"/>
    <n v="7933"/>
    <n v="8690"/>
    <n v="4694"/>
    <n v="6195"/>
    <n v="5954"/>
    <n v="6051"/>
    <n v="13056"/>
    <n v="11266"/>
    <n v="17306"/>
    <n v="11797"/>
    <n v="8846"/>
    <n v="7456"/>
    <n v="10039"/>
    <n v="10515"/>
    <n v="15706"/>
    <n v="13650"/>
    <n v="17032"/>
    <n v="19296"/>
    <n v="16015"/>
    <n v="13794"/>
    <n v="17151"/>
    <n v="15621"/>
    <n v="17245"/>
    <n v="19868"/>
    <n v="24294"/>
    <n v="24716"/>
    <n v="39799"/>
    <n v="37560"/>
    <n v="38004"/>
    <n v="33718"/>
    <n v="28778"/>
    <n v="22860"/>
    <n v="23108"/>
    <n v="24438"/>
    <n v="23053"/>
    <n v="23620"/>
    <n v="23812"/>
    <n v="26076"/>
    <n v="23328"/>
    <n v="25818"/>
    <n v="15745"/>
    <n v="13303"/>
    <n v="6862"/>
    <n v="6229"/>
    <n v="7116"/>
    <n v="9079"/>
    <x v="4"/>
    <x v="4"/>
  </r>
  <r>
    <x v="4"/>
    <n v="36"/>
    <s v="Atlantic bonito"/>
    <s v="Sarda sarda"/>
    <n v="13083"/>
    <n v="13313"/>
    <n v="11727"/>
    <n v="10895"/>
    <n v="19536"/>
    <n v="58907"/>
    <n v="64578"/>
    <n v="54727"/>
    <n v="33722"/>
    <n v="12530"/>
    <n v="34759"/>
    <n v="46010"/>
    <n v="7526"/>
    <n v="22835"/>
    <n v="14188"/>
    <n v="27101"/>
    <n v="22212"/>
    <n v="41306"/>
    <n v="26368"/>
    <n v="55712"/>
    <n v="20738"/>
    <n v="28182"/>
    <n v="16225"/>
    <n v="6282"/>
    <n v="7700"/>
    <n v="6035"/>
    <n v="6499"/>
    <n v="8698"/>
    <n v="9402"/>
    <n v="13476"/>
    <n v="19162"/>
    <n v="29291"/>
    <n v="31495"/>
    <n v="35983"/>
    <n v="15608"/>
    <n v="18425"/>
    <n v="16030"/>
    <n v="22822"/>
    <n v="24531"/>
    <n v="11938"/>
    <n v="21499"/>
    <n v="25173"/>
    <n v="14586"/>
    <n v="26005"/>
    <n v="15034"/>
    <n v="14674"/>
    <n v="16369"/>
    <n v="15871"/>
    <n v="29039"/>
    <n v="24213"/>
    <n v="17632"/>
    <n v="18096"/>
    <n v="10996"/>
    <n v="12042"/>
    <n v="11325"/>
    <n v="76224"/>
    <n v="35388"/>
    <n v="12376"/>
    <n v="11649"/>
    <n v="11545"/>
    <n v="14394"/>
    <n v="14455"/>
    <n v="39350"/>
    <n v="18400"/>
    <x v="4"/>
    <x v="4"/>
  </r>
  <r>
    <x v="4"/>
    <n v="36"/>
    <s v="Plain bonito"/>
    <s v="Orcynopsis unicolor"/>
    <m/>
    <m/>
    <m/>
    <m/>
    <m/>
    <m/>
    <m/>
    <m/>
    <m/>
    <m/>
    <m/>
    <m/>
    <m/>
    <m/>
    <m/>
    <n v="1"/>
    <n v="1"/>
    <n v="48"/>
    <n v="4"/>
    <n v="3"/>
    <n v="3"/>
    <n v="7"/>
    <n v="6"/>
    <n v="3"/>
    <n v="7"/>
    <m/>
    <m/>
    <n v="135"/>
    <n v="153"/>
    <n v="28"/>
    <m/>
    <m/>
    <m/>
    <m/>
    <m/>
    <n v="9"/>
    <n v="1"/>
    <n v="26"/>
    <n v="8"/>
    <n v="7"/>
    <n v="37"/>
    <n v="101"/>
    <n v="176"/>
    <n v="252"/>
    <n v="176"/>
    <n v="115"/>
    <n v="132"/>
    <n v="227"/>
    <n v="130"/>
    <n v="217"/>
    <n v="145"/>
    <n v="154"/>
    <n v="137"/>
    <n v="23"/>
    <n v="11"/>
    <n v="7"/>
    <n v="3"/>
    <n v="172"/>
    <n v="107"/>
    <n v="35"/>
    <n v="29"/>
    <n v="47"/>
    <n v="23"/>
    <n v="26"/>
    <x v="4"/>
    <x v="4"/>
  </r>
  <r>
    <x v="4"/>
    <n v="36"/>
    <s v="Swordfish"/>
    <s v="Xiphias gladius"/>
    <n v="1586"/>
    <n v="1580"/>
    <n v="1837"/>
    <n v="1500"/>
    <n v="1952"/>
    <n v="1840"/>
    <n v="1893"/>
    <n v="2000"/>
    <n v="2914"/>
    <n v="2200"/>
    <n v="3100"/>
    <n v="3194"/>
    <n v="3288"/>
    <n v="3294"/>
    <n v="2382"/>
    <n v="3748"/>
    <n v="3752"/>
    <n v="3217"/>
    <n v="3440"/>
    <n v="3723"/>
    <n v="3341"/>
    <n v="4975"/>
    <n v="5958"/>
    <n v="4807"/>
    <n v="5034"/>
    <n v="4304"/>
    <n v="4669"/>
    <n v="5308"/>
    <n v="5975"/>
    <n v="5557"/>
    <n v="6579"/>
    <n v="6814"/>
    <n v="6343"/>
    <n v="6896"/>
    <n v="13666"/>
    <n v="15293"/>
    <n v="16765"/>
    <n v="18320"/>
    <n v="20365"/>
    <n v="17763"/>
    <n v="16018"/>
    <n v="15746"/>
    <n v="14726"/>
    <n v="13267"/>
    <n v="16084"/>
    <n v="13017"/>
    <n v="12054"/>
    <n v="14676"/>
    <n v="14356"/>
    <n v="13686"/>
    <n v="15567"/>
    <n v="15009"/>
    <n v="12828"/>
    <n v="16589"/>
    <n v="14436"/>
    <n v="14906"/>
    <n v="14919"/>
    <n v="14249"/>
    <n v="12206"/>
    <n v="11889"/>
    <n v="13322"/>
    <n v="11493"/>
    <n v="9916"/>
    <n v="9105"/>
    <x v="4"/>
    <x v="4"/>
  </r>
  <r>
    <x v="4"/>
    <n v="36"/>
    <s v="Other Tunas, bonitos, billfishes"/>
    <m/>
    <n v="1907"/>
    <n v="1825"/>
    <n v="1626"/>
    <n v="2338"/>
    <n v="2919"/>
    <n v="3428"/>
    <n v="3486"/>
    <n v="2354"/>
    <n v="3768"/>
    <n v="2383"/>
    <n v="2936"/>
    <n v="4877"/>
    <n v="5621"/>
    <n v="6608"/>
    <n v="5142"/>
    <n v="4133"/>
    <n v="4359"/>
    <n v="5499"/>
    <n v="4947"/>
    <n v="5571"/>
    <n v="4817"/>
    <n v="5477"/>
    <n v="4862"/>
    <n v="5058"/>
    <n v="6118"/>
    <n v="4819"/>
    <n v="6338"/>
    <n v="6369"/>
    <n v="6488"/>
    <n v="6861"/>
    <n v="7227"/>
    <n v="5414"/>
    <n v="9025"/>
    <n v="7857"/>
    <n v="8549"/>
    <n v="7988"/>
    <n v="7850"/>
    <n v="6694"/>
    <n v="8887"/>
    <n v="9424"/>
    <n v="12194"/>
    <n v="10143"/>
    <n v="7845"/>
    <n v="5628"/>
    <n v="7292"/>
    <n v="8459"/>
    <n v="9755"/>
    <n v="6892"/>
    <n v="6873"/>
    <n v="7269"/>
    <n v="6989"/>
    <n v="8047"/>
    <n v="6696"/>
    <n v="6580"/>
    <n v="9073"/>
    <n v="6794"/>
    <n v="8061"/>
    <n v="10417"/>
    <n v="13208"/>
    <n v="14242"/>
    <n v="16819"/>
    <n v="15050"/>
    <n v="11965"/>
    <n v="12551"/>
    <x v="4"/>
    <x v="4"/>
  </r>
  <r>
    <x v="4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37"/>
    <s v="Atlantic chub mackerel"/>
    <s v="Scomber colias"/>
    <n v="1800"/>
    <n v="1500"/>
    <n v="1300"/>
    <n v="800"/>
    <n v="1000"/>
    <n v="900"/>
    <n v="600"/>
    <n v="700"/>
    <n v="800"/>
    <n v="800"/>
    <n v="1100"/>
    <n v="1200"/>
    <n v="1300"/>
    <n v="1400"/>
    <n v="2000"/>
    <n v="2200"/>
    <n v="1500"/>
    <n v="2300"/>
    <n v="3500"/>
    <n v="3200"/>
    <n v="3336"/>
    <n v="3108"/>
    <n v="2670"/>
    <n v="2391"/>
    <n v="4265"/>
    <n v="3273"/>
    <n v="4759"/>
    <n v="4983"/>
    <n v="6004"/>
    <n v="7824"/>
    <n v="8772"/>
    <n v="11200"/>
    <n v="15636"/>
    <n v="11343"/>
    <n v="13310"/>
    <n v="30249"/>
    <n v="35132"/>
    <n v="41240"/>
    <n v="39935"/>
    <n v="33710"/>
    <n v="25908"/>
    <n v="21965"/>
    <n v="29151"/>
    <n v="34349"/>
    <n v="37433"/>
    <n v="31274"/>
    <n v="22729"/>
    <n v="25021"/>
    <n v="19803"/>
    <n v="21113"/>
    <n v="19048"/>
    <n v="14478"/>
    <n v="11929"/>
    <n v="18578"/>
    <n v="28000"/>
    <n v="24924"/>
    <n v="18545"/>
    <n v="14061"/>
    <n v="15214"/>
    <n v="11555"/>
    <n v="10962"/>
    <n v="12510"/>
    <n v="10710"/>
    <n v="13475"/>
    <x v="2"/>
    <x v="2"/>
  </r>
  <r>
    <x v="4"/>
    <n v="37"/>
    <s v="Jack and horse mackerels nei"/>
    <s v="Trachurus spp"/>
    <n v="14000"/>
    <n v="10500"/>
    <n v="11400"/>
    <n v="17800"/>
    <n v="27400"/>
    <n v="25600"/>
    <n v="34800"/>
    <n v="40400"/>
    <n v="63200"/>
    <n v="51200"/>
    <n v="40400"/>
    <n v="32600"/>
    <n v="34000"/>
    <n v="37400"/>
    <n v="36700"/>
    <n v="25600"/>
    <n v="22400"/>
    <n v="26200"/>
    <n v="24000"/>
    <n v="21900"/>
    <n v="22819"/>
    <n v="25988"/>
    <n v="43794"/>
    <n v="31577"/>
    <n v="23899"/>
    <n v="25283"/>
    <n v="46187"/>
    <n v="32077"/>
    <n v="22827"/>
    <n v="24693"/>
    <n v="22584"/>
    <n v="20125"/>
    <n v="26628"/>
    <n v="33708"/>
    <n v="35583"/>
    <n v="70427"/>
    <n v="32276"/>
    <n v="31559"/>
    <n v="26884"/>
    <n v="26196"/>
    <n v="19662"/>
    <n v="20262"/>
    <n v="20397"/>
    <n v="21574"/>
    <n v="25785"/>
    <n v="29343"/>
    <n v="24446"/>
    <n v="27209"/>
    <n v="24088"/>
    <n v="28818"/>
    <n v="31699"/>
    <n v="31764"/>
    <n v="26809"/>
    <n v="26458"/>
    <n v="27744"/>
    <n v="43651"/>
    <n v="64881"/>
    <n v="74096"/>
    <n v="73722"/>
    <n v="50591"/>
    <n v="40842"/>
    <n v="35938"/>
    <n v="35563"/>
    <n v="32909"/>
    <x v="2"/>
    <x v="2"/>
  </r>
  <r>
    <x v="4"/>
    <n v="37"/>
    <s v="Silversides(=Sand smelts) nei"/>
    <s v="Atherinidae"/>
    <m/>
    <m/>
    <m/>
    <n v="100"/>
    <n v="100"/>
    <m/>
    <m/>
    <n v="100"/>
    <n v="2200"/>
    <n v="2300"/>
    <n v="1900"/>
    <n v="2200"/>
    <n v="2400"/>
    <n v="3600"/>
    <n v="5500"/>
    <n v="3400"/>
    <n v="3100"/>
    <n v="3500"/>
    <n v="3500"/>
    <n v="3500"/>
    <n v="4394"/>
    <n v="5761"/>
    <n v="5309"/>
    <n v="4942"/>
    <n v="4229"/>
    <n v="4026"/>
    <n v="3788"/>
    <n v="3604"/>
    <n v="3652"/>
    <n v="4148"/>
    <n v="3521"/>
    <n v="3037"/>
    <n v="3373"/>
    <n v="3277"/>
    <n v="3384"/>
    <n v="6653"/>
    <n v="5788"/>
    <n v="7323"/>
    <n v="8367"/>
    <n v="8345"/>
    <n v="7081"/>
    <n v="8140"/>
    <n v="7899"/>
    <n v="11875"/>
    <n v="9701"/>
    <n v="6111"/>
    <n v="7249"/>
    <n v="6256"/>
    <n v="7067"/>
    <n v="5419"/>
    <n v="3275"/>
    <n v="5299"/>
    <n v="4906"/>
    <n v="5382"/>
    <n v="5752"/>
    <n v="7762"/>
    <n v="2440"/>
    <n v="2210"/>
    <n v="2362"/>
    <n v="3281"/>
    <n v="2394"/>
    <n v="2449"/>
    <n v="1659"/>
    <n v="1373"/>
    <x v="2"/>
    <x v="2"/>
  </r>
  <r>
    <x v="4"/>
    <n v="37"/>
    <s v="Other Miscellaneous pelagic fishes"/>
    <m/>
    <n v="43800"/>
    <n v="44300"/>
    <n v="48000"/>
    <n v="41500"/>
    <n v="44500"/>
    <n v="25800"/>
    <n v="29800"/>
    <n v="28400"/>
    <n v="29200"/>
    <n v="36700"/>
    <n v="34300"/>
    <n v="34400"/>
    <n v="29500"/>
    <n v="56600"/>
    <n v="43700"/>
    <n v="50500"/>
    <n v="49500"/>
    <n v="64000"/>
    <n v="56500"/>
    <n v="56600"/>
    <n v="64998"/>
    <n v="43402"/>
    <n v="43554"/>
    <n v="43118"/>
    <n v="39017"/>
    <n v="43717"/>
    <n v="50845"/>
    <n v="54995"/>
    <n v="71020"/>
    <n v="125911"/>
    <n v="102212"/>
    <n v="107909"/>
    <n v="146140"/>
    <n v="140835"/>
    <n v="144122"/>
    <n v="170142"/>
    <n v="172742"/>
    <n v="161998"/>
    <n v="159241"/>
    <n v="155872"/>
    <n v="124896"/>
    <n v="75982"/>
    <n v="81319"/>
    <n v="92822"/>
    <n v="78288"/>
    <n v="60865"/>
    <n v="62309"/>
    <n v="53299"/>
    <n v="50907"/>
    <n v="43767"/>
    <n v="54983"/>
    <n v="69076"/>
    <n v="80550"/>
    <n v="82301"/>
    <n v="77405"/>
    <n v="81450"/>
    <n v="73116"/>
    <n v="73278"/>
    <n v="68113"/>
    <n v="66342"/>
    <n v="51907"/>
    <n v="50917"/>
    <n v="62214"/>
    <n v="61578"/>
    <x v="4"/>
    <x v="4"/>
  </r>
  <r>
    <x v="4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45"/>
    <s v="Common prawn"/>
    <s v="Palaemon serratus"/>
    <m/>
    <m/>
    <m/>
    <m/>
    <m/>
    <m/>
    <m/>
    <m/>
    <m/>
    <m/>
    <m/>
    <m/>
    <m/>
    <m/>
    <m/>
    <m/>
    <m/>
    <m/>
    <n v="100"/>
    <m/>
    <m/>
    <m/>
    <n v="2"/>
    <n v="4"/>
    <n v="3"/>
    <n v="97"/>
    <n v="3"/>
    <n v="10"/>
    <m/>
    <m/>
    <m/>
    <n v="1"/>
    <n v="1"/>
    <n v="4"/>
    <n v="1"/>
    <n v="5"/>
    <m/>
    <n v="4"/>
    <n v="5"/>
    <n v="6"/>
    <n v="1"/>
    <n v="1"/>
    <n v="1"/>
    <n v="5"/>
    <m/>
    <n v="37"/>
    <n v="40"/>
    <n v="35"/>
    <n v="89"/>
    <n v="9"/>
    <s v=""/>
    <s v=""/>
    <n v="97"/>
    <n v="26"/>
    <s v=""/>
    <n v="23"/>
    <n v="15"/>
    <n v="11"/>
    <n v="31"/>
    <n v="22"/>
    <n v="16"/>
    <n v="17"/>
    <n v="13"/>
    <n v="13"/>
    <x v="4"/>
    <x v="4"/>
  </r>
  <r>
    <x v="4"/>
    <n v="45"/>
    <s v="Deep-water rose shrimp"/>
    <s v="Parapenaeus longirostris"/>
    <n v="7800"/>
    <n v="8600"/>
    <n v="6900"/>
    <n v="7000"/>
    <n v="6400"/>
    <n v="6800"/>
    <n v="7200"/>
    <n v="8700"/>
    <n v="8900"/>
    <n v="8500"/>
    <n v="8150"/>
    <n v="9400"/>
    <n v="6400"/>
    <n v="6200"/>
    <n v="8000"/>
    <n v="7900"/>
    <n v="7000"/>
    <n v="7100"/>
    <n v="7000"/>
    <n v="6800"/>
    <n v="7043"/>
    <n v="6705"/>
    <n v="7442"/>
    <n v="8998"/>
    <n v="10052"/>
    <n v="10108"/>
    <n v="9121"/>
    <n v="9683"/>
    <n v="9349"/>
    <n v="8676"/>
    <n v="8877"/>
    <n v="10104"/>
    <n v="10659"/>
    <n v="13646"/>
    <n v="19217"/>
    <n v="21517"/>
    <n v="17613"/>
    <n v="15597"/>
    <n v="17347"/>
    <n v="13922"/>
    <n v="23189"/>
    <n v="20869"/>
    <n v="19612"/>
    <n v="13361"/>
    <n v="13774"/>
    <n v="9816"/>
    <n v="9101"/>
    <n v="10119"/>
    <n v="8127"/>
    <n v="9261"/>
    <n v="12323"/>
    <n v="11100"/>
    <n v="10133"/>
    <n v="9489"/>
    <n v="7702"/>
    <n v="16326"/>
    <n v="16451"/>
    <n v="13483"/>
    <n v="13586"/>
    <n v="15569"/>
    <n v="15178"/>
    <n v="14936"/>
    <n v="14219"/>
    <n v="14861"/>
    <x v="0"/>
    <x v="0"/>
  </r>
  <r>
    <x v="4"/>
    <n v="45"/>
    <s v="Other Shrimps, prawns"/>
    <m/>
    <n v="2700"/>
    <n v="2800"/>
    <n v="2700"/>
    <n v="3100"/>
    <n v="3900"/>
    <n v="4200"/>
    <n v="4300"/>
    <n v="7000"/>
    <n v="7200"/>
    <n v="6900"/>
    <n v="7450"/>
    <n v="10000"/>
    <n v="9800"/>
    <n v="9500"/>
    <n v="9400"/>
    <n v="7800"/>
    <n v="6200"/>
    <n v="7400"/>
    <n v="5500"/>
    <n v="4000"/>
    <n v="2486"/>
    <n v="2475"/>
    <n v="4271"/>
    <n v="4557"/>
    <n v="6074"/>
    <n v="4772"/>
    <n v="5629"/>
    <n v="4110"/>
    <n v="5330"/>
    <n v="5367"/>
    <n v="6281"/>
    <n v="6286"/>
    <n v="7438"/>
    <n v="12953"/>
    <n v="12776"/>
    <n v="14160"/>
    <n v="14223"/>
    <n v="17617"/>
    <n v="15914"/>
    <n v="17617"/>
    <n v="15181"/>
    <n v="11011"/>
    <n v="12825"/>
    <n v="14689"/>
    <n v="14834"/>
    <n v="17497"/>
    <n v="16243"/>
    <n v="20125"/>
    <n v="19309"/>
    <n v="20037"/>
    <n v="22910"/>
    <n v="18586"/>
    <n v="21139"/>
    <n v="22329"/>
    <n v="23312"/>
    <n v="25926"/>
    <n v="23200"/>
    <n v="21056"/>
    <n v="24612"/>
    <n v="26413"/>
    <n v="26752"/>
    <n v="27084"/>
    <n v="23225"/>
    <n v="22758"/>
    <x v="4"/>
    <x v="4"/>
  </r>
  <r>
    <x v="4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54"/>
    <s v="Mediterranean mussel"/>
    <s v="Mytilus galloprovincialis"/>
    <n v="11000"/>
    <n v="11000"/>
    <n v="11400"/>
    <n v="11200"/>
    <n v="14100"/>
    <n v="16700"/>
    <n v="16690"/>
    <n v="16150"/>
    <n v="17050"/>
    <n v="18000"/>
    <n v="16600"/>
    <n v="16300"/>
    <n v="21800"/>
    <n v="24600"/>
    <n v="31600"/>
    <n v="28100"/>
    <n v="18100"/>
    <n v="19100"/>
    <n v="16700"/>
    <n v="17800"/>
    <n v="22190"/>
    <n v="26655"/>
    <n v="26836"/>
    <n v="21562"/>
    <n v="14010"/>
    <n v="14474"/>
    <n v="15489"/>
    <n v="13469"/>
    <n v="13594"/>
    <n v="20722"/>
    <n v="24919"/>
    <n v="25586"/>
    <n v="28096"/>
    <n v="25649"/>
    <n v="19812"/>
    <n v="18755"/>
    <n v="19831"/>
    <n v="32127"/>
    <n v="28503"/>
    <n v="28475"/>
    <n v="28929"/>
    <n v="32804"/>
    <n v="38716"/>
    <n v="39050"/>
    <n v="34032"/>
    <n v="40764"/>
    <n v="39046"/>
    <n v="53310"/>
    <n v="38899"/>
    <n v="44453"/>
    <n v="46083"/>
    <n v="46060"/>
    <n v="51452"/>
    <n v="51044"/>
    <n v="41264"/>
    <n v="12638"/>
    <n v="9702"/>
    <n v="2603"/>
    <n v="1109"/>
    <n v="8022"/>
    <n v="2012"/>
    <n v="2315"/>
    <n v="2712"/>
    <n v="1577"/>
    <x v="4"/>
    <x v="4"/>
  </r>
  <r>
    <x v="4"/>
    <n v="54"/>
    <s v="54-Musse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56"/>
    <s v="Striped venus"/>
    <s v="Chamelea gallina"/>
    <n v="3100"/>
    <n v="3200"/>
    <n v="3200"/>
    <n v="3300"/>
    <n v="4200"/>
    <n v="4900"/>
    <n v="4700"/>
    <n v="4900"/>
    <n v="3800"/>
    <n v="4700"/>
    <n v="4400"/>
    <n v="5800"/>
    <n v="5400"/>
    <n v="5200"/>
    <n v="8800"/>
    <n v="9500"/>
    <n v="9300"/>
    <n v="12100"/>
    <n v="13200"/>
    <n v="15700"/>
    <n v="16192"/>
    <n v="12605"/>
    <n v="17455"/>
    <n v="11239"/>
    <n v="29455"/>
    <n v="52913"/>
    <n v="40577"/>
    <n v="15993"/>
    <n v="14212"/>
    <n v="24103"/>
    <n v="29677"/>
    <n v="21456"/>
    <n v="33546"/>
    <n v="35153"/>
    <n v="39176"/>
    <n v="26010"/>
    <n v="27440"/>
    <n v="41442"/>
    <n v="37653"/>
    <n v="39051"/>
    <n v="35512"/>
    <n v="40230"/>
    <n v="55141"/>
    <n v="60276"/>
    <n v="51744"/>
    <n v="45155"/>
    <n v="48060"/>
    <n v="36239"/>
    <n v="32811"/>
    <n v="40421"/>
    <n v="44580"/>
    <n v="42657"/>
    <n v="36592"/>
    <n v="61913"/>
    <n v="54618"/>
    <n v="26192"/>
    <n v="68260"/>
    <n v="76419"/>
    <n v="62244"/>
    <n v="42220"/>
    <n v="47026"/>
    <n v="50006"/>
    <n v="81395"/>
    <n v="42798"/>
    <x v="7"/>
    <x v="2"/>
  </r>
  <r>
    <x v="4"/>
    <n v="56"/>
    <s v="Other Clams, cockles, arkshells"/>
    <m/>
    <n v="2100"/>
    <n v="1100"/>
    <n v="1400"/>
    <n v="1000"/>
    <n v="1500"/>
    <n v="900"/>
    <n v="400"/>
    <n v="600"/>
    <n v="500"/>
    <n v="400"/>
    <n v="200"/>
    <n v="500"/>
    <n v="200"/>
    <n v="200"/>
    <n v="500"/>
    <n v="600"/>
    <n v="1000"/>
    <n v="1400"/>
    <n v="3300"/>
    <n v="2300"/>
    <n v="1621"/>
    <n v="1465"/>
    <n v="1650"/>
    <n v="2315"/>
    <n v="4077"/>
    <n v="2407"/>
    <n v="2484"/>
    <n v="2055"/>
    <n v="2337"/>
    <n v="1341"/>
    <n v="644"/>
    <n v="605"/>
    <n v="424"/>
    <n v="602"/>
    <n v="713"/>
    <n v="944"/>
    <n v="1284"/>
    <n v="3712"/>
    <n v="1697"/>
    <n v="1330"/>
    <n v="1836"/>
    <n v="2263"/>
    <n v="4229"/>
    <n v="4906"/>
    <n v="4728"/>
    <n v="5395"/>
    <n v="4611"/>
    <n v="3420"/>
    <n v="3825"/>
    <n v="2868"/>
    <n v="2850"/>
    <n v="2341"/>
    <n v="3277"/>
    <n v="2278"/>
    <n v="2134"/>
    <n v="6474"/>
    <n v="6388"/>
    <n v="5869"/>
    <n v="5410"/>
    <n v="4154"/>
    <n v="4064"/>
    <n v="2830"/>
    <n v="3391"/>
    <n v="4203"/>
    <x v="4"/>
    <x v="4"/>
  </r>
  <r>
    <x v="4"/>
    <n v="56"/>
    <s v="56-Clams, cockles, arkshel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4"/>
    <n v="57"/>
    <s v="Common cuttlefish"/>
    <s v="Sepia officinalis"/>
    <n v="2000"/>
    <n v="1500"/>
    <n v="1600"/>
    <n v="2000"/>
    <n v="2100"/>
    <n v="2000"/>
    <n v="2600"/>
    <n v="2600"/>
    <n v="2500"/>
    <n v="3800"/>
    <n v="5000"/>
    <n v="5000"/>
    <n v="4600"/>
    <n v="4800"/>
    <n v="5400"/>
    <n v="8500"/>
    <n v="3800"/>
    <n v="3900"/>
    <n v="5300"/>
    <n v="3800"/>
    <n v="830"/>
    <n v="735"/>
    <n v="1055"/>
    <n v="1893"/>
    <n v="1677"/>
    <n v="1999"/>
    <n v="3597"/>
    <n v="2317"/>
    <n v="2322"/>
    <n v="2444"/>
    <n v="2455"/>
    <n v="2652"/>
    <n v="3464"/>
    <n v="3061"/>
    <n v="4042"/>
    <n v="5484"/>
    <n v="6062"/>
    <n v="8219"/>
    <n v="12619"/>
    <n v="14193"/>
    <n v="13038"/>
    <n v="8616"/>
    <n v="10380"/>
    <n v="9833"/>
    <n v="9762"/>
    <n v="7737"/>
    <n v="7712"/>
    <n v="10745"/>
    <n v="8502"/>
    <n v="10650"/>
    <n v="8984"/>
    <n v="9944"/>
    <n v="12324"/>
    <n v="11764"/>
    <n v="10218"/>
    <n v="9826"/>
    <n v="10293"/>
    <n v="10901"/>
    <n v="8803"/>
    <n v="9131"/>
    <n v="10140"/>
    <n v="10551"/>
    <n v="12174"/>
    <n v="11137"/>
    <x v="6"/>
    <x v="3"/>
  </r>
  <r>
    <x v="4"/>
    <n v="57"/>
    <s v="Common octopus"/>
    <s v="Octopus vulgaris"/>
    <n v="3700"/>
    <n v="3700"/>
    <n v="3800"/>
    <n v="3800"/>
    <n v="5000"/>
    <n v="5800"/>
    <n v="5600"/>
    <n v="6200"/>
    <n v="8900"/>
    <n v="8000"/>
    <n v="7300"/>
    <n v="7600"/>
    <n v="6000"/>
    <n v="5800"/>
    <n v="9100"/>
    <n v="9100"/>
    <n v="10700"/>
    <n v="9300"/>
    <n v="10100"/>
    <n v="9700"/>
    <n v="8567"/>
    <n v="8294"/>
    <n v="9823"/>
    <n v="9147"/>
    <n v="10054"/>
    <n v="13046"/>
    <n v="13054"/>
    <n v="13353"/>
    <n v="13799"/>
    <n v="12639"/>
    <n v="14095"/>
    <n v="13142"/>
    <n v="12812"/>
    <n v="14098"/>
    <n v="15313"/>
    <n v="16119"/>
    <n v="18281"/>
    <n v="20418"/>
    <n v="26033"/>
    <n v="22590"/>
    <n v="20029"/>
    <n v="20848"/>
    <n v="23350"/>
    <n v="19266"/>
    <n v="16117"/>
    <n v="16526"/>
    <n v="17209"/>
    <n v="19346"/>
    <n v="16743"/>
    <n v="13393"/>
    <n v="14557"/>
    <n v="15378"/>
    <n v="15967"/>
    <n v="14258"/>
    <n v="15715"/>
    <n v="12857"/>
    <n v="11686"/>
    <n v="10664"/>
    <n v="8131"/>
    <n v="8947"/>
    <n v="10205"/>
    <n v="10627"/>
    <n v="10215"/>
    <n v="9927"/>
    <x v="7"/>
    <x v="2"/>
  </r>
  <r>
    <x v="4"/>
    <n v="57"/>
    <s v="Common squids nei"/>
    <s v="Loligo spp"/>
    <n v="2700"/>
    <n v="2600"/>
    <n v="2900"/>
    <n v="2800"/>
    <n v="3400"/>
    <n v="4000"/>
    <n v="4100"/>
    <n v="4500"/>
    <n v="4400"/>
    <n v="4800"/>
    <n v="6800"/>
    <n v="7500"/>
    <n v="6200"/>
    <n v="6300"/>
    <n v="7500"/>
    <n v="9500"/>
    <n v="9800"/>
    <n v="8800"/>
    <n v="7800"/>
    <n v="7500"/>
    <n v="8303"/>
    <n v="8749"/>
    <n v="7926"/>
    <n v="6643"/>
    <n v="6984"/>
    <n v="7131"/>
    <n v="6701"/>
    <n v="6905"/>
    <n v="7676"/>
    <n v="7778"/>
    <n v="7909"/>
    <n v="6681"/>
    <n v="5496"/>
    <n v="6250"/>
    <n v="7203"/>
    <n v="7780"/>
    <n v="8130"/>
    <n v="8297"/>
    <n v="10604"/>
    <n v="11161"/>
    <n v="10588"/>
    <n v="8196"/>
    <n v="7936"/>
    <n v="7632"/>
    <n v="8382"/>
    <n v="7985"/>
    <n v="7591"/>
    <n v="6579"/>
    <n v="4690"/>
    <n v="4662"/>
    <n v="4490"/>
    <n v="4499"/>
    <n v="4425"/>
    <n v="3877"/>
    <n v="4655"/>
    <n v="5723"/>
    <n v="6004"/>
    <n v="5456"/>
    <n v="5436"/>
    <n v="5760"/>
    <n v="5593"/>
    <n v="5083"/>
    <n v="4673"/>
    <n v="4274"/>
    <x v="6"/>
    <x v="3"/>
  </r>
  <r>
    <x v="4"/>
    <n v="57"/>
    <s v="Other Squids, cuttlefishes, octopuses"/>
    <m/>
    <n v="7800"/>
    <n v="8000"/>
    <n v="8000"/>
    <n v="8700"/>
    <n v="9400"/>
    <n v="9900"/>
    <n v="9900"/>
    <n v="10200"/>
    <n v="12200"/>
    <n v="11600"/>
    <n v="10500"/>
    <n v="11700"/>
    <n v="14300"/>
    <n v="14200"/>
    <n v="22100"/>
    <n v="25100"/>
    <n v="25600"/>
    <n v="27700"/>
    <n v="26600"/>
    <n v="26500"/>
    <n v="26887"/>
    <n v="26880"/>
    <n v="31079"/>
    <n v="26581"/>
    <n v="27554"/>
    <n v="24843"/>
    <n v="24920"/>
    <n v="25093"/>
    <n v="22470"/>
    <n v="20988"/>
    <n v="27198"/>
    <n v="24626"/>
    <n v="27625"/>
    <n v="31881"/>
    <n v="30147"/>
    <n v="36322"/>
    <n v="35925"/>
    <n v="30778"/>
    <n v="34090"/>
    <n v="29000"/>
    <n v="28815"/>
    <n v="30170"/>
    <n v="30047"/>
    <n v="28716"/>
    <n v="34415"/>
    <n v="30297"/>
    <n v="26752"/>
    <n v="23467"/>
    <n v="24356"/>
    <n v="21993"/>
    <n v="25839"/>
    <n v="24226"/>
    <n v="21575"/>
    <n v="16464"/>
    <n v="20804"/>
    <n v="38396"/>
    <n v="39529"/>
    <n v="46387"/>
    <n v="39210"/>
    <n v="37285"/>
    <n v="33013"/>
    <n v="31753"/>
    <n v="23612"/>
    <n v="29010"/>
    <x v="4"/>
    <x v="4"/>
  </r>
  <r>
    <x v="4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1"/>
    <s v="31-Flounders, halibuts, soles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x v="4"/>
  </r>
  <r>
    <x v="5"/>
    <n v="32"/>
    <s v="Argentine hake"/>
    <s v="Merluccius hubbsi"/>
    <n v="10100"/>
    <n v="20600"/>
    <n v="25500"/>
    <n v="28200"/>
    <n v="30100"/>
    <n v="29100"/>
    <n v="22900"/>
    <n v="25800"/>
    <n v="25900"/>
    <n v="37300"/>
    <n v="42400"/>
    <n v="42500"/>
    <n v="61100"/>
    <n v="75200"/>
    <n v="95700"/>
    <n v="101700"/>
    <n v="146300"/>
    <n v="598800"/>
    <n v="184000"/>
    <n v="69600"/>
    <n v="108100"/>
    <n v="116400"/>
    <n v="139300"/>
    <n v="183700"/>
    <n v="172600"/>
    <n v="125646"/>
    <n v="225745"/>
    <n v="359149"/>
    <n v="416777"/>
    <n v="462039"/>
    <n v="354708"/>
    <n v="326521"/>
    <n v="360338"/>
    <n v="347688"/>
    <n v="254851"/>
    <n v="376496"/>
    <n v="381245"/>
    <n v="428779"/>
    <n v="434343"/>
    <n v="398682"/>
    <n v="419750"/>
    <n v="518902"/>
    <n v="475759"/>
    <n v="526822"/>
    <n v="526132"/>
    <n v="636385"/>
    <n v="688650"/>
    <n v="652104"/>
    <n v="528660"/>
    <n v="375995"/>
    <n v="246744"/>
    <n v="306771"/>
    <n v="412068"/>
    <n v="380283"/>
    <n v="480588"/>
    <n v="422715"/>
    <n v="406876"/>
    <n v="346832"/>
    <n v="315516"/>
    <n v="331302"/>
    <n v="345685"/>
    <n v="351989"/>
    <n v="317945"/>
    <n v="349444"/>
    <x v="14"/>
    <x v="2"/>
  </r>
  <r>
    <x v="5"/>
    <n v="32"/>
    <s v="Patagonian grenadier"/>
    <s v="Macruronus magellanicus"/>
    <m/>
    <m/>
    <m/>
    <m/>
    <m/>
    <m/>
    <m/>
    <m/>
    <m/>
    <m/>
    <m/>
    <m/>
    <m/>
    <m/>
    <m/>
    <m/>
    <m/>
    <m/>
    <m/>
    <m/>
    <m/>
    <m/>
    <m/>
    <m/>
    <m/>
    <m/>
    <m/>
    <m/>
    <n v="1881"/>
    <n v="5772"/>
    <n v="6642"/>
    <n v="2786"/>
    <n v="3553"/>
    <n v="3976"/>
    <n v="5481"/>
    <n v="21072"/>
    <n v="40895"/>
    <n v="81291"/>
    <n v="137079"/>
    <n v="62266"/>
    <n v="30123"/>
    <n v="22055"/>
    <n v="20483"/>
    <n v="36337"/>
    <n v="25464"/>
    <n v="36338"/>
    <n v="57958"/>
    <n v="53057"/>
    <n v="120087"/>
    <n v="138506"/>
    <n v="142676"/>
    <n v="136366"/>
    <n v="127234"/>
    <n v="123457"/>
    <n v="145697"/>
    <n v="136692"/>
    <n v="145773"/>
    <n v="116738"/>
    <n v="128539"/>
    <n v="134999"/>
    <n v="103136"/>
    <n v="95295"/>
    <n v="75868"/>
    <n v="73301"/>
    <x v="6"/>
    <x v="3"/>
  </r>
  <r>
    <x v="5"/>
    <n v="32"/>
    <s v="Southern blue whiting"/>
    <s v="Micromesistius australis"/>
    <m/>
    <m/>
    <m/>
    <m/>
    <m/>
    <m/>
    <m/>
    <m/>
    <m/>
    <m/>
    <m/>
    <m/>
    <m/>
    <m/>
    <m/>
    <m/>
    <m/>
    <m/>
    <m/>
    <m/>
    <m/>
    <m/>
    <m/>
    <m/>
    <m/>
    <m/>
    <m/>
    <n v="2057"/>
    <n v="15835"/>
    <n v="38411"/>
    <n v="78011"/>
    <n v="69712"/>
    <n v="137189"/>
    <n v="257919"/>
    <n v="113259"/>
    <n v="95202"/>
    <n v="103932"/>
    <n v="82892"/>
    <n v="100651"/>
    <n v="131907"/>
    <n v="193630"/>
    <n v="155893"/>
    <n v="137144"/>
    <n v="154063"/>
    <n v="129345"/>
    <n v="138360"/>
    <n v="104253"/>
    <n v="102393"/>
    <n v="108613"/>
    <n v="83870"/>
    <n v="84321"/>
    <n v="78736"/>
    <n v="61793"/>
    <n v="60546"/>
    <n v="78864"/>
    <n v="53727"/>
    <n v="52203"/>
    <n v="41209"/>
    <n v="33049"/>
    <n v="32076"/>
    <n v="18108"/>
    <n v="7458"/>
    <n v="10056"/>
    <n v="10622"/>
    <x v="0"/>
    <x v="0"/>
  </r>
  <r>
    <x v="5"/>
    <n v="32"/>
    <s v="Southern hake"/>
    <s v="Merluccius australis"/>
    <m/>
    <m/>
    <m/>
    <m/>
    <m/>
    <m/>
    <m/>
    <m/>
    <m/>
    <m/>
    <m/>
    <m/>
    <m/>
    <m/>
    <m/>
    <m/>
    <m/>
    <m/>
    <m/>
    <m/>
    <m/>
    <m/>
    <m/>
    <m/>
    <m/>
    <m/>
    <m/>
    <m/>
    <m/>
    <n v="912"/>
    <n v="339"/>
    <n v="782"/>
    <n v="1182"/>
    <n v="1091"/>
    <n v="6"/>
    <n v="1394"/>
    <n v="569"/>
    <n v="1416"/>
    <n v="2365"/>
    <n v="3144"/>
    <n v="4899"/>
    <n v="1944"/>
    <n v="5588"/>
    <n v="4787"/>
    <n v="1746"/>
    <n v="3899"/>
    <n v="4063"/>
    <n v="3037"/>
    <n v="3126"/>
    <n v="3471"/>
    <n v="7035"/>
    <n v="4743"/>
    <n v="5301"/>
    <n v="6693"/>
    <n v="5924"/>
    <n v="3869"/>
    <n v="3425"/>
    <n v="2871"/>
    <n v="3172"/>
    <n v="3343"/>
    <n v="2771"/>
    <n v="2437"/>
    <n v="3190"/>
    <n v="2750"/>
    <x v="7"/>
    <x v="2"/>
  </r>
  <r>
    <x v="5"/>
    <n v="32"/>
    <s v="Other Cods, hakes, haddocks"/>
    <m/>
    <m/>
    <m/>
    <m/>
    <m/>
    <m/>
    <m/>
    <m/>
    <m/>
    <m/>
    <m/>
    <m/>
    <m/>
    <m/>
    <m/>
    <n v="100"/>
    <n v="100"/>
    <n v="300"/>
    <n v="100"/>
    <n v="100"/>
    <n v="200"/>
    <n v="1500"/>
    <n v="800"/>
    <n v="100"/>
    <n v="400"/>
    <n v="965"/>
    <n v="1516"/>
    <n v="578"/>
    <n v="2618"/>
    <n v="26669"/>
    <n v="12946"/>
    <n v="6480"/>
    <n v="3422"/>
    <n v="2971"/>
    <n v="25354"/>
    <n v="39133"/>
    <n v="15412"/>
    <n v="39245"/>
    <n v="43129"/>
    <n v="87697"/>
    <n v="40321"/>
    <n v="26429"/>
    <n v="20977"/>
    <n v="13698"/>
    <n v="9284"/>
    <n v="6375"/>
    <n v="14702"/>
    <n v="13539"/>
    <n v="10106"/>
    <n v="21009"/>
    <n v="21466"/>
    <n v="30029"/>
    <n v="21863"/>
    <n v="20049"/>
    <n v="22759"/>
    <n v="18051"/>
    <n v="15546"/>
    <n v="16755"/>
    <n v="22458"/>
    <n v="33134"/>
    <n v="28810"/>
    <n v="25700"/>
    <n v="25992"/>
    <n v="19794"/>
    <n v="17727"/>
    <x v="4"/>
    <x v="4"/>
  </r>
  <r>
    <x v="5"/>
    <n v="32"/>
    <s v="32-Cods, hakes, haddock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3"/>
    <s v="Argentine croaker"/>
    <s v="Umbrina canosai"/>
    <n v="3000"/>
    <n v="2000"/>
    <n v="2000"/>
    <n v="2000"/>
    <n v="2000"/>
    <n v="1600"/>
    <n v="2000"/>
    <n v="2000"/>
    <n v="3500"/>
    <n v="1900"/>
    <n v="1800"/>
    <n v="1100"/>
    <n v="2200"/>
    <n v="2800"/>
    <n v="3800"/>
    <n v="4100"/>
    <n v="7500"/>
    <n v="9500"/>
    <n v="6000"/>
    <n v="3500"/>
    <n v="3200"/>
    <n v="3000"/>
    <n v="2500"/>
    <n v="6500"/>
    <n v="7500"/>
    <n v="9778"/>
    <n v="3799"/>
    <n v="2396"/>
    <n v="2059"/>
    <n v="1366"/>
    <n v="1984"/>
    <n v="1780"/>
    <n v="1170"/>
    <n v="308"/>
    <n v="278"/>
    <n v="19273"/>
    <n v="17726"/>
    <n v="20868"/>
    <n v="18243"/>
    <n v="19611"/>
    <n v="19644"/>
    <n v="17484"/>
    <n v="15609"/>
    <n v="11993"/>
    <n v="11497"/>
    <n v="14537"/>
    <n v="12963"/>
    <n v="6658"/>
    <n v="5284"/>
    <n v="7683"/>
    <n v="9221"/>
    <n v="17066"/>
    <n v="17681"/>
    <n v="15166"/>
    <n v="17324"/>
    <n v="9313"/>
    <n v="19666"/>
    <n v="17458"/>
    <n v="15639"/>
    <n v="17885"/>
    <n v="17230"/>
    <n v="15925"/>
    <n v="17878"/>
    <n v="14025"/>
    <x v="7"/>
    <x v="2"/>
  </r>
  <r>
    <x v="5"/>
    <n v="33"/>
    <s v="Striped weakfish"/>
    <s v="Cynoscion striatus"/>
    <n v="500"/>
    <n v="500"/>
    <n v="500"/>
    <n v="500"/>
    <n v="500"/>
    <n v="900"/>
    <n v="900"/>
    <n v="800"/>
    <n v="300"/>
    <n v="500"/>
    <n v="1000"/>
    <n v="1300"/>
    <n v="700"/>
    <n v="700"/>
    <n v="1400"/>
    <n v="1700"/>
    <n v="1800"/>
    <n v="2100"/>
    <n v="2000"/>
    <n v="2700"/>
    <n v="2500"/>
    <n v="3100"/>
    <n v="4500"/>
    <n v="6100"/>
    <n v="4400"/>
    <n v="3394"/>
    <n v="3891"/>
    <n v="5077"/>
    <n v="6488"/>
    <n v="11418"/>
    <n v="15874"/>
    <n v="15158"/>
    <n v="12613"/>
    <n v="9126"/>
    <n v="10938"/>
    <n v="7322"/>
    <n v="12894"/>
    <n v="10703"/>
    <n v="6848"/>
    <n v="10962"/>
    <n v="5665"/>
    <n v="7575"/>
    <n v="8786"/>
    <n v="6962"/>
    <n v="10323"/>
    <n v="13417"/>
    <n v="12654"/>
    <n v="15186"/>
    <n v="15286"/>
    <n v="8481"/>
    <n v="13440"/>
    <n v="10890"/>
    <n v="8958"/>
    <n v="7122"/>
    <n v="10980"/>
    <n v="8559"/>
    <n v="9954"/>
    <n v="8909"/>
    <n v="11033"/>
    <n v="6354"/>
    <n v="5480"/>
    <n v="7096"/>
    <n v="6613"/>
    <n v="3921"/>
    <x v="7"/>
    <x v="2"/>
  </r>
  <r>
    <x v="5"/>
    <n v="33"/>
    <s v="Weakfishes nei"/>
    <s v="Cynoscion spp"/>
    <n v="3000"/>
    <n v="3000"/>
    <n v="5000"/>
    <n v="3000"/>
    <n v="5000"/>
    <n v="8000"/>
    <n v="10000"/>
    <n v="13000"/>
    <n v="10000"/>
    <n v="15000"/>
    <n v="15000"/>
    <n v="19100"/>
    <n v="23700"/>
    <n v="20000"/>
    <n v="19300"/>
    <n v="15000"/>
    <n v="14500"/>
    <n v="17500"/>
    <n v="25000"/>
    <n v="25000"/>
    <n v="24400"/>
    <n v="31400"/>
    <n v="32800"/>
    <n v="32700"/>
    <n v="35405"/>
    <n v="45545"/>
    <n v="49138"/>
    <n v="47063"/>
    <n v="46434"/>
    <n v="45762"/>
    <n v="44761"/>
    <n v="57790"/>
    <n v="52804"/>
    <n v="60055"/>
    <n v="64094"/>
    <n v="53814"/>
    <n v="40619"/>
    <n v="38650"/>
    <n v="33779"/>
    <n v="34627"/>
    <n v="34600"/>
    <n v="34000"/>
    <n v="33000"/>
    <n v="30000"/>
    <n v="28000"/>
    <n v="27075"/>
    <n v="26470"/>
    <n v="25960"/>
    <n v="26677"/>
    <n v="39332"/>
    <n v="43523"/>
    <n v="44268"/>
    <n v="8820"/>
    <n v="8225"/>
    <n v="8544"/>
    <n v="7229"/>
    <n v="12220"/>
    <n v="19239"/>
    <n v="6185"/>
    <n v="6822"/>
    <n v="6435"/>
    <n v="5989"/>
    <n v="6517"/>
    <n v="5624"/>
    <x v="1"/>
    <x v="1"/>
  </r>
  <r>
    <x v="5"/>
    <n v="33"/>
    <s v="Whitemouth croaker"/>
    <s v="Micropogonias furnieri"/>
    <n v="25100"/>
    <n v="24700"/>
    <n v="24800"/>
    <n v="23100"/>
    <n v="22400"/>
    <n v="27300"/>
    <n v="33400"/>
    <n v="34200"/>
    <n v="32600"/>
    <n v="34100"/>
    <n v="35400"/>
    <n v="28800"/>
    <n v="51300"/>
    <n v="40500"/>
    <n v="40300"/>
    <n v="35900"/>
    <n v="31900"/>
    <n v="36700"/>
    <n v="54900"/>
    <n v="43600"/>
    <n v="47300"/>
    <n v="55600"/>
    <n v="55000"/>
    <n v="63900"/>
    <n v="48267"/>
    <n v="64260"/>
    <n v="73329"/>
    <n v="76299"/>
    <n v="93549"/>
    <n v="110716"/>
    <n v="80235"/>
    <n v="79088"/>
    <n v="82505"/>
    <n v="84794"/>
    <n v="72343"/>
    <n v="57428"/>
    <n v="70123"/>
    <n v="71351"/>
    <n v="67225"/>
    <n v="60734"/>
    <n v="54586"/>
    <n v="61173"/>
    <n v="67226"/>
    <n v="63547"/>
    <n v="71064"/>
    <n v="81526"/>
    <n v="72633"/>
    <n v="73163"/>
    <n v="59619"/>
    <n v="43338"/>
    <n v="58239"/>
    <n v="73996"/>
    <n v="75164"/>
    <n v="81949"/>
    <n v="77301"/>
    <n v="80322"/>
    <n v="101263"/>
    <n v="97698"/>
    <n v="91104"/>
    <n v="96125"/>
    <n v="74392"/>
    <n v="89702"/>
    <n v="105804"/>
    <n v="96925"/>
    <x v="7"/>
    <x v="2"/>
  </r>
  <r>
    <x v="5"/>
    <n v="33"/>
    <s v="Other Miscellaneous coastal fishes"/>
    <m/>
    <n v="21700"/>
    <n v="24400"/>
    <n v="29800"/>
    <n v="23800"/>
    <n v="28800"/>
    <n v="35400"/>
    <n v="42600"/>
    <n v="43400"/>
    <n v="41800"/>
    <n v="46400"/>
    <n v="42900"/>
    <n v="51400"/>
    <n v="85000"/>
    <n v="54300"/>
    <n v="57200"/>
    <n v="63000"/>
    <n v="69200"/>
    <n v="74300"/>
    <n v="74900"/>
    <n v="70500"/>
    <n v="103400"/>
    <n v="88100"/>
    <n v="89000"/>
    <n v="104300"/>
    <n v="85481"/>
    <n v="93601"/>
    <n v="102313"/>
    <n v="109403"/>
    <n v="111510"/>
    <n v="89843"/>
    <n v="107249"/>
    <n v="117123"/>
    <n v="128565"/>
    <n v="104713"/>
    <n v="103254"/>
    <n v="113565"/>
    <n v="90251"/>
    <n v="79081"/>
    <n v="72846"/>
    <n v="80280"/>
    <n v="69508"/>
    <n v="75249"/>
    <n v="68191"/>
    <n v="71612"/>
    <n v="70247"/>
    <n v="87502"/>
    <n v="82513"/>
    <n v="89432"/>
    <n v="91437"/>
    <n v="103629"/>
    <n v="113156"/>
    <n v="117303"/>
    <n v="114294"/>
    <n v="108494"/>
    <n v="113588"/>
    <n v="124144"/>
    <n v="128902"/>
    <n v="126303"/>
    <n v="140594"/>
    <n v="196580"/>
    <n v="184760"/>
    <n v="165603"/>
    <n v="176130"/>
    <n v="140033"/>
    <x v="1"/>
    <x v="1"/>
  </r>
  <r>
    <x v="5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4"/>
    <s v="Patagonian toothfish"/>
    <s v="Dissostichus eleginoides"/>
    <m/>
    <m/>
    <m/>
    <m/>
    <m/>
    <m/>
    <m/>
    <m/>
    <m/>
    <m/>
    <m/>
    <m/>
    <m/>
    <m/>
    <m/>
    <m/>
    <m/>
    <m/>
    <m/>
    <m/>
    <m/>
    <m/>
    <m/>
    <m/>
    <m/>
    <m/>
    <m/>
    <n v="655"/>
    <n v="39"/>
    <n v="64"/>
    <n v="388"/>
    <n v="409"/>
    <n v="54"/>
    <n v="152"/>
    <n v="70"/>
    <n v="195"/>
    <n v="157"/>
    <n v="532"/>
    <n v="936"/>
    <n v="1550"/>
    <n v="2380"/>
    <n v="2234"/>
    <n v="1321"/>
    <n v="5002"/>
    <n v="12719"/>
    <n v="19442"/>
    <n v="15079"/>
    <n v="9635"/>
    <n v="13359"/>
    <n v="11340"/>
    <n v="11128"/>
    <n v="13823"/>
    <n v="12488"/>
    <n v="8871"/>
    <n v="6671"/>
    <n v="4917"/>
    <n v="5899"/>
    <n v="7571"/>
    <n v="5460"/>
    <n v="5396"/>
    <n v="5988"/>
    <n v="7519"/>
    <n v="6425"/>
    <n v="7487"/>
    <x v="0"/>
    <x v="0"/>
  </r>
  <r>
    <x v="5"/>
    <n v="34"/>
    <s v="Pink cusk-eel"/>
    <s v="Genypterus blacodes"/>
    <n v="1900"/>
    <n v="2000"/>
    <n v="2500"/>
    <n v="1800"/>
    <n v="2800"/>
    <n v="3200"/>
    <n v="3700"/>
    <n v="2800"/>
    <n v="3900"/>
    <n v="3600"/>
    <n v="3000"/>
    <n v="2200"/>
    <n v="2100"/>
    <n v="3400"/>
    <n v="3700"/>
    <n v="2500"/>
    <n v="1500"/>
    <n v="900"/>
    <n v="1300"/>
    <n v="1200"/>
    <n v="1100"/>
    <n v="1100"/>
    <n v="2500"/>
    <n v="1500"/>
    <n v="2300"/>
    <n v="1484"/>
    <n v="3374"/>
    <n v="3027"/>
    <n v="5181"/>
    <n v="7463"/>
    <n v="6722"/>
    <n v="4697"/>
    <n v="8979"/>
    <n v="9963"/>
    <n v="4310"/>
    <n v="10133"/>
    <n v="16175"/>
    <n v="18329"/>
    <n v="19776"/>
    <n v="21940"/>
    <n v="35344"/>
    <n v="19892"/>
    <n v="26690"/>
    <n v="28741"/>
    <n v="22813"/>
    <n v="24887"/>
    <n v="23769"/>
    <n v="23227"/>
    <n v="27399"/>
    <n v="24563"/>
    <n v="17521"/>
    <n v="22702"/>
    <n v="19712"/>
    <n v="16450"/>
    <n v="19293"/>
    <n v="21284"/>
    <n v="23889"/>
    <n v="24638"/>
    <n v="20055"/>
    <n v="20538"/>
    <n v="20855"/>
    <n v="21169"/>
    <n v="14470"/>
    <n v="10907"/>
    <x v="0"/>
    <x v="0"/>
  </r>
  <r>
    <x v="5"/>
    <n v="34"/>
    <s v="Other Miscellaneous demersal fishes"/>
    <m/>
    <n v="400"/>
    <n v="400"/>
    <n v="600"/>
    <n v="400"/>
    <n v="700"/>
    <n v="900"/>
    <n v="1000"/>
    <n v="1100"/>
    <n v="1100"/>
    <n v="1600"/>
    <n v="1400"/>
    <n v="1500"/>
    <n v="1200"/>
    <n v="1600"/>
    <n v="9300"/>
    <n v="32900"/>
    <n v="86000"/>
    <n v="161200"/>
    <n v="83500"/>
    <n v="26300"/>
    <n v="18100"/>
    <n v="23100"/>
    <n v="18000"/>
    <n v="17300"/>
    <n v="12633"/>
    <n v="17125"/>
    <n v="10027"/>
    <n v="13803"/>
    <n v="19952"/>
    <n v="16767"/>
    <n v="9698"/>
    <n v="12197"/>
    <n v="7859"/>
    <n v="8789"/>
    <n v="14773"/>
    <n v="18497"/>
    <n v="38535"/>
    <n v="14394"/>
    <n v="15834"/>
    <n v="22840"/>
    <n v="20121"/>
    <n v="18298"/>
    <n v="14711"/>
    <n v="17013"/>
    <n v="44834"/>
    <n v="31583"/>
    <n v="19695"/>
    <n v="27125"/>
    <n v="34494"/>
    <n v="30845"/>
    <n v="26559"/>
    <n v="27647"/>
    <n v="27201"/>
    <n v="18728"/>
    <n v="21811"/>
    <n v="33970"/>
    <n v="48542"/>
    <n v="53768"/>
    <n v="87580"/>
    <n v="50222"/>
    <n v="51162"/>
    <n v="44863"/>
    <n v="48336"/>
    <n v="32270"/>
    <x v="4"/>
    <x v="4"/>
  </r>
  <r>
    <x v="5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5"/>
    <s v="Argentine anchovy"/>
    <s v="Engraulis anchoita"/>
    <n v="7800"/>
    <n v="8300"/>
    <n v="6600"/>
    <n v="7000"/>
    <n v="10100"/>
    <n v="13400"/>
    <n v="10600"/>
    <n v="8800"/>
    <n v="10400"/>
    <n v="10400"/>
    <n v="10900"/>
    <n v="10700"/>
    <n v="8500"/>
    <n v="12500"/>
    <n v="17100"/>
    <n v="16600"/>
    <n v="11100"/>
    <n v="13400"/>
    <n v="32200"/>
    <n v="15500"/>
    <n v="13600"/>
    <n v="20500"/>
    <n v="41100"/>
    <n v="34300"/>
    <n v="30400"/>
    <n v="19162"/>
    <n v="20436"/>
    <n v="21817"/>
    <n v="16172"/>
    <n v="19938"/>
    <n v="11420"/>
    <n v="14949"/>
    <n v="10137"/>
    <n v="27895"/>
    <n v="25956"/>
    <n v="12134"/>
    <n v="16108"/>
    <n v="20328"/>
    <n v="20790"/>
    <n v="20935"/>
    <n v="13508"/>
    <n v="20843"/>
    <n v="19794"/>
    <n v="19178"/>
    <n v="19463"/>
    <n v="24498"/>
    <n v="21023"/>
    <n v="25211"/>
    <n v="13417"/>
    <n v="13852"/>
    <n v="12164"/>
    <n v="13133"/>
    <n v="21335"/>
    <n v="28570"/>
    <n v="39367"/>
    <n v="44034"/>
    <n v="44275"/>
    <n v="27824"/>
    <n v="22887"/>
    <n v="27754"/>
    <n v="26323"/>
    <n v="21164"/>
    <n v="15434"/>
    <n v="18208"/>
    <x v="12"/>
    <x v="6"/>
  </r>
  <r>
    <x v="5"/>
    <n v="35"/>
    <s v="Brazilian sardinella"/>
    <s v="Sardinella brasiliensis"/>
    <n v="24000"/>
    <n v="26000"/>
    <n v="27000"/>
    <n v="24000"/>
    <n v="26000"/>
    <n v="28000"/>
    <n v="30000"/>
    <n v="32000"/>
    <n v="32000"/>
    <n v="33800"/>
    <n v="34900"/>
    <n v="34900"/>
    <n v="54500"/>
    <n v="50000"/>
    <n v="47500"/>
    <n v="65900"/>
    <n v="78500"/>
    <n v="88000"/>
    <n v="90900"/>
    <n v="110100"/>
    <n v="135400"/>
    <n v="161000"/>
    <n v="170700"/>
    <n v="228000"/>
    <n v="177089"/>
    <n v="136104"/>
    <n v="105276"/>
    <n v="145576"/>
    <n v="144685"/>
    <n v="149542"/>
    <n v="146276"/>
    <n v="111967"/>
    <n v="98873"/>
    <n v="139377"/>
    <n v="137210"/>
    <n v="123961"/>
    <n v="126180"/>
    <n v="91241"/>
    <n v="65139"/>
    <n v="78106"/>
    <n v="32081"/>
    <n v="64294"/>
    <n v="64842"/>
    <n v="49991"/>
    <n v="84635"/>
    <n v="60212"/>
    <n v="97092"/>
    <n v="117642"/>
    <n v="82283"/>
    <n v="25518"/>
    <n v="17053"/>
    <n v="39847"/>
    <n v="22054"/>
    <n v="25266"/>
    <n v="53421"/>
    <n v="42657"/>
    <n v="54201"/>
    <n v="55940"/>
    <n v="74631"/>
    <n v="83286"/>
    <n v="62134"/>
    <n v="75015"/>
    <n v="95920"/>
    <n v="98315"/>
    <x v="0"/>
    <x v="0"/>
  </r>
  <r>
    <x v="5"/>
    <n v="35"/>
    <s v="Other Herrings, sardines, anchovies"/>
    <m/>
    <n v="2500"/>
    <n v="2500"/>
    <n v="3500"/>
    <n v="2600"/>
    <n v="3500"/>
    <n v="5000"/>
    <n v="6000"/>
    <n v="8000"/>
    <n v="7300"/>
    <n v="9400"/>
    <n v="7600"/>
    <n v="10100"/>
    <n v="4800"/>
    <n v="6000"/>
    <n v="11800"/>
    <n v="6400"/>
    <n v="4300"/>
    <n v="4700"/>
    <n v="4500"/>
    <n v="5100"/>
    <n v="4400"/>
    <n v="8000"/>
    <n v="12700"/>
    <n v="12700"/>
    <n v="13378"/>
    <n v="14511"/>
    <n v="12543"/>
    <n v="18995"/>
    <n v="22792"/>
    <n v="19532"/>
    <n v="21494"/>
    <n v="23809"/>
    <n v="8811"/>
    <n v="4399"/>
    <n v="9523"/>
    <n v="10354"/>
    <n v="14800"/>
    <n v="8685"/>
    <n v="15800"/>
    <n v="8867"/>
    <n v="7281"/>
    <n v="7440"/>
    <n v="7246"/>
    <n v="7053"/>
    <n v="7876"/>
    <n v="24799"/>
    <n v="21723"/>
    <n v="18648"/>
    <n v="20264"/>
    <n v="21085"/>
    <n v="29634"/>
    <n v="36618"/>
    <n v="35479"/>
    <n v="31971"/>
    <n v="31829"/>
    <n v="25571"/>
    <n v="31506"/>
    <n v="37660"/>
    <n v="31011"/>
    <n v="34195"/>
    <n v="32218"/>
    <n v="29819"/>
    <n v="33115"/>
    <n v="29102"/>
    <x v="4"/>
    <x v="4"/>
  </r>
  <r>
    <x v="5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6"/>
    <s v="Albacore"/>
    <s v="Thunnus alalunga"/>
    <m/>
    <m/>
    <m/>
    <m/>
    <m/>
    <m/>
    <n v="21"/>
    <n v="725"/>
    <n v="1047"/>
    <n v="4715"/>
    <n v="10473"/>
    <n v="10393"/>
    <n v="8800"/>
    <n v="9000"/>
    <n v="11500"/>
    <n v="9000"/>
    <n v="7400"/>
    <n v="5500"/>
    <n v="8600"/>
    <n v="9900"/>
    <n v="12481"/>
    <n v="6407"/>
    <n v="7283"/>
    <n v="5124"/>
    <n v="8021"/>
    <n v="4751"/>
    <n v="5284"/>
    <n v="7077"/>
    <n v="7309"/>
    <n v="4203"/>
    <n v="6145"/>
    <n v="6316"/>
    <n v="6973"/>
    <n v="3835"/>
    <n v="4387"/>
    <n v="8198"/>
    <n v="7299"/>
    <n v="8350"/>
    <n v="9460"/>
    <n v="33429"/>
    <n v="24056"/>
    <n v="12394"/>
    <n v="27512"/>
    <n v="17240"/>
    <n v="14056"/>
    <n v="8615"/>
    <n v="16141"/>
    <n v="13944"/>
    <n v="11668"/>
    <n v="12189"/>
    <n v="8630"/>
    <n v="11706"/>
    <n v="11509"/>
    <n v="13202"/>
    <n v="10664"/>
    <n v="8004"/>
    <n v="7826"/>
    <n v="5665"/>
    <n v="5717"/>
    <n v="5378"/>
    <n v="4157"/>
    <n v="6715"/>
    <n v="5293"/>
    <n v="5080"/>
    <x v="4"/>
    <x v="4"/>
  </r>
  <r>
    <x v="5"/>
    <n v="36"/>
    <s v="Bigeye tuna"/>
    <s v="Thunnus obesus"/>
    <m/>
    <m/>
    <m/>
    <m/>
    <m/>
    <m/>
    <m/>
    <m/>
    <m/>
    <m/>
    <n v="100"/>
    <n v="200"/>
    <n v="2700"/>
    <n v="2700"/>
    <n v="2300"/>
    <n v="2900"/>
    <n v="1600"/>
    <n v="500"/>
    <n v="1000"/>
    <n v="2300"/>
    <n v="3668"/>
    <n v="1161"/>
    <n v="1199"/>
    <n v="1169"/>
    <n v="1257"/>
    <n v="1893"/>
    <n v="1760"/>
    <n v="3499"/>
    <n v="2902"/>
    <n v="3233"/>
    <n v="2025"/>
    <n v="1851"/>
    <n v="2874"/>
    <n v="2015"/>
    <n v="3446"/>
    <n v="4888"/>
    <n v="6676"/>
    <n v="5652"/>
    <n v="6390"/>
    <n v="7477"/>
    <n v="7587"/>
    <n v="7551"/>
    <n v="8455"/>
    <n v="10010"/>
    <n v="9382"/>
    <n v="8128"/>
    <n v="11697"/>
    <n v="9370"/>
    <n v="6061"/>
    <n v="5560"/>
    <n v="7839"/>
    <n v="7890"/>
    <n v="10022"/>
    <n v="7736"/>
    <n v="7187"/>
    <n v="5277"/>
    <n v="5578"/>
    <n v="6091"/>
    <n v="6759"/>
    <n v="8507"/>
    <n v="6690"/>
    <n v="6081"/>
    <n v="5513"/>
    <n v="5514"/>
    <x v="4"/>
    <x v="4"/>
  </r>
  <r>
    <x v="5"/>
    <n v="36"/>
    <s v="Skipjack tuna"/>
    <s v="Katsuwonus pelamis"/>
    <m/>
    <m/>
    <m/>
    <m/>
    <m/>
    <m/>
    <m/>
    <m/>
    <m/>
    <n v="300"/>
    <n v="100"/>
    <n v="300"/>
    <n v="300"/>
    <n v="400"/>
    <n v="400"/>
    <n v="500"/>
    <n v="600"/>
    <n v="1500"/>
    <n v="800"/>
    <n v="400"/>
    <n v="403"/>
    <n v="401"/>
    <n v="1003"/>
    <n v="629"/>
    <n v="567"/>
    <n v="1152"/>
    <n v="87"/>
    <n v="223"/>
    <n v="1459"/>
    <n v="2133"/>
    <n v="7379"/>
    <n v="17067"/>
    <n v="18472"/>
    <n v="16193"/>
    <n v="14082"/>
    <n v="25198"/>
    <n v="23294"/>
    <n v="16291"/>
    <n v="17330"/>
    <n v="20880"/>
    <n v="20251"/>
    <n v="20850"/>
    <n v="18684"/>
    <n v="17830"/>
    <n v="20595"/>
    <n v="16560"/>
    <n v="22531"/>
    <n v="26576"/>
    <n v="23790"/>
    <n v="23189"/>
    <n v="25182"/>
    <n v="24155"/>
    <n v="18345"/>
    <n v="20428"/>
    <n v="23078"/>
    <n v="26405"/>
    <n v="23318"/>
    <n v="24210"/>
    <n v="20876"/>
    <n v="23315"/>
    <n v="20607"/>
    <n v="30564"/>
    <n v="30875"/>
    <n v="32604"/>
    <x v="4"/>
    <x v="4"/>
  </r>
  <r>
    <x v="5"/>
    <n v="36"/>
    <s v="Swordfish"/>
    <s v="Xiphias gladius"/>
    <m/>
    <m/>
    <m/>
    <m/>
    <m/>
    <n v="100"/>
    <n v="100"/>
    <n v="200"/>
    <n v="200"/>
    <n v="300"/>
    <n v="700"/>
    <n v="540"/>
    <n v="651"/>
    <n v="925"/>
    <n v="1225"/>
    <n v="1125"/>
    <n v="725"/>
    <n v="562"/>
    <n v="1100"/>
    <n v="2681"/>
    <n v="3733"/>
    <n v="698"/>
    <n v="1210"/>
    <n v="629"/>
    <n v="825"/>
    <n v="821"/>
    <n v="832"/>
    <n v="1169"/>
    <n v="720"/>
    <n v="1783"/>
    <n v="1996"/>
    <n v="1209"/>
    <n v="1946"/>
    <n v="2009"/>
    <n v="2571"/>
    <n v="2612"/>
    <n v="2014"/>
    <n v="2824"/>
    <n v="2833"/>
    <n v="3620"/>
    <n v="6643"/>
    <n v="6024"/>
    <n v="7833"/>
    <n v="7960"/>
    <n v="8957"/>
    <n v="11110"/>
    <n v="7400"/>
    <n v="10275"/>
    <n v="8710"/>
    <n v="8924"/>
    <n v="10835"/>
    <n v="9313"/>
    <n v="8750"/>
    <n v="6831"/>
    <n v="7977"/>
    <n v="7797"/>
    <n v="8619"/>
    <n v="8443"/>
    <n v="7321"/>
    <n v="7910"/>
    <n v="7036"/>
    <n v="6159"/>
    <n v="6168"/>
    <n v="4433"/>
    <x v="4"/>
    <x v="4"/>
  </r>
  <r>
    <x v="5"/>
    <n v="36"/>
    <s v="Yellowfin tuna"/>
    <s v="Thunnus albacares"/>
    <n v="3000"/>
    <n v="3000"/>
    <n v="3000"/>
    <n v="3000"/>
    <n v="4000"/>
    <n v="4000"/>
    <n v="5000"/>
    <n v="4000"/>
    <n v="4400"/>
    <n v="5100"/>
    <n v="4700"/>
    <n v="4400"/>
    <n v="1400"/>
    <n v="1600"/>
    <n v="5900"/>
    <n v="4300"/>
    <n v="1100"/>
    <n v="1400"/>
    <n v="1500"/>
    <n v="2200"/>
    <n v="1925"/>
    <n v="1279"/>
    <n v="1899"/>
    <n v="915"/>
    <n v="1031"/>
    <n v="1422"/>
    <n v="1636"/>
    <n v="5209"/>
    <n v="2887"/>
    <n v="3145"/>
    <n v="1475"/>
    <n v="2582"/>
    <n v="2633"/>
    <n v="3321"/>
    <n v="2991"/>
    <n v="4591"/>
    <n v="4527"/>
    <n v="3973"/>
    <n v="5012"/>
    <n v="4104"/>
    <n v="3860"/>
    <n v="3631"/>
    <n v="5775"/>
    <n v="7181"/>
    <n v="6387"/>
    <n v="5228"/>
    <n v="5430"/>
    <n v="4507"/>
    <n v="4946"/>
    <n v="6163"/>
    <n v="7282"/>
    <n v="7642"/>
    <n v="7504"/>
    <n v="5717"/>
    <n v="8420"/>
    <n v="8935"/>
    <n v="4933"/>
    <n v="6687"/>
    <n v="4974"/>
    <n v="5010"/>
    <n v="4728"/>
    <n v="4377"/>
    <n v="3327"/>
    <n v="3827"/>
    <x v="4"/>
    <x v="4"/>
  </r>
  <r>
    <x v="5"/>
    <n v="36"/>
    <s v="Other Tunas, bonitos, billfishes"/>
    <m/>
    <n v="100"/>
    <n v="100"/>
    <n v="100"/>
    <n v="100"/>
    <n v="100"/>
    <n v="100"/>
    <n v="547"/>
    <n v="1835"/>
    <n v="1599"/>
    <n v="2696"/>
    <n v="4028"/>
    <n v="6322"/>
    <n v="8399"/>
    <n v="7234"/>
    <n v="6555"/>
    <n v="6887"/>
    <n v="6337"/>
    <n v="6294"/>
    <n v="5797"/>
    <n v="8622"/>
    <n v="10373"/>
    <n v="6669"/>
    <n v="9878"/>
    <n v="10768"/>
    <n v="15155"/>
    <n v="6221"/>
    <n v="2442"/>
    <n v="5672"/>
    <n v="6374"/>
    <n v="5334"/>
    <n v="8683"/>
    <n v="7605"/>
    <n v="10019"/>
    <n v="8899"/>
    <n v="13410"/>
    <n v="6783"/>
    <n v="12350"/>
    <n v="12761"/>
    <n v="15140"/>
    <n v="14449"/>
    <n v="12154"/>
    <n v="9449"/>
    <n v="7223"/>
    <n v="6914"/>
    <n v="6599"/>
    <n v="6271"/>
    <n v="9728"/>
    <n v="7757"/>
    <n v="8519"/>
    <n v="8967"/>
    <n v="6382"/>
    <n v="4791"/>
    <n v="11266"/>
    <n v="11813"/>
    <n v="4611"/>
    <n v="4001"/>
    <n v="4952"/>
    <n v="3286"/>
    <n v="18105"/>
    <n v="19110"/>
    <n v="17301"/>
    <n v="17528"/>
    <n v="17679"/>
    <n v="14991"/>
    <x v="4"/>
    <x v="4"/>
  </r>
  <r>
    <x v="5"/>
    <n v="36"/>
    <s v="36-Tunas, bonitos, billfishe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8"/>
    <s v="38-Sharks, rays, chimaera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39"/>
    <s v="39-Marine fishes not identified"/>
    <s v="Osteichth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42"/>
    <s v="42-Crabs, sea-spid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43"/>
    <s v="43-Lobsters, spinyrock lob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45"/>
    <s v="Argentine red shrimp"/>
    <s v="Pleoticus muelleri"/>
    <n v="1000"/>
    <n v="1900"/>
    <n v="2600"/>
    <n v="2600"/>
    <n v="1200"/>
    <n v="1000"/>
    <n v="1900"/>
    <n v="1200"/>
    <n v="1200"/>
    <n v="700"/>
    <n v="400"/>
    <n v="500"/>
    <n v="400"/>
    <n v="400"/>
    <n v="300"/>
    <n v="300"/>
    <n v="400"/>
    <n v="200"/>
    <n v="300"/>
    <n v="400"/>
    <n v="200"/>
    <n v="300"/>
    <n v="200"/>
    <n v="100"/>
    <n v="100"/>
    <n v="190"/>
    <n v="151"/>
    <n v="125"/>
    <n v="41"/>
    <n v="4"/>
    <n v="728"/>
    <n v="2616"/>
    <n v="7667"/>
    <n v="18975"/>
    <n v="22994"/>
    <n v="9835"/>
    <n v="6768"/>
    <n v="1083"/>
    <n v="17800"/>
    <n v="11680"/>
    <n v="9852"/>
    <n v="8218"/>
    <n v="24496"/>
    <n v="19271"/>
    <n v="16670"/>
    <n v="6705"/>
    <n v="9874"/>
    <n v="6482"/>
    <n v="23333"/>
    <n v="16028"/>
    <n v="37150"/>
    <n v="78843"/>
    <n v="51412"/>
    <n v="52896"/>
    <n v="27127"/>
    <n v="7510"/>
    <n v="44405"/>
    <n v="47619"/>
    <n v="47406"/>
    <n v="53731"/>
    <n v="72085"/>
    <n v="83865"/>
    <n v="80964"/>
    <n v="102041"/>
    <x v="2"/>
    <x v="2"/>
  </r>
  <r>
    <x v="5"/>
    <n v="45"/>
    <s v="Other Shrimps, prawns"/>
    <m/>
    <n v="15400"/>
    <n v="15600"/>
    <n v="18400"/>
    <n v="15700"/>
    <n v="15300"/>
    <n v="18600"/>
    <n v="20600"/>
    <n v="23200"/>
    <n v="23600"/>
    <n v="18500"/>
    <n v="22000"/>
    <n v="25500"/>
    <n v="35600"/>
    <n v="32500"/>
    <n v="28500"/>
    <n v="39800"/>
    <n v="34900"/>
    <n v="35900"/>
    <n v="40100"/>
    <n v="37100"/>
    <n v="44000"/>
    <n v="45000"/>
    <n v="57200"/>
    <n v="49696"/>
    <n v="43264"/>
    <n v="43704"/>
    <n v="38410"/>
    <n v="52102"/>
    <n v="54995"/>
    <n v="79474"/>
    <n v="48026"/>
    <n v="46334"/>
    <n v="53381"/>
    <n v="50941"/>
    <n v="60180"/>
    <n v="68729"/>
    <n v="56654"/>
    <n v="56547"/>
    <n v="47518"/>
    <n v="47721"/>
    <n v="49550"/>
    <n v="41273"/>
    <n v="43327"/>
    <n v="36806"/>
    <n v="36906"/>
    <n v="41248"/>
    <n v="35807"/>
    <n v="40876"/>
    <n v="35708"/>
    <n v="32745"/>
    <n v="39835"/>
    <n v="31147"/>
    <n v="42427"/>
    <n v="39920"/>
    <n v="32792"/>
    <n v="38723"/>
    <n v="38583"/>
    <n v="44064"/>
    <n v="37911"/>
    <n v="40853"/>
    <n v="38478"/>
    <n v="35362"/>
    <n v="38379"/>
    <n v="32714"/>
    <x v="4"/>
    <x v="4"/>
  </r>
  <r>
    <x v="5"/>
    <n v="45"/>
    <s v="45-Shrimps, prawn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5"/>
    <n v="57"/>
    <s v="Argentine shortfin squid"/>
    <s v="Illex argentinus"/>
    <n v="100"/>
    <n v="100"/>
    <m/>
    <n v="200"/>
    <n v="100"/>
    <n v="200"/>
    <n v="400"/>
    <n v="300"/>
    <n v="400"/>
    <n v="400"/>
    <n v="800"/>
    <n v="400"/>
    <n v="700"/>
    <n v="400"/>
    <n v="500"/>
    <n v="600"/>
    <n v="1100"/>
    <n v="2400"/>
    <n v="3000"/>
    <n v="1000"/>
    <n v="1300"/>
    <n v="1800"/>
    <n v="1800"/>
    <n v="4100"/>
    <n v="5000"/>
    <n v="4652"/>
    <n v="8266"/>
    <n v="2530"/>
    <n v="68767"/>
    <n v="103865"/>
    <n v="15975"/>
    <n v="33342"/>
    <n v="79744"/>
    <n v="56186"/>
    <n v="106091"/>
    <n v="204860"/>
    <n v="271348"/>
    <n v="524769"/>
    <n v="564334"/>
    <n v="558453"/>
    <n v="410117"/>
    <n v="559505"/>
    <n v="610369"/>
    <n v="640275"/>
    <n v="507638"/>
    <n v="521634"/>
    <n v="658105"/>
    <n v="991799"/>
    <n v="700443"/>
    <n v="1153279"/>
    <n v="984589"/>
    <n v="750434"/>
    <n v="540365"/>
    <n v="503625"/>
    <n v="178974"/>
    <n v="287590"/>
    <n v="703804"/>
    <n v="955044"/>
    <n v="837935"/>
    <n v="261227"/>
    <n v="189967"/>
    <n v="204869"/>
    <n v="340622"/>
    <n v="525402"/>
    <x v="7"/>
    <x v="2"/>
  </r>
  <r>
    <x v="5"/>
    <n v="57"/>
    <s v="Patagonian squid"/>
    <s v="Loligo gahi"/>
    <m/>
    <m/>
    <m/>
    <m/>
    <m/>
    <m/>
    <m/>
    <m/>
    <m/>
    <m/>
    <m/>
    <m/>
    <m/>
    <m/>
    <n v="100"/>
    <n v="100"/>
    <n v="200"/>
    <n v="200"/>
    <n v="200"/>
    <n v="200"/>
    <n v="200"/>
    <n v="100"/>
    <n v="100"/>
    <n v="200"/>
    <n v="200"/>
    <n v="141"/>
    <n v="128"/>
    <n v="255"/>
    <n v="899"/>
    <n v="908"/>
    <n v="193"/>
    <n v="201"/>
    <n v="262"/>
    <n v="16565"/>
    <n v="15531"/>
    <n v="12009"/>
    <n v="72154"/>
    <n v="139038"/>
    <n v="78019"/>
    <n v="134666"/>
    <n v="77413"/>
    <n v="55232"/>
    <n v="80510"/>
    <n v="51170"/>
    <n v="64515"/>
    <n v="95461"/>
    <n v="75859"/>
    <n v="27327"/>
    <n v="55163"/>
    <n v="44627"/>
    <n v="68378"/>
    <n v="58127"/>
    <n v="29921"/>
    <n v="49305"/>
    <n v="29699"/>
    <n v="60516"/>
    <n v="43439"/>
    <n v="44636"/>
    <n v="53891"/>
    <n v="34849"/>
    <n v="67040"/>
    <n v="35276"/>
    <n v="81114"/>
    <n v="46627"/>
    <x v="2"/>
    <x v="2"/>
  </r>
  <r>
    <x v="5"/>
    <n v="57"/>
    <s v="Various squids nei"/>
    <s v="Loliginidae, Ommastrephidae"/>
    <m/>
    <m/>
    <m/>
    <m/>
    <m/>
    <m/>
    <m/>
    <m/>
    <m/>
    <m/>
    <m/>
    <m/>
    <m/>
    <m/>
    <m/>
    <m/>
    <m/>
    <n v="8800"/>
    <n v="3800"/>
    <m/>
    <m/>
    <m/>
    <m/>
    <m/>
    <m/>
    <m/>
    <m/>
    <n v="102"/>
    <n v="4366"/>
    <n v="15065"/>
    <n v="13812"/>
    <n v="19472"/>
    <n v="127494"/>
    <n v="131690"/>
    <n v="128988"/>
    <n v="134489"/>
    <n v="55916"/>
    <n v="75755"/>
    <n v="34593"/>
    <n v="68371"/>
    <n v="49332"/>
    <n v="77680"/>
    <n v="42230"/>
    <n v="24947"/>
    <n v="13195"/>
    <n v="2782"/>
    <n v="10157"/>
    <n v="415"/>
    <m/>
    <m/>
    <s v=""/>
    <s v=""/>
    <s v=""/>
    <s v=""/>
    <n v="4"/>
    <s v=""/>
    <s v=""/>
    <s v=""/>
    <s v=""/>
    <n v="1468"/>
    <n v="905"/>
    <n v="650"/>
    <n v="2824"/>
    <n v="2651"/>
    <x v="4"/>
    <x v="4"/>
  </r>
  <r>
    <x v="5"/>
    <n v="57"/>
    <s v="Other squid, cuttlefish, octopuses"/>
    <m/>
    <m/>
    <n v="500"/>
    <n v="800"/>
    <n v="900"/>
    <n v="700"/>
    <n v="100"/>
    <n v="200"/>
    <n v="400"/>
    <n v="200"/>
    <n v="100"/>
    <n v="300"/>
    <n v="300"/>
    <n v="200"/>
    <n v="200"/>
    <n v="300"/>
    <n v="300"/>
    <n v="700"/>
    <n v="1000"/>
    <n v="1300"/>
    <n v="600"/>
    <n v="800"/>
    <n v="700"/>
    <n v="600"/>
    <n v="900"/>
    <n v="336"/>
    <n v="589"/>
    <n v="938"/>
    <n v="803"/>
    <n v="838"/>
    <n v="1232"/>
    <n v="1033"/>
    <n v="1067"/>
    <n v="938"/>
    <n v="780"/>
    <n v="1465"/>
    <n v="1564"/>
    <n v="11095"/>
    <n v="2810"/>
    <n v="4424"/>
    <n v="2814"/>
    <n v="14070"/>
    <n v="4516"/>
    <n v="3535"/>
    <n v="4960"/>
    <n v="2796"/>
    <n v="26255"/>
    <n v="5378"/>
    <n v="10976"/>
    <n v="1331"/>
    <n v="3822"/>
    <n v="2957"/>
    <n v="2524"/>
    <n v="5747"/>
    <n v="2489"/>
    <n v="3770"/>
    <n v="4160"/>
    <n v="4034"/>
    <n v="4434"/>
    <n v="3923"/>
    <n v="4378"/>
    <n v="3713"/>
    <n v="3382"/>
    <n v="3681"/>
    <n v="3334"/>
    <x v="4"/>
    <x v="4"/>
  </r>
  <r>
    <x v="5"/>
    <n v="57"/>
    <s v="57-Squid, cuttlefish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32"/>
    <s v="Cape hakes"/>
    <s v="Merluccius capensis, M.paradoxus"/>
    <n v="47600"/>
    <n v="59200"/>
    <n v="58900"/>
    <n v="61900"/>
    <n v="69900"/>
    <n v="74100"/>
    <n v="76000"/>
    <n v="80800"/>
    <n v="83600"/>
    <n v="69500"/>
    <n v="76600"/>
    <n v="98000"/>
    <n v="96800"/>
    <n v="113300"/>
    <n v="147200"/>
    <n v="332600"/>
    <n v="478200"/>
    <n v="507700"/>
    <n v="716700"/>
    <n v="632600"/>
    <n v="765300"/>
    <n v="800000"/>
    <n v="1122000"/>
    <n v="906300"/>
    <n v="737965"/>
    <n v="655204"/>
    <n v="803763"/>
    <n v="598188"/>
    <n v="520253"/>
    <n v="454017"/>
    <n v="318076"/>
    <n v="342422"/>
    <n v="439230"/>
    <n v="456454"/>
    <n v="493204"/>
    <n v="541815"/>
    <n v="541002"/>
    <n v="466840"/>
    <n v="501359"/>
    <n v="465432"/>
    <n v="268244"/>
    <n v="180821"/>
    <n v="244381"/>
    <n v="235425"/>
    <n v="261787"/>
    <n v="277186"/>
    <n v="286443"/>
    <n v="260955"/>
    <n v="302542"/>
    <n v="307642"/>
    <n v="309337"/>
    <n v="323073"/>
    <n v="306387"/>
    <n v="336887"/>
    <n v="330722"/>
    <n v="302662"/>
    <n v="270671"/>
    <n v="269588"/>
    <n v="261575"/>
    <n v="249432"/>
    <n v="266601"/>
    <n v="285104"/>
    <n v="283245"/>
    <n v="284174"/>
    <x v="15"/>
    <x v="2"/>
  </r>
  <r>
    <x v="6"/>
    <n v="32"/>
    <s v="Other Cods, hakes, haddocks"/>
    <m/>
    <n v="300"/>
    <n v="300"/>
    <n v="200"/>
    <n v="200"/>
    <n v="200"/>
    <n v="100"/>
    <n v="200"/>
    <n v="200"/>
    <n v="100"/>
    <n v="200"/>
    <n v="400"/>
    <n v="200"/>
    <n v="200"/>
    <n v="200"/>
    <n v="100"/>
    <m/>
    <n v="100"/>
    <n v="200"/>
    <n v="200"/>
    <m/>
    <m/>
    <m/>
    <m/>
    <m/>
    <n v="91"/>
    <n v="786"/>
    <n v="255"/>
    <n v="711"/>
    <n v="61921"/>
    <n v="15729"/>
    <n v="15689"/>
    <n v="17754"/>
    <n v="19860"/>
    <n v="5947"/>
    <n v="254"/>
    <n v="19"/>
    <n v="2137"/>
    <n v="96"/>
    <n v="111"/>
    <n v="77"/>
    <n v="97"/>
    <n v="190"/>
    <n v="228"/>
    <n v="136"/>
    <n v="266"/>
    <n v="26"/>
    <n v="832"/>
    <n v="777"/>
    <n v="909"/>
    <n v="2060"/>
    <n v="658"/>
    <n v="1863"/>
    <n v="3226"/>
    <n v="1457"/>
    <n v="1799"/>
    <n v="1600"/>
    <n v="1809"/>
    <n v="5876"/>
    <n v="2721"/>
    <n v="7307"/>
    <n v="7846"/>
    <n v="7154"/>
    <n v="8633"/>
    <n v="8801"/>
    <x v="2"/>
    <x v="2"/>
  </r>
  <r>
    <x v="6"/>
    <n v="32"/>
    <s v="32-Cods, hakes, haddock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33"/>
    <s v="Geelbek croaker"/>
    <s v="Atractoscion aequidens"/>
    <m/>
    <m/>
    <m/>
    <m/>
    <m/>
    <m/>
    <m/>
    <m/>
    <m/>
    <m/>
    <m/>
    <m/>
    <m/>
    <m/>
    <m/>
    <m/>
    <m/>
    <m/>
    <m/>
    <m/>
    <m/>
    <m/>
    <m/>
    <m/>
    <m/>
    <m/>
    <m/>
    <m/>
    <m/>
    <n v="263"/>
    <n v="221"/>
    <n v="126"/>
    <n v="368"/>
    <n v="264"/>
    <n v="124"/>
    <n v="227"/>
    <n v="194"/>
    <n v="381"/>
    <n v="436"/>
    <n v="766"/>
    <n v="498"/>
    <n v="437"/>
    <n v="498"/>
    <n v="579"/>
    <n v="444"/>
    <n v="353"/>
    <n v="346"/>
    <n v="474"/>
    <n v="605"/>
    <n v="415"/>
    <n v="380"/>
    <n v="379"/>
    <n v="294"/>
    <n v="458"/>
    <n v="658"/>
    <n v="656"/>
    <n v="403"/>
    <n v="427"/>
    <n v="351"/>
    <n v="483"/>
    <n v="422"/>
    <n v="278"/>
    <n v="338"/>
    <n v="237"/>
    <x v="0"/>
    <x v="0"/>
  </r>
  <r>
    <x v="6"/>
    <n v="33"/>
    <s v="Panga seabream"/>
    <s v="Pterogymnus laniarius"/>
    <n v="2800"/>
    <n v="2600"/>
    <n v="2100"/>
    <n v="1900"/>
    <n v="1900"/>
    <n v="2000"/>
    <n v="2700"/>
    <n v="3200"/>
    <n v="2600"/>
    <n v="3200"/>
    <n v="2900"/>
    <n v="3900"/>
    <n v="3400"/>
    <n v="3200"/>
    <n v="3500"/>
    <n v="2500"/>
    <n v="2700"/>
    <n v="2100"/>
    <n v="1900"/>
    <n v="1700"/>
    <n v="7300"/>
    <n v="8100"/>
    <n v="10900"/>
    <n v="12100"/>
    <n v="10336"/>
    <n v="11159"/>
    <n v="4650"/>
    <n v="6537"/>
    <n v="4330"/>
    <n v="3056"/>
    <n v="1614"/>
    <n v="1582"/>
    <n v="1788"/>
    <n v="1730"/>
    <n v="1938"/>
    <n v="1949"/>
    <n v="2044"/>
    <n v="2336"/>
    <n v="2493"/>
    <n v="2036"/>
    <n v="1800"/>
    <n v="1285"/>
    <n v="1483"/>
    <n v="1000"/>
    <n v="936"/>
    <n v="999"/>
    <n v="1200"/>
    <n v="1323"/>
    <n v="1042"/>
    <n v="1349"/>
    <n v="9503"/>
    <n v="6956"/>
    <n v="3798"/>
    <n v="3901"/>
    <n v="3963"/>
    <n v="3048"/>
    <n v="2756"/>
    <n v="2305"/>
    <n v="1880"/>
    <n v="2183"/>
    <n v="2249"/>
    <n v="1503"/>
    <n v="891"/>
    <n v="1805"/>
    <x v="4"/>
    <x v="4"/>
  </r>
  <r>
    <x v="6"/>
    <n v="33"/>
    <s v="Red steenbras"/>
    <s v="Petrus rupestris"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n v="42"/>
    <m/>
    <m/>
    <m/>
    <m/>
    <m/>
    <m/>
    <n v="61"/>
    <n v="102"/>
    <n v="83"/>
    <n v="105"/>
    <n v="126"/>
    <m/>
    <n v="73"/>
    <n v="37"/>
    <n v="56"/>
    <n v="28"/>
    <n v="35"/>
    <m/>
    <n v="22"/>
    <n v="10"/>
    <n v="7"/>
    <n v="6"/>
    <n v="3"/>
    <n v="3"/>
    <n v="3"/>
    <n v="4"/>
    <n v="8"/>
    <n v="3"/>
    <n v="5"/>
    <n v="3"/>
    <n v="2"/>
    <n v="2"/>
    <s v=""/>
    <x v="0"/>
    <x v="0"/>
  </r>
  <r>
    <x v="6"/>
    <n v="33"/>
    <s v="Other Miscellaneous coastal fishes"/>
    <m/>
    <n v="20400"/>
    <n v="23000"/>
    <n v="21300"/>
    <n v="27900"/>
    <n v="23300"/>
    <n v="22000"/>
    <n v="25400"/>
    <n v="21600"/>
    <n v="19800"/>
    <n v="21600"/>
    <n v="21600"/>
    <n v="25400"/>
    <n v="27600"/>
    <n v="26100"/>
    <n v="66700"/>
    <n v="61300"/>
    <n v="87800"/>
    <n v="57800"/>
    <n v="89800"/>
    <n v="44300"/>
    <n v="38000"/>
    <n v="32100"/>
    <n v="41100"/>
    <n v="38900"/>
    <n v="27344"/>
    <n v="32372"/>
    <n v="70403"/>
    <n v="60454"/>
    <n v="59390"/>
    <n v="62444"/>
    <n v="38885"/>
    <n v="41245"/>
    <n v="53643"/>
    <n v="34796"/>
    <n v="32881"/>
    <n v="35487"/>
    <n v="39145"/>
    <n v="32521"/>
    <n v="35522"/>
    <n v="21614"/>
    <n v="19181"/>
    <n v="13659"/>
    <n v="14143"/>
    <n v="14756"/>
    <n v="18112"/>
    <n v="22863"/>
    <n v="22166"/>
    <n v="17832"/>
    <n v="50555"/>
    <n v="34177"/>
    <n v="37902"/>
    <n v="52121"/>
    <n v="69653"/>
    <n v="72596"/>
    <n v="70511"/>
    <n v="67359"/>
    <n v="76289"/>
    <n v="75534"/>
    <n v="108876"/>
    <n v="106039"/>
    <n v="98845"/>
    <n v="93109"/>
    <n v="87355"/>
    <n v="78534"/>
    <x v="16"/>
    <x v="0"/>
  </r>
  <r>
    <x v="6"/>
    <n v="33"/>
    <s v="33-Miscellaneous co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34"/>
    <s v="Devil anglerfish"/>
    <s v="Lophius vomerinus"/>
    <m/>
    <m/>
    <m/>
    <m/>
    <m/>
    <m/>
    <m/>
    <m/>
    <m/>
    <m/>
    <m/>
    <m/>
    <m/>
    <m/>
    <m/>
    <m/>
    <m/>
    <n v="100"/>
    <n v="200"/>
    <n v="400"/>
    <n v="2600"/>
    <n v="2400"/>
    <n v="3400"/>
    <n v="4900"/>
    <n v="3974"/>
    <n v="5405"/>
    <n v="6013"/>
    <n v="10346"/>
    <n v="11640"/>
    <n v="7865"/>
    <n v="8164"/>
    <n v="19170"/>
    <n v="19144"/>
    <n v="15500"/>
    <n v="12034"/>
    <n v="11934"/>
    <n v="15623"/>
    <n v="18126"/>
    <n v="11036"/>
    <n v="13853"/>
    <n v="11012"/>
    <n v="10242"/>
    <n v="13966"/>
    <n v="14075"/>
    <n v="16447"/>
    <n v="16526"/>
    <n v="15433"/>
    <n v="17222"/>
    <n v="24457"/>
    <n v="21783"/>
    <n v="21402"/>
    <n v="21996"/>
    <n v="23721"/>
    <n v="19346"/>
    <n v="17553"/>
    <n v="18887"/>
    <n v="17417"/>
    <n v="17083"/>
    <n v="16411"/>
    <n v="13963"/>
    <n v="15776"/>
    <n v="7797"/>
    <n v="6786"/>
    <n v="8755"/>
    <x v="0"/>
    <x v="0"/>
  </r>
  <r>
    <x v="6"/>
    <n v="34"/>
    <s v="Kingklip"/>
    <s v="Genypterus capensis"/>
    <n v="1200"/>
    <n v="1700"/>
    <n v="2000"/>
    <n v="1900"/>
    <n v="1300"/>
    <n v="1600"/>
    <n v="1500"/>
    <n v="1100"/>
    <n v="1200"/>
    <n v="1400"/>
    <n v="1100"/>
    <n v="1500"/>
    <n v="1200"/>
    <n v="1300"/>
    <n v="1400"/>
    <n v="2500"/>
    <n v="4100"/>
    <n v="4900"/>
    <n v="3600"/>
    <n v="3300"/>
    <n v="3600"/>
    <n v="5500"/>
    <n v="16500"/>
    <n v="21200"/>
    <n v="11475"/>
    <n v="9235"/>
    <n v="12838"/>
    <n v="11109"/>
    <n v="11339"/>
    <n v="11196"/>
    <n v="10317"/>
    <n v="9905"/>
    <n v="7311"/>
    <n v="9033"/>
    <n v="10207"/>
    <n v="16419"/>
    <n v="16525"/>
    <n v="14373"/>
    <n v="9636"/>
    <n v="8052"/>
    <n v="4524"/>
    <n v="2488"/>
    <n v="2570"/>
    <n v="3361"/>
    <n v="4394"/>
    <n v="6651"/>
    <n v="6807"/>
    <n v="5955"/>
    <n v="5594"/>
    <n v="7820"/>
    <n v="7922"/>
    <n v="11460"/>
    <n v="13418"/>
    <n v="11372"/>
    <n v="12310"/>
    <n v="9548"/>
    <n v="7910"/>
    <n v="7972"/>
    <n v="6386"/>
    <n v="6865"/>
    <n v="8353"/>
    <n v="5983"/>
    <n v="8074"/>
    <n v="8330"/>
    <x v="2"/>
    <x v="2"/>
  </r>
  <r>
    <x v="6"/>
    <n v="34"/>
    <s v="Snoek"/>
    <s v="Thyrsites atun"/>
    <n v="15600"/>
    <n v="16000"/>
    <n v="15400"/>
    <n v="14400"/>
    <n v="15000"/>
    <n v="15700"/>
    <n v="11800"/>
    <n v="11900"/>
    <n v="15200"/>
    <n v="11300"/>
    <n v="10300"/>
    <n v="13300"/>
    <n v="11900"/>
    <n v="11300"/>
    <n v="7200"/>
    <n v="12900"/>
    <n v="12300"/>
    <n v="11800"/>
    <n v="12000"/>
    <n v="8300"/>
    <n v="5400"/>
    <n v="10000"/>
    <n v="5500"/>
    <n v="8500"/>
    <n v="10033"/>
    <n v="9357"/>
    <n v="13245"/>
    <n v="15659"/>
    <n v="15198"/>
    <n v="12976"/>
    <n v="21766"/>
    <n v="14348"/>
    <n v="13442"/>
    <n v="9979"/>
    <n v="10390"/>
    <n v="12639"/>
    <n v="15121"/>
    <n v="23689"/>
    <n v="23510"/>
    <n v="33496"/>
    <n v="23930"/>
    <n v="22919"/>
    <n v="19233"/>
    <n v="16192"/>
    <n v="13863"/>
    <n v="16155"/>
    <n v="13022"/>
    <n v="12022"/>
    <n v="14836"/>
    <n v="12400"/>
    <n v="11166"/>
    <n v="12027"/>
    <n v="12969"/>
    <n v="11559"/>
    <n v="17383"/>
    <n v="15981"/>
    <n v="8461"/>
    <n v="10993"/>
    <n v="10911"/>
    <n v="12183"/>
    <n v="13751"/>
    <n v="12345"/>
    <n v="14619"/>
    <n v="13888"/>
    <x v="2"/>
    <x v="2"/>
  </r>
  <r>
    <x v="6"/>
    <n v="34"/>
    <s v="Other Miscellaneous demersal fishes"/>
    <m/>
    <n v="800"/>
    <n v="1000"/>
    <n v="1200"/>
    <n v="2900"/>
    <n v="3900"/>
    <n v="4500"/>
    <n v="4800"/>
    <n v="5000"/>
    <n v="3900"/>
    <n v="3800"/>
    <n v="5000"/>
    <n v="4000"/>
    <n v="6500"/>
    <n v="6100"/>
    <n v="5800"/>
    <n v="6100"/>
    <n v="22000"/>
    <n v="9100"/>
    <n v="15700"/>
    <n v="13200"/>
    <n v="44800"/>
    <n v="21600"/>
    <n v="38600"/>
    <n v="81700"/>
    <n v="64911"/>
    <n v="22129"/>
    <n v="29377"/>
    <n v="69262"/>
    <n v="63597"/>
    <n v="61694"/>
    <n v="43820"/>
    <n v="72430"/>
    <n v="68238"/>
    <n v="29665"/>
    <n v="35861"/>
    <n v="50439"/>
    <n v="24353"/>
    <n v="25565"/>
    <n v="25395"/>
    <n v="36839"/>
    <n v="28523"/>
    <n v="18440"/>
    <n v="18730"/>
    <n v="18652"/>
    <n v="9708"/>
    <n v="16361"/>
    <n v="24059"/>
    <n v="31315"/>
    <n v="28484"/>
    <n v="11307"/>
    <n v="11759"/>
    <n v="10372"/>
    <n v="20085"/>
    <n v="25445"/>
    <n v="17580"/>
    <n v="18389"/>
    <n v="17854"/>
    <n v="17123"/>
    <n v="8404"/>
    <n v="8626"/>
    <n v="9917"/>
    <n v="17973"/>
    <n v="9848"/>
    <n v="11460"/>
    <x v="16"/>
    <x v="0"/>
  </r>
  <r>
    <x v="6"/>
    <n v="34"/>
    <s v="34-Misccelle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35"/>
    <s v="Sardinellas nei"/>
    <s v="Sardinella spp"/>
    <n v="23200"/>
    <n v="21600"/>
    <n v="11100"/>
    <n v="14000"/>
    <n v="17400"/>
    <n v="8300"/>
    <n v="113000"/>
    <n v="177400"/>
    <n v="67500"/>
    <n v="33100"/>
    <n v="44700"/>
    <n v="41700"/>
    <n v="60400"/>
    <n v="82100"/>
    <n v="79700"/>
    <n v="42200"/>
    <n v="51600"/>
    <n v="41700"/>
    <n v="68900"/>
    <n v="174000"/>
    <n v="67300"/>
    <n v="86400"/>
    <n v="142200"/>
    <n v="116300"/>
    <n v="49632"/>
    <n v="36875"/>
    <n v="28580"/>
    <n v="285605"/>
    <n v="280013"/>
    <n v="243313"/>
    <n v="210968"/>
    <n v="171024"/>
    <n v="213777"/>
    <n v="157898"/>
    <n v="203283"/>
    <n v="215437"/>
    <n v="166681"/>
    <n v="108554"/>
    <n v="139217"/>
    <n v="117358"/>
    <n v="56525"/>
    <n v="57473"/>
    <n v="14744"/>
    <n v="17541"/>
    <n v="35989"/>
    <n v="41452"/>
    <n v="17713"/>
    <n v="23753"/>
    <n v="55020"/>
    <n v="79748"/>
    <n v="113856"/>
    <n v="58339"/>
    <n v="30026"/>
    <n v="47323"/>
    <n v="58569"/>
    <n v="46000"/>
    <n v="50406"/>
    <n v="80608"/>
    <n v="70438"/>
    <n v="74184"/>
    <n v="83700"/>
    <n v="95994"/>
    <n v="98300"/>
    <n v="105600"/>
    <x v="17"/>
    <x v="3"/>
  </r>
  <r>
    <x v="6"/>
    <n v="35"/>
    <s v="Southern African anchovy"/>
    <s v="Engraulis capensis"/>
    <m/>
    <m/>
    <m/>
    <m/>
    <m/>
    <m/>
    <m/>
    <m/>
    <m/>
    <m/>
    <m/>
    <m/>
    <m/>
    <n v="23300"/>
    <n v="95400"/>
    <n v="178300"/>
    <n v="159900"/>
    <n v="297500"/>
    <n v="331000"/>
    <n v="397400"/>
    <n v="358300"/>
    <n v="367000"/>
    <n v="372200"/>
    <n v="558200"/>
    <n v="595778"/>
    <n v="400949"/>
    <n v="299481"/>
    <n v="376913"/>
    <n v="570500"/>
    <n v="599089"/>
    <n v="528394"/>
    <n v="510694"/>
    <n v="391258"/>
    <n v="426219"/>
    <n v="289244"/>
    <n v="324508"/>
    <n v="315590"/>
    <n v="969479"/>
    <n v="682838"/>
    <n v="373157"/>
    <n v="200605"/>
    <n v="167657"/>
    <n v="386133"/>
    <n v="298680"/>
    <n v="180675"/>
    <n v="218331"/>
    <n v="41792"/>
    <n v="62640"/>
    <n v="110296"/>
    <n v="180954"/>
    <n v="267986"/>
    <n v="289323"/>
    <n v="254643"/>
    <n v="260525"/>
    <n v="192305"/>
    <n v="283446"/>
    <n v="135463"/>
    <n v="252997"/>
    <n v="266105"/>
    <n v="174493"/>
    <n v="217192"/>
    <n v="120154"/>
    <n v="307606"/>
    <n v="78801"/>
    <x v="6"/>
    <x v="3"/>
  </r>
  <r>
    <x v="6"/>
    <n v="35"/>
    <s v="Southern African pilchard"/>
    <s v="Sardinops ocellatus"/>
    <n v="163000"/>
    <n v="234500"/>
    <n v="399800"/>
    <n v="404400"/>
    <n v="345200"/>
    <n v="352000"/>
    <n v="349400"/>
    <n v="400600"/>
    <n v="443300"/>
    <n v="543800"/>
    <n v="617200"/>
    <n v="759700"/>
    <n v="826300"/>
    <n v="968100"/>
    <n v="987000"/>
    <n v="995500"/>
    <n v="953500"/>
    <n v="1061900"/>
    <n v="1515900"/>
    <n v="1227500"/>
    <n v="627700"/>
    <n v="419600"/>
    <n v="563900"/>
    <n v="559500"/>
    <n v="720711"/>
    <n v="667283"/>
    <n v="637686"/>
    <n v="179997"/>
    <n v="111796"/>
    <n v="66065"/>
    <n v="57670"/>
    <n v="91645"/>
    <n v="58074"/>
    <n v="79654"/>
    <n v="78223"/>
    <n v="85792"/>
    <n v="86536"/>
    <n v="106916"/>
    <n v="101146"/>
    <n v="102567"/>
    <n v="149279"/>
    <n v="120865"/>
    <n v="134220"/>
    <n v="166775"/>
    <n v="209901"/>
    <n v="158002"/>
    <n v="106381"/>
    <n v="144680"/>
    <n v="196581"/>
    <n v="175969"/>
    <n v="161448"/>
    <n v="200100"/>
    <n v="264886"/>
    <n v="312249"/>
    <n v="402432"/>
    <n v="274043"/>
    <n v="219642"/>
    <n v="163011"/>
    <n v="111668"/>
    <n v="108037"/>
    <n v="132615"/>
    <n v="134094"/>
    <n v="134922"/>
    <n v="116676"/>
    <x v="2"/>
    <x v="2"/>
  </r>
  <r>
    <x v="6"/>
    <n v="35"/>
    <s v="Whitehead's round herring"/>
    <s v="Etrumeus whiteheadi"/>
    <m/>
    <m/>
    <m/>
    <m/>
    <m/>
    <m/>
    <m/>
    <m/>
    <m/>
    <m/>
    <m/>
    <m/>
    <m/>
    <m/>
    <n v="2500"/>
    <n v="2100"/>
    <n v="4500"/>
    <n v="12700"/>
    <n v="13500"/>
    <n v="14300"/>
    <n v="23900"/>
    <n v="23700"/>
    <n v="20600"/>
    <n v="30000"/>
    <n v="1779"/>
    <n v="29628"/>
    <n v="18510"/>
    <n v="36530"/>
    <n v="68913"/>
    <n v="14481"/>
    <n v="14132"/>
    <n v="24301"/>
    <n v="31491"/>
    <n v="69662"/>
    <n v="29551"/>
    <n v="42461"/>
    <n v="57525"/>
    <n v="34820"/>
    <n v="62006"/>
    <n v="44406"/>
    <n v="44710"/>
    <n v="33484"/>
    <n v="49004"/>
    <n v="61419"/>
    <n v="55525"/>
    <n v="78792"/>
    <n v="67773"/>
    <n v="97279"/>
    <n v="57669"/>
    <n v="59032"/>
    <n v="38877"/>
    <n v="56762"/>
    <n v="64450"/>
    <n v="44019"/>
    <n v="51925"/>
    <n v="29438"/>
    <n v="47586"/>
    <n v="52634"/>
    <n v="65501"/>
    <n v="40632"/>
    <n v="88574"/>
    <n v="64695"/>
    <n v="68687"/>
    <n v="31534"/>
    <x v="6"/>
    <x v="3"/>
  </r>
  <r>
    <x v="6"/>
    <n v="35"/>
    <s v="Other Herrings, sardines, anchovies"/>
    <m/>
    <m/>
    <m/>
    <m/>
    <m/>
    <m/>
    <m/>
    <m/>
    <m/>
    <m/>
    <m/>
    <m/>
    <m/>
    <m/>
    <m/>
    <m/>
    <n v="100"/>
    <n v="100"/>
    <n v="500"/>
    <n v="300"/>
    <m/>
    <m/>
    <m/>
    <m/>
    <m/>
    <m/>
    <m/>
    <m/>
    <n v="17"/>
    <n v="88"/>
    <n v="2636"/>
    <n v="201"/>
    <n v="330"/>
    <m/>
    <m/>
    <m/>
    <m/>
    <n v="242"/>
    <n v="228"/>
    <n v="108"/>
    <n v="445"/>
    <n v="59"/>
    <n v="39"/>
    <m/>
    <m/>
    <m/>
    <m/>
    <m/>
    <m/>
    <m/>
    <m/>
    <s v=""/>
    <s v=""/>
    <s v=""/>
    <s v=""/>
    <s v=""/>
    <s v=""/>
    <s v=""/>
    <s v=""/>
    <s v=""/>
    <s v=""/>
    <s v=""/>
    <s v=""/>
    <s v=""/>
    <s v=""/>
    <x v="1"/>
    <x v="1"/>
  </r>
  <r>
    <x v="6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36"/>
    <s v="Albacore"/>
    <s v="Thunnus alalunga"/>
    <m/>
    <m/>
    <m/>
    <m/>
    <m/>
    <m/>
    <m/>
    <m/>
    <m/>
    <m/>
    <m/>
    <n v="500"/>
    <n v="10200"/>
    <n v="8334"/>
    <n v="14731"/>
    <n v="20809"/>
    <n v="20192"/>
    <n v="12000"/>
    <n v="14500"/>
    <n v="12400"/>
    <n v="7524"/>
    <n v="15516"/>
    <n v="20596"/>
    <n v="18808"/>
    <n v="10894"/>
    <n v="12407"/>
    <n v="13379"/>
    <n v="15003"/>
    <n v="17498"/>
    <n v="19129"/>
    <n v="16014"/>
    <n v="15804"/>
    <n v="16940"/>
    <n v="9957"/>
    <n v="10501"/>
    <n v="21529"/>
    <n v="24041"/>
    <n v="19567"/>
    <n v="19106"/>
    <n v="16008"/>
    <n v="11267"/>
    <n v="12458"/>
    <n v="19574"/>
    <n v="23626"/>
    <n v="22687"/>
    <n v="17658"/>
    <n v="12238"/>
    <n v="12241"/>
    <n v="20572"/>
    <n v="15559"/>
    <n v="14508"/>
    <n v="15457"/>
    <n v="14505"/>
    <n v="14724"/>
    <n v="11768"/>
    <n v="9043"/>
    <n v="15780"/>
    <n v="14676"/>
    <n v="13838"/>
    <n v="16975"/>
    <n v="15166"/>
    <n v="16887"/>
    <n v="20018"/>
    <n v="14511"/>
    <x v="4"/>
    <x v="4"/>
  </r>
  <r>
    <x v="6"/>
    <n v="36"/>
    <s v="Bigeye tuna"/>
    <s v="Thunnus obesus"/>
    <m/>
    <m/>
    <m/>
    <m/>
    <m/>
    <m/>
    <m/>
    <m/>
    <m/>
    <m/>
    <m/>
    <m/>
    <n v="4000"/>
    <n v="4286"/>
    <n v="4714"/>
    <n v="10000"/>
    <n v="6500"/>
    <n v="3900"/>
    <n v="3500"/>
    <n v="4800"/>
    <n v="3375"/>
    <n v="9100"/>
    <n v="8691"/>
    <n v="11254"/>
    <n v="5957"/>
    <n v="8997"/>
    <n v="5222"/>
    <n v="6410"/>
    <n v="8047"/>
    <n v="8902"/>
    <n v="12997"/>
    <n v="12620"/>
    <n v="18687"/>
    <n v="11465"/>
    <n v="15415"/>
    <n v="18402"/>
    <n v="12472"/>
    <n v="9657"/>
    <n v="14728"/>
    <n v="17038"/>
    <n v="15741"/>
    <n v="13747"/>
    <n v="14677"/>
    <n v="23377"/>
    <n v="27556"/>
    <n v="24386"/>
    <n v="19806"/>
    <n v="15620"/>
    <n v="16560"/>
    <n v="23474"/>
    <n v="24307"/>
    <n v="19110"/>
    <n v="19803"/>
    <n v="17716"/>
    <n v="15204"/>
    <n v="9601"/>
    <n v="8980"/>
    <n v="15339"/>
    <n v="12782"/>
    <n v="12758"/>
    <n v="13334"/>
    <n v="13028"/>
    <n v="14836"/>
    <n v="13888"/>
    <x v="4"/>
    <x v="4"/>
  </r>
  <r>
    <x v="6"/>
    <n v="36"/>
    <s v="Southern bluefin tuna"/>
    <s v="Thunnus maccoyii"/>
    <m/>
    <m/>
    <m/>
    <m/>
    <m/>
    <m/>
    <m/>
    <m/>
    <m/>
    <m/>
    <m/>
    <m/>
    <m/>
    <n v="723"/>
    <n v="276"/>
    <n v="61"/>
    <n v="339"/>
    <n v="64"/>
    <n v="78"/>
    <n v="504"/>
    <n v="4003"/>
    <n v="2055"/>
    <n v="4325"/>
    <n v="2677"/>
    <n v="2620"/>
    <n v="2418"/>
    <n v="4920"/>
    <n v="8459"/>
    <n v="10204"/>
    <n v="12242"/>
    <n v="8608"/>
    <n v="6784"/>
    <n v="5369"/>
    <n v="4629"/>
    <n v="5224"/>
    <n v="3733"/>
    <n v="2557"/>
    <n v="1130"/>
    <n v="555"/>
    <n v="626"/>
    <n v="1229"/>
    <n v="1337"/>
    <n v="2683"/>
    <n v="1807"/>
    <n v="781"/>
    <n v="1605"/>
    <n v="1358"/>
    <n v="350"/>
    <n v="1146"/>
    <n v="1133"/>
    <n v="1552"/>
    <n v="472"/>
    <n v="1264"/>
    <n v="2053"/>
    <n v="952"/>
    <n v="1919"/>
    <n v="343"/>
    <n v="73"/>
    <n v="1176"/>
    <n v="509"/>
    <n v="161"/>
    <n v="201"/>
    <n v="409"/>
    <n v="1065"/>
    <x v="4"/>
    <x v="4"/>
  </r>
  <r>
    <x v="6"/>
    <n v="36"/>
    <s v="Other Tunas, bonitos, billfishes"/>
    <m/>
    <n v="9100"/>
    <n v="5300"/>
    <n v="6800"/>
    <n v="16000"/>
    <n v="16000"/>
    <n v="14000"/>
    <n v="8500"/>
    <n v="7700"/>
    <n v="10800"/>
    <n v="14600"/>
    <n v="8800"/>
    <n v="8800"/>
    <n v="9900"/>
    <n v="9393"/>
    <n v="12311"/>
    <n v="17512"/>
    <n v="15778"/>
    <n v="13922"/>
    <n v="12615"/>
    <n v="8484"/>
    <n v="11604"/>
    <n v="9986"/>
    <n v="11543"/>
    <n v="8812"/>
    <n v="12447"/>
    <n v="5913"/>
    <n v="7158"/>
    <n v="11751"/>
    <n v="11808"/>
    <n v="15991"/>
    <n v="10225"/>
    <n v="10337"/>
    <n v="14621"/>
    <n v="7886"/>
    <n v="10456"/>
    <n v="9081"/>
    <n v="6631"/>
    <n v="6054"/>
    <n v="13552"/>
    <n v="18308"/>
    <n v="11708"/>
    <n v="9298"/>
    <n v="9487"/>
    <n v="10368"/>
    <n v="14454"/>
    <n v="14845"/>
    <n v="14265"/>
    <n v="10298"/>
    <n v="12716"/>
    <n v="12488"/>
    <n v="11094"/>
    <n v="12359"/>
    <n v="9832"/>
    <n v="11033"/>
    <n v="9935"/>
    <n v="13761"/>
    <n v="12680"/>
    <n v="16796"/>
    <n v="8571"/>
    <n v="14317"/>
    <n v="16413"/>
    <n v="12862"/>
    <n v="11003"/>
    <n v="13766"/>
    <x v="4"/>
    <x v="4"/>
  </r>
  <r>
    <x v="6"/>
    <n v="36"/>
    <s v="36-Tunas, bonitos, billfishe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37"/>
    <s v="Cape horse mackerel"/>
    <s v="Trachurus capensis"/>
    <n v="36700"/>
    <n v="101900"/>
    <n v="103800"/>
    <n v="85900"/>
    <n v="120500"/>
    <n v="80700"/>
    <n v="47200"/>
    <n v="85600"/>
    <n v="65100"/>
    <n v="22100"/>
    <n v="67800"/>
    <n v="46100"/>
    <n v="72700"/>
    <n v="26700"/>
    <n v="93000"/>
    <n v="179900"/>
    <n v="114800"/>
    <n v="77200"/>
    <n v="63900"/>
    <n v="74000"/>
    <n v="66500"/>
    <n v="256400"/>
    <n v="84200"/>
    <n v="279600"/>
    <n v="200299"/>
    <n v="320885"/>
    <n v="552882"/>
    <n v="694590"/>
    <n v="560456"/>
    <n v="469345"/>
    <n v="572227"/>
    <n v="624609"/>
    <n v="665870"/>
    <n v="573382"/>
    <n v="613644"/>
    <n v="475429"/>
    <n v="497554"/>
    <n v="569236"/>
    <n v="668956"/>
    <n v="578552"/>
    <n v="371467"/>
    <n v="440197"/>
    <n v="683079"/>
    <n v="785418"/>
    <n v="613653"/>
    <n v="506180"/>
    <n v="470372"/>
    <n v="407482"/>
    <n v="431950"/>
    <n v="398598"/>
    <n v="423607"/>
    <n v="354046"/>
    <n v="386361"/>
    <n v="404930"/>
    <n v="352965"/>
    <n v="360389"/>
    <n v="334928"/>
    <n v="233400"/>
    <n v="223156"/>
    <n v="233505"/>
    <n v="219134"/>
    <n v="258105"/>
    <n v="356794"/>
    <n v="334936"/>
    <x v="2"/>
    <x v="2"/>
  </r>
  <r>
    <x v="6"/>
    <n v="37"/>
    <s v="Cunene horse mackerel"/>
    <s v="Trachurus trecae"/>
    <n v="27700"/>
    <n v="50200"/>
    <n v="33500"/>
    <n v="30200"/>
    <n v="31200"/>
    <n v="74400"/>
    <n v="139600"/>
    <n v="73400"/>
    <n v="84400"/>
    <n v="114600"/>
    <n v="90400"/>
    <n v="103900"/>
    <n v="88200"/>
    <n v="75100"/>
    <n v="156900"/>
    <n v="130600"/>
    <n v="184900"/>
    <n v="168000"/>
    <n v="136600"/>
    <n v="105600"/>
    <n v="165700"/>
    <n v="136900"/>
    <n v="270700"/>
    <n v="174900"/>
    <n v="126686"/>
    <n v="107746"/>
    <n v="30168"/>
    <n v="33764"/>
    <n v="378255"/>
    <n v="272390"/>
    <n v="104915"/>
    <n v="142125"/>
    <n v="104991"/>
    <n v="109985"/>
    <n v="54923"/>
    <n v="56766"/>
    <n v="107504"/>
    <n v="105672"/>
    <n v="52463"/>
    <n v="97011"/>
    <n v="95312"/>
    <n v="86149"/>
    <n v="104341"/>
    <n v="101950"/>
    <n v="99867"/>
    <n v="79068"/>
    <n v="78230"/>
    <n v="87380"/>
    <n v="96140"/>
    <n v="81692"/>
    <n v="69630"/>
    <n v="46832"/>
    <n v="45226"/>
    <n v="30139"/>
    <n v="34863"/>
    <n v="30000"/>
    <n v="33563"/>
    <n v="31659"/>
    <n v="44395"/>
    <n v="13826"/>
    <n v="30000"/>
    <n v="45000"/>
    <n v="68974"/>
    <n v="80872"/>
    <x v="0"/>
    <x v="0"/>
  </r>
  <r>
    <x v="6"/>
    <n v="37"/>
    <s v="Other Miscellaneous pelagic fishes"/>
    <m/>
    <n v="23000"/>
    <n v="28900"/>
    <n v="27200"/>
    <n v="19800"/>
    <n v="21300"/>
    <n v="56100"/>
    <n v="74000"/>
    <n v="34500"/>
    <n v="59800"/>
    <n v="69400"/>
    <n v="69600"/>
    <n v="78500"/>
    <n v="63800"/>
    <n v="63100"/>
    <n v="91900"/>
    <n v="62900"/>
    <n v="79300"/>
    <n v="158000"/>
    <n v="102900"/>
    <n v="122300"/>
    <n v="103600"/>
    <n v="84700"/>
    <n v="86400"/>
    <n v="127800"/>
    <n v="55249"/>
    <n v="109435"/>
    <n v="85241"/>
    <n v="187683"/>
    <n v="315258"/>
    <n v="101715"/>
    <n v="78680"/>
    <n v="82845"/>
    <n v="107315"/>
    <n v="197541"/>
    <n v="105004"/>
    <n v="76584"/>
    <n v="89951"/>
    <n v="67416"/>
    <n v="48736"/>
    <n v="46148"/>
    <n v="23707"/>
    <n v="19680"/>
    <n v="27663"/>
    <n v="33695"/>
    <n v="8253"/>
    <n v="7851"/>
    <n v="6045"/>
    <n v="12768"/>
    <n v="6637"/>
    <n v="4215"/>
    <n v="8493"/>
    <n v="13171"/>
    <n v="9009"/>
    <n v="21403"/>
    <n v="12381"/>
    <n v="14594"/>
    <n v="14054"/>
    <n v="10479"/>
    <n v="11369"/>
    <n v="13981"/>
    <n v="15283"/>
    <n v="15624"/>
    <n v="16434"/>
    <n v="23964"/>
    <x v="1"/>
    <x v="1"/>
  </r>
  <r>
    <x v="6"/>
    <n v="37"/>
    <s v="37-Miscelle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42"/>
    <s v="West African geryon"/>
    <s v="Chaceon maritae"/>
    <m/>
    <m/>
    <m/>
    <m/>
    <m/>
    <m/>
    <m/>
    <m/>
    <m/>
    <m/>
    <m/>
    <m/>
    <m/>
    <m/>
    <m/>
    <m/>
    <m/>
    <m/>
    <m/>
    <m/>
    <m/>
    <m/>
    <m/>
    <m/>
    <n v="9665"/>
    <n v="2190"/>
    <n v="939"/>
    <n v="3155"/>
    <n v="6208"/>
    <n v="5645"/>
    <n v="5834"/>
    <n v="5342"/>
    <n v="6011"/>
    <n v="5626"/>
    <n v="5939"/>
    <n v="5976"/>
    <n v="6198"/>
    <n v="6237"/>
    <n v="7849"/>
    <n v="5665"/>
    <n v="2326"/>
    <n v="6574"/>
    <n v="9795"/>
    <n v="10270"/>
    <n v="9147"/>
    <n v="7163"/>
    <n v="5329"/>
    <n v="3415"/>
    <n v="4163"/>
    <n v="3939"/>
    <n v="5836"/>
    <n v="4161"/>
    <n v="3898"/>
    <n v="3229"/>
    <n v="3643"/>
    <n v="3611"/>
    <n v="2809"/>
    <n v="4939"/>
    <n v="2144"/>
    <n v="1903"/>
    <n v="1520"/>
    <n v="652"/>
    <n v="1008"/>
    <n v="1419"/>
    <x v="0"/>
    <x v="0"/>
  </r>
  <r>
    <x v="6"/>
    <n v="42"/>
    <s v="Other sea-spiders, crabs, etc. "/>
    <m/>
    <m/>
    <m/>
    <m/>
    <m/>
    <m/>
    <m/>
    <m/>
    <m/>
    <m/>
    <m/>
    <m/>
    <m/>
    <m/>
    <m/>
    <m/>
    <m/>
    <m/>
    <m/>
    <m/>
    <m/>
    <m/>
    <m/>
    <m/>
    <m/>
    <m/>
    <n v="2"/>
    <n v="57"/>
    <n v="5"/>
    <n v="114"/>
    <n v="8"/>
    <n v="9"/>
    <n v="109"/>
    <n v="5"/>
    <m/>
    <m/>
    <m/>
    <m/>
    <n v="6"/>
    <n v="2"/>
    <n v="5"/>
    <n v="4"/>
    <m/>
    <m/>
    <m/>
    <m/>
    <m/>
    <m/>
    <m/>
    <n v="1494"/>
    <n v="916"/>
    <n v="1039"/>
    <n v="1090"/>
    <n v="1579"/>
    <n v="1227"/>
    <n v="1596"/>
    <n v="967"/>
    <n v="341"/>
    <n v="209"/>
    <n v="147"/>
    <n v="119"/>
    <n v="500"/>
    <n v="800"/>
    <n v="1100"/>
    <n v="2929"/>
    <x v="4"/>
    <x v="4"/>
  </r>
  <r>
    <x v="6"/>
    <n v="42"/>
    <s v="42-Sea-spiders, crabs, et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43"/>
    <s v="Cape rock lobster"/>
    <s v="Jasus lalandii"/>
    <n v="19200"/>
    <n v="20900"/>
    <n v="26700"/>
    <n v="23900"/>
    <n v="21400"/>
    <n v="21500"/>
    <n v="17300"/>
    <n v="17700"/>
    <n v="16700"/>
    <n v="14300"/>
    <n v="13100"/>
    <n v="14700"/>
    <n v="15900"/>
    <n v="14200"/>
    <n v="19200"/>
    <n v="19600"/>
    <n v="19300"/>
    <n v="13700"/>
    <n v="16200"/>
    <n v="11200"/>
    <n v="11800"/>
    <n v="9300"/>
    <n v="9700"/>
    <n v="9500"/>
    <n v="10544"/>
    <n v="8938"/>
    <n v="7696"/>
    <n v="8614"/>
    <n v="8700"/>
    <n v="8279"/>
    <n v="7992"/>
    <n v="8414"/>
    <n v="6558"/>
    <n v="6226"/>
    <n v="7095"/>
    <n v="7235"/>
    <n v="6123"/>
    <n v="6568"/>
    <n v="7145"/>
    <n v="4765"/>
    <n v="4306"/>
    <n v="2210"/>
    <n v="2210"/>
    <n v="2312"/>
    <n v="2326"/>
    <n v="2180"/>
    <n v="1767"/>
    <n v="1879"/>
    <n v="2076"/>
    <n v="2097"/>
    <n v="2058"/>
    <n v="1974"/>
    <n v="3029"/>
    <n v="2844"/>
    <n v="3102"/>
    <n v="3185"/>
    <n v="2447"/>
    <n v="3059"/>
    <n v="2141"/>
    <n v="2150"/>
    <n v="3450"/>
    <n v="1913"/>
    <n v="1974"/>
    <n v="2039"/>
    <x v="0"/>
    <x v="0"/>
  </r>
  <r>
    <x v="6"/>
    <n v="43"/>
    <s v="Southern spiny lobster"/>
    <s v="Palinurus gilchristi"/>
    <m/>
    <m/>
    <m/>
    <m/>
    <m/>
    <m/>
    <m/>
    <m/>
    <m/>
    <m/>
    <m/>
    <m/>
    <m/>
    <m/>
    <m/>
    <m/>
    <m/>
    <m/>
    <m/>
    <m/>
    <m/>
    <m/>
    <m/>
    <m/>
    <n v="1099"/>
    <n v="1310"/>
    <n v="970"/>
    <n v="1662"/>
    <n v="1494"/>
    <n v="915"/>
    <n v="193"/>
    <n v="341"/>
    <n v="372"/>
    <n v="797"/>
    <n v="1049"/>
    <n v="450"/>
    <n v="1031"/>
    <n v="1820"/>
    <n v="880"/>
    <n v="572"/>
    <n v="1042"/>
    <n v="885"/>
    <n v="1009"/>
    <n v="985"/>
    <n v="1021"/>
    <n v="966"/>
    <n v="918"/>
    <n v="892"/>
    <n v="864"/>
    <n v="429"/>
    <n v="305"/>
    <n v="1053"/>
    <n v="651"/>
    <n v="89"/>
    <n v="399"/>
    <n v="843"/>
    <n v="723"/>
    <n v="734"/>
    <n v="425"/>
    <n v="366"/>
    <n v="734"/>
    <n v="738"/>
    <n v="609"/>
    <n v="652"/>
    <x v="2"/>
    <x v="2"/>
  </r>
  <r>
    <x v="6"/>
    <n v="43"/>
    <s v="Other Lobsters, spiny-rock lobsters"/>
    <m/>
    <n v="400"/>
    <n v="400"/>
    <n v="400"/>
    <n v="400"/>
    <n v="400"/>
    <n v="400"/>
    <n v="400"/>
    <n v="500"/>
    <n v="500"/>
    <n v="500"/>
    <n v="500"/>
    <n v="500"/>
    <n v="500"/>
    <n v="500"/>
    <n v="500"/>
    <n v="600"/>
    <n v="600"/>
    <n v="600"/>
    <n v="600"/>
    <n v="600"/>
    <n v="600"/>
    <n v="556"/>
    <n v="857"/>
    <n v="562"/>
    <n v="622"/>
    <n v="796"/>
    <n v="839"/>
    <n v="619"/>
    <n v="545"/>
    <n v="424"/>
    <n v="433"/>
    <n v="417"/>
    <n v="461"/>
    <n v="395"/>
    <n v="384"/>
    <n v="370"/>
    <n v="342"/>
    <n v="405"/>
    <n v="441"/>
    <n v="427"/>
    <n v="451"/>
    <n v="426"/>
    <n v="361"/>
    <n v="362"/>
    <n v="321"/>
    <n v="353"/>
    <n v="347"/>
    <n v="346"/>
    <n v="407"/>
    <n v="404"/>
    <n v="326"/>
    <n v="1487"/>
    <n v="1309"/>
    <n v="1210"/>
    <n v="1174"/>
    <n v="891"/>
    <n v="956"/>
    <n v="848"/>
    <n v="699"/>
    <n v="1242"/>
    <n v="1263"/>
    <n v="1189"/>
    <n v="1188"/>
    <n v="1231"/>
    <x v="4"/>
    <x v="4"/>
  </r>
  <r>
    <x v="6"/>
    <n v="43"/>
    <s v="43-Lobsters, spinyrock lob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45"/>
    <s v="45-Shrimps, prawns"/>
    <m/>
    <m/>
    <m/>
    <m/>
    <m/>
    <m/>
    <m/>
    <m/>
    <n v="100"/>
    <n v="100"/>
    <n v="100"/>
    <n v="100"/>
    <n v="100"/>
    <m/>
    <m/>
    <m/>
    <m/>
    <m/>
    <m/>
    <m/>
    <m/>
    <n v="4300"/>
    <n v="6100"/>
    <n v="4100"/>
    <n v="8900"/>
    <n v="9958"/>
    <n v="11963"/>
    <n v="10331"/>
    <n v="2156"/>
    <n v="1998"/>
    <n v="737"/>
    <n v="533"/>
    <n v="3781"/>
    <n v="71"/>
    <n v="65"/>
    <n v="53"/>
    <n v="10820"/>
    <n v="8542"/>
    <n v="9130"/>
    <n v="5886"/>
    <n v="4933"/>
    <n v="5810"/>
    <n v="4890"/>
    <n v="5116"/>
    <n v="5006"/>
    <n v="6670"/>
    <n v="4289"/>
    <n v="5915"/>
    <n v="5569"/>
    <n v="10001"/>
    <n v="5333"/>
    <n v="10421"/>
    <n v="13329"/>
    <n v="6097"/>
    <n v="5045"/>
    <n v="3189"/>
    <n v="2654"/>
    <n v="2676"/>
    <n v="3853"/>
    <n v="2037"/>
    <n v="409"/>
    <n v="1076"/>
    <n v="1702"/>
    <n v="2287"/>
    <n v="3777"/>
    <x v="7"/>
    <x v="2"/>
  </r>
  <r>
    <x v="6"/>
    <n v="53"/>
    <s v="Perlemoen abalone"/>
    <s v="Haliotis midae"/>
    <n v="100"/>
    <n v="200"/>
    <n v="200"/>
    <n v="400"/>
    <n v="800"/>
    <n v="300"/>
    <n v="200"/>
    <n v="400"/>
    <n v="500"/>
    <n v="500"/>
    <n v="1000"/>
    <n v="1400"/>
    <n v="1700"/>
    <n v="1700"/>
    <n v="2900"/>
    <n v="4200"/>
    <n v="3900"/>
    <n v="3000"/>
    <n v="2300"/>
    <n v="1600"/>
    <n v="1900"/>
    <n v="1200"/>
    <n v="900"/>
    <n v="900"/>
    <n v="970"/>
    <n v="1078"/>
    <n v="1037"/>
    <n v="736"/>
    <n v="799"/>
    <n v="735"/>
    <n v="739"/>
    <n v="733"/>
    <n v="727"/>
    <n v="660"/>
    <n v="656"/>
    <n v="961"/>
    <n v="683"/>
    <n v="680"/>
    <n v="676"/>
    <n v="562"/>
    <n v="624"/>
    <n v="573"/>
    <n v="738"/>
    <n v="561"/>
    <n v="586"/>
    <n v="615"/>
    <n v="735"/>
    <n v="330"/>
    <n v="524"/>
    <n v="481"/>
    <n v="490"/>
    <n v="527"/>
    <n v="516"/>
    <n v="406"/>
    <n v="258"/>
    <n v="228"/>
    <n v="212"/>
    <n v="123"/>
    <n v="61"/>
    <s v=""/>
    <n v="128"/>
    <n v="153"/>
    <n v="141"/>
    <n v="156"/>
    <x v="0"/>
    <x v="0"/>
  </r>
  <r>
    <x v="6"/>
    <n v="53"/>
    <s v="53-Oy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6"/>
    <n v="57"/>
    <s v="Cape Hope squid"/>
    <s v="Loligo reynaudi"/>
    <m/>
    <m/>
    <m/>
    <m/>
    <m/>
    <m/>
    <m/>
    <m/>
    <n v="100"/>
    <n v="100"/>
    <n v="100"/>
    <n v="200"/>
    <n v="100"/>
    <n v="200"/>
    <n v="400"/>
    <n v="300"/>
    <n v="200"/>
    <n v="300"/>
    <n v="200"/>
    <n v="100"/>
    <n v="300"/>
    <n v="200"/>
    <n v="300"/>
    <n v="600"/>
    <n v="1318"/>
    <n v="839"/>
    <n v="1020"/>
    <n v="1265"/>
    <n v="2123"/>
    <n v="2691"/>
    <n v="1873"/>
    <n v="2062"/>
    <n v="1667"/>
    <n v="1689"/>
    <n v="1218"/>
    <n v="4264"/>
    <n v="4232"/>
    <n v="2726"/>
    <n v="5418"/>
    <n v="10730"/>
    <n v="4986"/>
    <n v="7036"/>
    <n v="2805"/>
    <n v="6271"/>
    <n v="5814"/>
    <n v="7047"/>
    <n v="7549"/>
    <n v="3696"/>
    <n v="6670"/>
    <n v="7169"/>
    <n v="6000"/>
    <n v="3373"/>
    <n v="7405"/>
    <n v="7616"/>
    <n v="7306"/>
    <n v="10362"/>
    <n v="6777"/>
    <n v="9948"/>
    <n v="8329"/>
    <n v="10107"/>
    <n v="10069"/>
    <n v="8417"/>
    <n v="6394"/>
    <n v="2587"/>
    <x v="2"/>
    <x v="2"/>
  </r>
  <r>
    <x v="6"/>
    <n v="57"/>
    <s v="Other Squids, cuttlefishes, octopuses"/>
    <m/>
    <m/>
    <m/>
    <m/>
    <m/>
    <m/>
    <m/>
    <m/>
    <m/>
    <m/>
    <m/>
    <m/>
    <m/>
    <m/>
    <m/>
    <m/>
    <m/>
    <n v="100"/>
    <m/>
    <m/>
    <m/>
    <n v="200"/>
    <m/>
    <m/>
    <m/>
    <n v="114"/>
    <n v="33"/>
    <n v="24"/>
    <n v="248"/>
    <n v="1958"/>
    <n v="1301"/>
    <n v="1207"/>
    <n v="256"/>
    <n v="612"/>
    <n v="415"/>
    <n v="382"/>
    <n v="888"/>
    <n v="551"/>
    <n v="997"/>
    <n v="468"/>
    <n v="706"/>
    <n v="837"/>
    <n v="1852"/>
    <n v="1127"/>
    <n v="318"/>
    <n v="115"/>
    <n v="143"/>
    <n v="515"/>
    <n v="190"/>
    <n v="670"/>
    <n v="467"/>
    <n v="395"/>
    <n v="160"/>
    <n v="1892"/>
    <n v="1290"/>
    <n v="1152"/>
    <n v="1178"/>
    <n v="1046"/>
    <n v="1618"/>
    <n v="608"/>
    <n v="1467"/>
    <n v="1527"/>
    <n v="1739"/>
    <n v="2165"/>
    <n v="2155"/>
    <x v="2"/>
    <x v="2"/>
  </r>
  <r>
    <x v="6"/>
    <n v="57"/>
    <s v="57-Squid, cuttlefish,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7"/>
    <n v="33"/>
    <s v="Antarctic rockcods, noties nei"/>
    <s v="Nototheniidae"/>
    <m/>
    <m/>
    <m/>
    <m/>
    <m/>
    <m/>
    <m/>
    <m/>
    <m/>
    <m/>
    <m/>
    <m/>
    <m/>
    <m/>
    <m/>
    <m/>
    <m/>
    <m/>
    <m/>
    <m/>
    <m/>
    <m/>
    <m/>
    <m/>
    <m/>
    <m/>
    <m/>
    <n v="1"/>
    <n v="198"/>
    <n v="2485"/>
    <n v="1928"/>
    <n v="135"/>
    <n v="51"/>
    <n v="3"/>
    <n v="398"/>
    <n v="14"/>
    <n v="57"/>
    <n v="2"/>
    <m/>
    <m/>
    <m/>
    <n v="5"/>
    <m/>
    <m/>
    <m/>
    <n v="2"/>
    <m/>
    <m/>
    <n v="1"/>
    <m/>
    <m/>
    <m/>
    <n v="10"/>
    <m/>
    <m/>
    <m/>
    <m/>
    <m/>
    <m/>
    <m/>
    <m/>
    <m/>
    <m/>
    <m/>
    <x v="18"/>
    <x v="4"/>
  </r>
  <r>
    <x v="7"/>
    <n v="33"/>
    <s v="Humped rockcod"/>
    <s v="Notothenia gibberifrons"/>
    <m/>
    <m/>
    <m/>
    <m/>
    <m/>
    <m/>
    <m/>
    <m/>
    <m/>
    <m/>
    <m/>
    <m/>
    <m/>
    <m/>
    <m/>
    <m/>
    <m/>
    <m/>
    <m/>
    <m/>
    <m/>
    <m/>
    <m/>
    <m/>
    <m/>
    <m/>
    <n v="4999"/>
    <n v="4386"/>
    <n v="21790"/>
    <n v="13560"/>
    <n v="9036"/>
    <n v="3623"/>
    <n v="3198"/>
    <n v="7420"/>
    <n v="7151"/>
    <n v="6584"/>
    <n v="3243"/>
    <n v="5069"/>
    <n v="6391"/>
    <n v="1254"/>
    <n v="324"/>
    <n v="12"/>
    <n v="4"/>
    <m/>
    <n v="4"/>
    <n v="1"/>
    <m/>
    <m/>
    <m/>
    <n v="5"/>
    <n v="1"/>
    <n v="2"/>
    <n v="1"/>
    <m/>
    <m/>
    <m/>
    <n v="1"/>
    <n v="4"/>
    <n v="1"/>
    <n v="1"/>
    <n v="2"/>
    <n v="1"/>
    <n v="1"/>
    <n v="1"/>
    <x v="4"/>
    <x v="4"/>
  </r>
  <r>
    <x v="7"/>
    <n v="33"/>
    <s v="Marbled rockcod"/>
    <s v="Notothenia rossii"/>
    <m/>
    <m/>
    <m/>
    <m/>
    <m/>
    <m/>
    <m/>
    <m/>
    <m/>
    <m/>
    <m/>
    <m/>
    <m/>
    <m/>
    <m/>
    <m/>
    <n v="1100"/>
    <n v="12900"/>
    <n v="5400"/>
    <n v="89100"/>
    <n v="399704"/>
    <n v="101558"/>
    <n v="2738"/>
    <m/>
    <m/>
    <m/>
    <n v="10753"/>
    <n v="8574"/>
    <n v="9650"/>
    <n v="6148"/>
    <n v="45106"/>
    <n v="1050"/>
    <n v="1100"/>
    <n v="1220"/>
    <n v="4849"/>
    <n v="498"/>
    <n v="264"/>
    <n v="66"/>
    <n v="296"/>
    <m/>
    <n v="2"/>
    <n v="1"/>
    <n v="1"/>
    <m/>
    <n v="2"/>
    <n v="2"/>
    <m/>
    <m/>
    <m/>
    <m/>
    <m/>
    <m/>
    <n v="5"/>
    <m/>
    <m/>
    <m/>
    <n v="2"/>
    <n v="7"/>
    <n v="3"/>
    <n v="2"/>
    <n v="16"/>
    <n v="3"/>
    <n v="28"/>
    <n v="4"/>
    <x v="4"/>
    <x v="4"/>
  </r>
  <r>
    <x v="7"/>
    <n v="33"/>
    <s v="Other Miscellaneous coastal fishes"/>
    <m/>
    <m/>
    <m/>
    <m/>
    <m/>
    <m/>
    <m/>
    <m/>
    <m/>
    <m/>
    <m/>
    <m/>
    <m/>
    <m/>
    <m/>
    <m/>
    <m/>
    <m/>
    <m/>
    <m/>
    <m/>
    <m/>
    <m/>
    <n v="35"/>
    <n v="765"/>
    <m/>
    <n v="1900"/>
    <n v="500"/>
    <n v="2937"/>
    <n v="2482"/>
    <n v="134"/>
    <n v="272"/>
    <n v="621"/>
    <n v="812"/>
    <n v="114"/>
    <n v="1264"/>
    <n v="260"/>
    <n v="163"/>
    <n v="1368"/>
    <n v="719"/>
    <n v="440"/>
    <n v="24"/>
    <m/>
    <m/>
    <m/>
    <m/>
    <m/>
    <m/>
    <m/>
    <m/>
    <n v="5"/>
    <n v="5"/>
    <n v="2"/>
    <m/>
    <m/>
    <m/>
    <m/>
    <n v="14"/>
    <n v="5"/>
    <m/>
    <m/>
    <m/>
    <n v="5"/>
    <n v="31"/>
    <n v="1"/>
    <x v="4"/>
    <x v="4"/>
  </r>
  <r>
    <x v="7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7"/>
    <n v="34"/>
    <s v="Blackfin icefish"/>
    <s v="Chaenocephalus aceratus"/>
    <m/>
    <m/>
    <m/>
    <m/>
    <m/>
    <m/>
    <m/>
    <m/>
    <m/>
    <m/>
    <m/>
    <m/>
    <m/>
    <m/>
    <m/>
    <m/>
    <m/>
    <m/>
    <m/>
    <m/>
    <m/>
    <m/>
    <m/>
    <m/>
    <m/>
    <m/>
    <m/>
    <n v="494"/>
    <n v="2523"/>
    <n v="4377"/>
    <n v="1606"/>
    <n v="330"/>
    <n v="676"/>
    <n v="3"/>
    <n v="1196"/>
    <n v="105"/>
    <n v="412"/>
    <n v="491"/>
    <n v="157"/>
    <n v="2"/>
    <n v="2"/>
    <n v="7"/>
    <n v="2"/>
    <m/>
    <n v="2"/>
    <m/>
    <m/>
    <m/>
    <m/>
    <n v="1"/>
    <m/>
    <n v="1"/>
    <n v="5"/>
    <n v="1"/>
    <m/>
    <n v="2"/>
    <n v="3"/>
    <m/>
    <n v="1"/>
    <m/>
    <n v="1"/>
    <n v="1"/>
    <n v="1"/>
    <n v="1"/>
    <x v="4"/>
    <x v="4"/>
  </r>
  <r>
    <x v="7"/>
    <n v="34"/>
    <s v="Lanternfishes nei"/>
    <s v="Myctophida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6"/>
    <m/>
    <n v="317"/>
    <n v="1767"/>
    <n v="1158"/>
    <n v="1021"/>
    <n v="1789"/>
    <n v="8997"/>
    <n v="29320"/>
    <n v="6547"/>
    <m/>
    <n v="50"/>
    <m/>
    <n v="114"/>
    <m/>
    <m/>
    <m/>
    <m/>
    <m/>
    <n v="5"/>
    <n v="67"/>
    <m/>
    <m/>
    <m/>
    <m/>
    <n v="1"/>
    <m/>
    <m/>
    <m/>
    <m/>
    <m/>
    <m/>
    <m/>
    <m/>
    <x v="4"/>
    <x v="4"/>
  </r>
  <r>
    <x v="7"/>
    <n v="34"/>
    <s v="Mackerel icefish"/>
    <s v="Champsocephalus gunnari"/>
    <m/>
    <m/>
    <m/>
    <m/>
    <m/>
    <m/>
    <m/>
    <m/>
    <m/>
    <m/>
    <m/>
    <m/>
    <m/>
    <m/>
    <m/>
    <m/>
    <m/>
    <m/>
    <m/>
    <m/>
    <m/>
    <n v="10701"/>
    <n v="551"/>
    <n v="1830"/>
    <n v="254"/>
    <n v="746"/>
    <n v="12290"/>
    <n v="93595"/>
    <n v="151940"/>
    <n v="52605"/>
    <n v="15116"/>
    <n v="31461"/>
    <n v="54597"/>
    <n v="187376"/>
    <n v="40242"/>
    <n v="3006"/>
    <n v="23811"/>
    <n v="80601"/>
    <n v="37390"/>
    <n v="803"/>
    <n v="10536"/>
    <n v="58"/>
    <n v="5"/>
    <m/>
    <n v="13"/>
    <n v="10"/>
    <m/>
    <m/>
    <n v="6"/>
    <n v="266"/>
    <n v="4114"/>
    <n v="960"/>
    <n v="2667"/>
    <n v="1986"/>
    <n v="2684"/>
    <n v="202"/>
    <n v="2185"/>
    <n v="4346"/>
    <n v="2492"/>
    <n v="1833"/>
    <n v="12"/>
    <n v="12"/>
    <n v="1007"/>
    <n v="1375"/>
    <x v="4"/>
    <x v="4"/>
  </r>
  <r>
    <x v="7"/>
    <n v="34"/>
    <s v="Patagonian toothfish"/>
    <s v="Dissostichus eleginoides"/>
    <m/>
    <m/>
    <m/>
    <m/>
    <m/>
    <m/>
    <m/>
    <m/>
    <m/>
    <m/>
    <m/>
    <m/>
    <m/>
    <m/>
    <m/>
    <m/>
    <m/>
    <m/>
    <m/>
    <m/>
    <m/>
    <m/>
    <m/>
    <m/>
    <m/>
    <m/>
    <m/>
    <n v="502"/>
    <n v="2146"/>
    <n v="363"/>
    <n v="106"/>
    <n v="258"/>
    <n v="354"/>
    <n v="218"/>
    <n v="268"/>
    <n v="530"/>
    <n v="733"/>
    <n v="1953"/>
    <n v="876"/>
    <n v="7060"/>
    <n v="6785"/>
    <n v="1756"/>
    <n v="3839"/>
    <n v="3030"/>
    <n v="658"/>
    <n v="3372"/>
    <n v="3602"/>
    <n v="3812"/>
    <n v="3201"/>
    <n v="3626"/>
    <n v="4939"/>
    <n v="4048"/>
    <n v="5744"/>
    <n v="7528"/>
    <n v="4504"/>
    <n v="3111"/>
    <n v="3654"/>
    <n v="3672"/>
    <n v="3974"/>
    <n v="3473"/>
    <n v="2625"/>
    <n v="1832"/>
    <n v="1868"/>
    <n v="2179"/>
    <x v="2"/>
    <x v="2"/>
  </r>
  <r>
    <x v="7"/>
    <n v="34"/>
    <s v="South Georgia icefish"/>
    <s v="Pseudochaenichthys georgianus"/>
    <m/>
    <m/>
    <m/>
    <m/>
    <m/>
    <m/>
    <m/>
    <m/>
    <m/>
    <m/>
    <m/>
    <m/>
    <m/>
    <m/>
    <m/>
    <m/>
    <m/>
    <m/>
    <m/>
    <m/>
    <m/>
    <m/>
    <m/>
    <m/>
    <m/>
    <m/>
    <m/>
    <n v="2785"/>
    <n v="13405"/>
    <n v="1741"/>
    <n v="3749"/>
    <n v="518"/>
    <n v="956"/>
    <n v="16"/>
    <n v="1967"/>
    <n v="24"/>
    <n v="135"/>
    <n v="305"/>
    <n v="214"/>
    <n v="1"/>
    <n v="1"/>
    <n v="7"/>
    <n v="2"/>
    <m/>
    <n v="1"/>
    <m/>
    <m/>
    <m/>
    <m/>
    <n v="3"/>
    <m/>
    <n v="6"/>
    <n v="6"/>
    <n v="5"/>
    <n v="1"/>
    <n v="25"/>
    <n v="8"/>
    <n v="1"/>
    <n v="1"/>
    <n v="2"/>
    <n v="2"/>
    <n v="1"/>
    <m/>
    <n v="2"/>
    <x v="4"/>
    <x v="4"/>
  </r>
  <r>
    <x v="7"/>
    <n v="34"/>
    <s v="Other 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090"/>
    <n v="12282"/>
    <n v="36758"/>
    <n v="31351"/>
    <n v="5029"/>
    <n v="16869"/>
    <n v="6856"/>
    <n v="15059"/>
    <n v="8816"/>
    <n v="15952"/>
    <n v="33858"/>
    <n v="72115"/>
    <n v="58571"/>
    <m/>
    <m/>
    <n v="1"/>
    <n v="1"/>
    <m/>
    <m/>
    <n v="1"/>
    <n v="4"/>
    <m/>
    <n v="1"/>
    <m/>
    <m/>
    <m/>
    <n v="2"/>
    <n v="63"/>
    <n v="34"/>
    <n v="11"/>
    <n v="326"/>
    <n v="401"/>
    <n v="382"/>
    <n v="476"/>
    <n v="385"/>
    <x v="4"/>
    <x v="4"/>
  </r>
  <r>
    <x v="7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7"/>
    <n v="46"/>
    <s v="Antarctic krill"/>
    <s v="Euphausia superba"/>
    <m/>
    <m/>
    <m/>
    <m/>
    <m/>
    <m/>
    <m/>
    <m/>
    <m/>
    <m/>
    <m/>
    <m/>
    <m/>
    <m/>
    <m/>
    <m/>
    <m/>
    <m/>
    <m/>
    <m/>
    <m/>
    <m/>
    <m/>
    <n v="59"/>
    <n v="19339"/>
    <n v="41352"/>
    <n v="1552"/>
    <n v="75267"/>
    <n v="83358"/>
    <n v="263116"/>
    <n v="357047"/>
    <n v="289726"/>
    <n v="373656"/>
    <n v="144710"/>
    <n v="97399"/>
    <n v="259135"/>
    <n v="378739"/>
    <n v="400835"/>
    <n v="388953"/>
    <n v="352271"/>
    <n v="376099"/>
    <n v="331318"/>
    <n v="257663"/>
    <n v="60783"/>
    <n v="84645"/>
    <n v="134419"/>
    <n v="91150"/>
    <n v="75653"/>
    <n v="90026"/>
    <n v="101957"/>
    <n v="114426"/>
    <n v="104182"/>
    <n v="125987"/>
    <n v="117728"/>
    <n v="118165"/>
    <n v="129026"/>
    <n v="106548"/>
    <n v="104586"/>
    <n v="156521"/>
    <n v="125824"/>
    <n v="211974"/>
    <n v="181010"/>
    <n v="161085"/>
    <n v="217357"/>
    <x v="13"/>
    <x v="3"/>
  </r>
  <r>
    <x v="7"/>
    <n v="46"/>
    <s v="46-Krill, planktonic crustacea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8"/>
    <n v="33"/>
    <s v="Bombay-duck"/>
    <s v="Harpadon nehereus"/>
    <n v="40000"/>
    <n v="40000"/>
    <n v="40000"/>
    <n v="44900"/>
    <n v="35700"/>
    <n v="103100"/>
    <n v="127600"/>
    <n v="118300"/>
    <n v="66500"/>
    <n v="56600"/>
    <n v="107000"/>
    <n v="92800"/>
    <n v="83000"/>
    <n v="91000"/>
    <n v="80600"/>
    <n v="73200"/>
    <n v="76700"/>
    <n v="72900"/>
    <n v="79400"/>
    <n v="74800"/>
    <n v="77400"/>
    <n v="69700"/>
    <n v="50300"/>
    <n v="137500"/>
    <n v="136338"/>
    <n v="106920"/>
    <n v="130677"/>
    <n v="136074"/>
    <n v="116352"/>
    <n v="119949"/>
    <n v="114855"/>
    <n v="96949"/>
    <n v="81289"/>
    <n v="89651"/>
    <n v="115285"/>
    <n v="104425"/>
    <n v="94630"/>
    <n v="87650"/>
    <n v="97792"/>
    <n v="116676"/>
    <n v="124509"/>
    <n v="142618"/>
    <n v="153925"/>
    <n v="142244"/>
    <n v="126517"/>
    <n v="133884"/>
    <n v="159463"/>
    <n v="187982"/>
    <n v="144865"/>
    <n v="146663"/>
    <n v="133221"/>
    <n v="141082"/>
    <n v="100366"/>
    <n v="101936"/>
    <n v="135340"/>
    <n v="158829"/>
    <n v="152838"/>
    <n v="185088"/>
    <n v="218639"/>
    <n v="176465"/>
    <n v="134034"/>
    <n v="119923"/>
    <n v="175166"/>
    <n v="183062"/>
    <x v="2"/>
    <x v="2"/>
  </r>
  <r>
    <x v="8"/>
    <n v="33"/>
    <s v="Croakers, drums nei"/>
    <s v="Sciaenidae"/>
    <n v="20000"/>
    <n v="20000"/>
    <n v="20000"/>
    <n v="20700"/>
    <n v="51700"/>
    <n v="34600"/>
    <n v="45100"/>
    <n v="26000"/>
    <n v="25400"/>
    <n v="22200"/>
    <n v="26900"/>
    <n v="27900"/>
    <n v="29400"/>
    <n v="23600"/>
    <n v="26900"/>
    <n v="26200"/>
    <n v="30600"/>
    <n v="28500"/>
    <n v="29700"/>
    <n v="39600"/>
    <n v="39000"/>
    <n v="37400"/>
    <n v="39000"/>
    <n v="29100"/>
    <n v="47443"/>
    <n v="98413"/>
    <n v="92126"/>
    <n v="110610"/>
    <n v="94983"/>
    <n v="110842"/>
    <n v="113845"/>
    <n v="112097"/>
    <n v="109574"/>
    <n v="75872"/>
    <n v="136207"/>
    <n v="145799"/>
    <n v="149353"/>
    <n v="151856"/>
    <n v="151076"/>
    <n v="198737"/>
    <n v="217711"/>
    <n v="237982"/>
    <n v="258233"/>
    <n v="272087"/>
    <n v="306034"/>
    <n v="273893"/>
    <n v="275086"/>
    <n v="305319"/>
    <n v="260875"/>
    <n v="314954"/>
    <n v="265425"/>
    <n v="241028"/>
    <n v="269781"/>
    <n v="256873"/>
    <n v="224085"/>
    <n v="222659"/>
    <n v="223922"/>
    <n v="195003"/>
    <n v="187845"/>
    <n v="209861"/>
    <n v="214071"/>
    <n v="228932"/>
    <n v="253804"/>
    <n v="250057"/>
    <x v="2"/>
    <x v="2"/>
  </r>
  <r>
    <x v="8"/>
    <n v="33"/>
    <s v="Emperors(=Scavengers) nei"/>
    <s v="Lethrinidae"/>
    <n v="2600"/>
    <n v="2600"/>
    <n v="3100"/>
    <n v="2600"/>
    <n v="3300"/>
    <n v="3300"/>
    <n v="3300"/>
    <n v="4300"/>
    <n v="4300"/>
    <n v="5200"/>
    <n v="5200"/>
    <n v="6200"/>
    <n v="12000"/>
    <n v="9200"/>
    <n v="10300"/>
    <n v="10900"/>
    <n v="12900"/>
    <n v="13600"/>
    <n v="14800"/>
    <n v="14500"/>
    <n v="12760"/>
    <n v="12980"/>
    <n v="15900"/>
    <n v="12620"/>
    <n v="17729"/>
    <n v="22724"/>
    <n v="18279"/>
    <n v="20092"/>
    <n v="18824"/>
    <n v="15404"/>
    <n v="16859"/>
    <n v="15043"/>
    <n v="16169"/>
    <n v="23983"/>
    <n v="25226"/>
    <n v="26894"/>
    <n v="34090"/>
    <n v="33959"/>
    <n v="41656"/>
    <n v="38733"/>
    <n v="36518"/>
    <n v="42298"/>
    <n v="45293"/>
    <n v="43199"/>
    <n v="41512"/>
    <n v="45902"/>
    <n v="43795"/>
    <n v="44931"/>
    <n v="45940"/>
    <n v="48174"/>
    <n v="57088"/>
    <n v="61620"/>
    <n v="61022"/>
    <n v="59736"/>
    <n v="61534"/>
    <n v="56225"/>
    <n v="32503"/>
    <n v="34560"/>
    <n v="44572"/>
    <n v="39901"/>
    <n v="40254"/>
    <n v="35124"/>
    <n v="35572"/>
    <n v="40474"/>
    <x v="2"/>
    <x v="2"/>
  </r>
  <r>
    <x v="8"/>
    <n v="33"/>
    <s v="Lizardfishes nei"/>
    <s v="Synodontidae"/>
    <n v="400"/>
    <n v="400"/>
    <n v="500"/>
    <n v="500"/>
    <n v="500"/>
    <n v="1000"/>
    <n v="1000"/>
    <n v="1000"/>
    <n v="1000"/>
    <n v="2000"/>
    <n v="2000"/>
    <n v="2400"/>
    <n v="3600"/>
    <n v="3300"/>
    <n v="4200"/>
    <n v="5300"/>
    <n v="4400"/>
    <n v="1900"/>
    <n v="1900"/>
    <n v="2400"/>
    <n v="2400"/>
    <n v="2500"/>
    <n v="3800"/>
    <n v="500"/>
    <n v="756"/>
    <n v="12929"/>
    <n v="3592"/>
    <n v="7244"/>
    <n v="9262"/>
    <n v="8707"/>
    <n v="11339"/>
    <n v="9723"/>
    <n v="8548"/>
    <n v="8591"/>
    <n v="4028"/>
    <n v="6047"/>
    <n v="5423"/>
    <n v="7929"/>
    <n v="6759"/>
    <n v="9415"/>
    <n v="9335"/>
    <n v="18295"/>
    <n v="19727"/>
    <n v="23032"/>
    <n v="23753"/>
    <n v="26493"/>
    <n v="20846"/>
    <n v="16562"/>
    <n v="20221"/>
    <n v="20871"/>
    <n v="17894"/>
    <n v="12433"/>
    <n v="12447"/>
    <n v="10715"/>
    <n v="13886"/>
    <n v="10193"/>
    <n v="13276"/>
    <n v="11202"/>
    <n v="6657"/>
    <n v="15416"/>
    <n v="16213"/>
    <n v="10734"/>
    <n v="19392"/>
    <n v="22581"/>
    <x v="4"/>
    <x v="4"/>
  </r>
  <r>
    <x v="8"/>
    <n v="33"/>
    <s v="Mullets nei"/>
    <s v="Mugilidae"/>
    <n v="100"/>
    <n v="100"/>
    <n v="100"/>
    <n v="200"/>
    <n v="200"/>
    <n v="300"/>
    <n v="300"/>
    <n v="700"/>
    <n v="700"/>
    <n v="500"/>
    <n v="800"/>
    <n v="1000"/>
    <n v="1000"/>
    <n v="1300"/>
    <n v="2100"/>
    <n v="1000"/>
    <n v="1000"/>
    <n v="2200"/>
    <n v="2300"/>
    <n v="2000"/>
    <n v="2500"/>
    <n v="3100"/>
    <n v="3700"/>
    <n v="4000"/>
    <n v="6329"/>
    <n v="5596"/>
    <n v="7176"/>
    <n v="12081"/>
    <n v="10733"/>
    <n v="9592"/>
    <n v="8286"/>
    <n v="10871"/>
    <n v="12812"/>
    <n v="7366"/>
    <n v="6990"/>
    <n v="7857"/>
    <n v="8196"/>
    <n v="8614"/>
    <n v="11737"/>
    <n v="13230"/>
    <n v="13093"/>
    <n v="13107"/>
    <n v="15647"/>
    <n v="28051"/>
    <n v="27293"/>
    <n v="25497"/>
    <n v="26845"/>
    <n v="30113"/>
    <n v="27395"/>
    <n v="23865"/>
    <n v="20118"/>
    <n v="21211"/>
    <n v="21280"/>
    <n v="21123"/>
    <n v="21255"/>
    <n v="20192"/>
    <n v="23833"/>
    <n v="23445"/>
    <n v="23053"/>
    <n v="22683"/>
    <n v="24574"/>
    <n v="26082"/>
    <n v="26564"/>
    <n v="25397"/>
    <x v="15"/>
    <x v="2"/>
  </r>
  <r>
    <x v="8"/>
    <n v="33"/>
    <s v="Sea catfishes nei"/>
    <s v="Ariidae"/>
    <n v="21800"/>
    <n v="21800"/>
    <n v="22900"/>
    <n v="33300"/>
    <n v="25400"/>
    <n v="23300"/>
    <n v="26500"/>
    <n v="27500"/>
    <n v="31800"/>
    <n v="25500"/>
    <n v="30500"/>
    <n v="19100"/>
    <n v="24700"/>
    <n v="22600"/>
    <n v="19800"/>
    <n v="22200"/>
    <n v="36200"/>
    <n v="39500"/>
    <n v="32200"/>
    <n v="40500"/>
    <n v="58700"/>
    <n v="53800"/>
    <n v="47400"/>
    <n v="49800"/>
    <n v="68632"/>
    <n v="68691"/>
    <n v="48939"/>
    <n v="54601"/>
    <n v="55573"/>
    <n v="57107"/>
    <n v="61632"/>
    <n v="54074"/>
    <n v="49071"/>
    <n v="47590"/>
    <n v="46873"/>
    <n v="32581"/>
    <n v="44666"/>
    <n v="44735"/>
    <n v="56662"/>
    <n v="47581"/>
    <n v="48900"/>
    <n v="57673"/>
    <n v="56617"/>
    <n v="71166"/>
    <n v="76745"/>
    <n v="80467"/>
    <n v="79811"/>
    <n v="94235"/>
    <n v="99382"/>
    <n v="97517"/>
    <n v="77425"/>
    <n v="88108"/>
    <n v="88441"/>
    <n v="76501"/>
    <n v="76771"/>
    <n v="76842"/>
    <n v="78720"/>
    <n v="90471"/>
    <n v="108596"/>
    <n v="93327"/>
    <n v="95714"/>
    <n v="95242"/>
    <n v="96512"/>
    <n v="94167"/>
    <x v="4"/>
    <x v="4"/>
  </r>
  <r>
    <x v="8"/>
    <n v="33"/>
    <s v="Other Miscellaneous coastal fishes"/>
    <m/>
    <n v="11400"/>
    <n v="11400"/>
    <n v="13000"/>
    <n v="10400"/>
    <n v="17400"/>
    <n v="19500"/>
    <n v="32600"/>
    <n v="29700"/>
    <n v="28400"/>
    <n v="27700"/>
    <n v="29900"/>
    <n v="30300"/>
    <n v="30200"/>
    <n v="33100"/>
    <n v="36300"/>
    <n v="57400"/>
    <n v="70500"/>
    <n v="49700"/>
    <n v="39300"/>
    <n v="63900"/>
    <n v="65690"/>
    <n v="51430"/>
    <n v="59470"/>
    <n v="63200"/>
    <n v="71998"/>
    <n v="69507"/>
    <n v="65505"/>
    <n v="81293"/>
    <n v="82736"/>
    <n v="81925"/>
    <n v="77983"/>
    <n v="78598"/>
    <n v="100798"/>
    <n v="92823"/>
    <n v="98165"/>
    <n v="105575"/>
    <n v="115461"/>
    <n v="112705"/>
    <n v="158338"/>
    <n v="149854"/>
    <n v="130089"/>
    <n v="182924"/>
    <n v="195192"/>
    <n v="129492"/>
    <n v="138331"/>
    <n v="139285"/>
    <n v="215914"/>
    <n v="228307"/>
    <n v="224786"/>
    <n v="235599"/>
    <n v="281130"/>
    <n v="282201"/>
    <n v="295091"/>
    <n v="268224"/>
    <n v="262062"/>
    <n v="261345"/>
    <n v="272840"/>
    <n v="307106"/>
    <n v="309963"/>
    <n v="309187"/>
    <n v="284327"/>
    <n v="269675"/>
    <n v="346323"/>
    <n v="336831"/>
    <x v="4"/>
    <x v="4"/>
  </r>
  <r>
    <x v="8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8"/>
    <n v="34"/>
    <s v="Demersal percomorphs nei"/>
    <s v="Perciformes"/>
    <n v="7400"/>
    <n v="7400"/>
    <n v="7500"/>
    <n v="8500"/>
    <n v="8500"/>
    <n v="10500"/>
    <n v="9000"/>
    <n v="9200"/>
    <n v="9000"/>
    <n v="10500"/>
    <n v="10000"/>
    <n v="10100"/>
    <n v="10100"/>
    <n v="10100"/>
    <n v="12200"/>
    <n v="12200"/>
    <n v="28600"/>
    <n v="22700"/>
    <n v="18800"/>
    <n v="18200"/>
    <n v="18600"/>
    <n v="24000"/>
    <n v="19200"/>
    <n v="21900"/>
    <n v="26731"/>
    <n v="26546"/>
    <n v="31286"/>
    <n v="38739"/>
    <n v="33122"/>
    <n v="27151"/>
    <n v="27382"/>
    <n v="32793"/>
    <n v="30965"/>
    <n v="24204"/>
    <n v="35086"/>
    <n v="32319"/>
    <n v="28747"/>
    <n v="12277"/>
    <n v="9757"/>
    <n v="22294"/>
    <n v="27207"/>
    <n v="29862"/>
    <n v="12442"/>
    <n v="15062"/>
    <n v="6984"/>
    <n v="10257"/>
    <n v="16799"/>
    <n v="13242"/>
    <n v="14734"/>
    <n v="15626"/>
    <n v="12207"/>
    <n v="15093"/>
    <n v="21789"/>
    <n v="15753"/>
    <n v="16357"/>
    <n v="15877"/>
    <n v="17049"/>
    <n v="18204"/>
    <n v="6928"/>
    <n v="13568"/>
    <n v="12745"/>
    <n v="7674"/>
    <n v="10344"/>
    <n v="11694"/>
    <x v="2"/>
    <x v="2"/>
  </r>
  <r>
    <x v="8"/>
    <n v="34"/>
    <s v="Hairtails, scabbardfishes nei"/>
    <s v="Trichiuridae"/>
    <n v="30000"/>
    <n v="30000"/>
    <n v="30000"/>
    <n v="31500"/>
    <n v="16600"/>
    <n v="18300"/>
    <n v="13700"/>
    <n v="21500"/>
    <n v="23500"/>
    <n v="17800"/>
    <n v="9800"/>
    <n v="10900"/>
    <n v="11500"/>
    <n v="9200"/>
    <n v="11000"/>
    <n v="23500"/>
    <n v="30100"/>
    <n v="15500"/>
    <n v="10400"/>
    <n v="15100"/>
    <n v="13700"/>
    <n v="29800"/>
    <n v="23300"/>
    <n v="7000"/>
    <n v="30000"/>
    <n v="28997"/>
    <n v="33300"/>
    <n v="31103"/>
    <n v="44629"/>
    <n v="45279"/>
    <n v="39329"/>
    <n v="29736"/>
    <n v="39408"/>
    <n v="33560"/>
    <n v="22633"/>
    <n v="58931"/>
    <n v="51525"/>
    <n v="54276"/>
    <n v="45127"/>
    <n v="43747"/>
    <n v="37965"/>
    <n v="38001"/>
    <n v="41281"/>
    <n v="32298"/>
    <n v="51874"/>
    <n v="37924"/>
    <n v="52550"/>
    <n v="148035"/>
    <n v="70469"/>
    <n v="101970"/>
    <n v="110164"/>
    <n v="91012"/>
    <n v="127907"/>
    <n v="101725"/>
    <n v="96939"/>
    <n v="101518"/>
    <n v="117066"/>
    <n v="87763"/>
    <n v="67675"/>
    <n v="82470"/>
    <n v="131971"/>
    <n v="114309"/>
    <n v="93948"/>
    <n v="109761"/>
    <x v="2"/>
    <x v="2"/>
  </r>
  <r>
    <x v="8"/>
    <n v="34"/>
    <s v="Largehead hairtail"/>
    <s v="Trichiurus lepturus"/>
    <m/>
    <m/>
    <m/>
    <m/>
    <m/>
    <m/>
    <m/>
    <m/>
    <m/>
    <m/>
    <m/>
    <m/>
    <m/>
    <n v="100"/>
    <m/>
    <n v="300"/>
    <n v="900"/>
    <n v="700"/>
    <m/>
    <n v="600"/>
    <n v="800"/>
    <m/>
    <n v="100"/>
    <n v="500"/>
    <n v="800"/>
    <n v="163"/>
    <n v="13"/>
    <n v="807"/>
    <m/>
    <m/>
    <n v="2320"/>
    <n v="5507"/>
    <n v="7228"/>
    <n v="1613"/>
    <n v="3742"/>
    <n v="6830"/>
    <n v="4826"/>
    <n v="1958"/>
    <n v="1756"/>
    <n v="1742"/>
    <n v="2480"/>
    <n v="4165"/>
    <n v="4755"/>
    <n v="3474"/>
    <n v="6320"/>
    <n v="6093"/>
    <n v="9073"/>
    <n v="21818"/>
    <n v="19737"/>
    <n v="39735"/>
    <n v="32461"/>
    <n v="30121"/>
    <n v="31970"/>
    <n v="28369"/>
    <n v="27407"/>
    <n v="26621"/>
    <n v="26834"/>
    <n v="24886"/>
    <n v="27899"/>
    <n v="27434"/>
    <n v="29590"/>
    <n v="35608"/>
    <n v="33703"/>
    <n v="35586"/>
    <x v="2"/>
    <x v="2"/>
  </r>
  <r>
    <x v="8"/>
    <n v="34"/>
    <s v="Other Miscellaneous demersal fishes"/>
    <m/>
    <n v="40000"/>
    <n v="40000"/>
    <n v="40000"/>
    <n v="47600"/>
    <n v="18200"/>
    <n v="33100"/>
    <n v="14200"/>
    <n v="6700"/>
    <n v="9600"/>
    <n v="6800"/>
    <n v="6800"/>
    <n v="10400"/>
    <n v="8100"/>
    <n v="7900"/>
    <n v="2000"/>
    <n v="2000"/>
    <n v="2600"/>
    <n v="2300"/>
    <n v="2900"/>
    <n v="2800"/>
    <n v="6700"/>
    <n v="4000"/>
    <n v="4900"/>
    <n v="10300"/>
    <n v="22522"/>
    <n v="23223"/>
    <n v="22765"/>
    <n v="14848"/>
    <n v="17158"/>
    <n v="9718"/>
    <n v="22848"/>
    <n v="14775"/>
    <n v="12131"/>
    <n v="8321"/>
    <n v="10420"/>
    <n v="10680"/>
    <n v="9633"/>
    <n v="7983"/>
    <n v="6261"/>
    <n v="6861"/>
    <n v="15586"/>
    <n v="15917"/>
    <n v="17613"/>
    <n v="28049"/>
    <n v="16919"/>
    <n v="15889"/>
    <n v="14796"/>
    <n v="14543"/>
    <n v="13149"/>
    <n v="16836"/>
    <n v="16497"/>
    <n v="20319"/>
    <n v="16089"/>
    <n v="10616"/>
    <n v="9309"/>
    <n v="13511"/>
    <n v="10772"/>
    <n v="18223"/>
    <n v="28525"/>
    <n v="26449"/>
    <n v="31621"/>
    <n v="26000"/>
    <n v="21925"/>
    <n v="19030"/>
    <x v="19"/>
    <x v="0"/>
  </r>
  <r>
    <x v="8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8"/>
    <n v="35"/>
    <s v="Anchovies, etc. nei"/>
    <s v="Engraulidae"/>
    <n v="15000"/>
    <n v="15000"/>
    <n v="10000"/>
    <n v="14600"/>
    <n v="16000"/>
    <n v="13000"/>
    <n v="13600"/>
    <n v="8800"/>
    <n v="17000"/>
    <n v="16600"/>
    <n v="22100"/>
    <n v="13800"/>
    <n v="12700"/>
    <n v="17500"/>
    <n v="15500"/>
    <n v="7000"/>
    <n v="17400"/>
    <n v="18000"/>
    <n v="10200"/>
    <n v="19100"/>
    <n v="20500"/>
    <n v="19400"/>
    <n v="17000"/>
    <n v="26400"/>
    <n v="71984"/>
    <n v="42636"/>
    <n v="42409"/>
    <n v="40060"/>
    <n v="44996"/>
    <n v="30301"/>
    <n v="40125"/>
    <n v="27316"/>
    <n v="41792"/>
    <n v="85859"/>
    <n v="68959"/>
    <n v="48181"/>
    <n v="39798"/>
    <n v="36490"/>
    <n v="58792"/>
    <n v="63330"/>
    <n v="102916"/>
    <n v="96124"/>
    <n v="90815"/>
    <n v="54767"/>
    <n v="67229"/>
    <n v="68641"/>
    <n v="83500"/>
    <n v="86400"/>
    <n v="83493"/>
    <n v="70797"/>
    <n v="77256"/>
    <n v="80350"/>
    <n v="82170"/>
    <n v="98134"/>
    <n v="82552"/>
    <n v="77450"/>
    <n v="78163"/>
    <n v="80166"/>
    <n v="76059"/>
    <n v="76531"/>
    <n v="80854"/>
    <n v="83811"/>
    <n v="79546"/>
    <n v="85713"/>
    <x v="2"/>
    <x v="2"/>
  </r>
  <r>
    <x v="8"/>
    <n v="35"/>
    <s v="Clupeoids nei"/>
    <s v="Clupeoidei"/>
    <n v="22800"/>
    <n v="22800"/>
    <n v="14200"/>
    <n v="23000"/>
    <n v="26700"/>
    <n v="35000"/>
    <n v="38900"/>
    <n v="42600"/>
    <n v="24500"/>
    <n v="25400"/>
    <n v="21300"/>
    <n v="23200"/>
    <n v="21600"/>
    <n v="27300"/>
    <n v="41600"/>
    <n v="51900"/>
    <n v="42900"/>
    <n v="41900"/>
    <n v="47900"/>
    <n v="51300"/>
    <n v="41200"/>
    <n v="46400"/>
    <n v="44600"/>
    <n v="54700"/>
    <n v="58762"/>
    <n v="23608"/>
    <n v="12496"/>
    <n v="12696"/>
    <n v="10826"/>
    <n v="10577"/>
    <n v="18589"/>
    <n v="20899"/>
    <n v="22645"/>
    <n v="26752"/>
    <n v="52341"/>
    <n v="35240"/>
    <n v="44342"/>
    <n v="70743"/>
    <n v="88889"/>
    <n v="87393"/>
    <n v="95001"/>
    <n v="117789"/>
    <n v="133271"/>
    <n v="92423"/>
    <n v="63675"/>
    <n v="77900"/>
    <n v="89567"/>
    <n v="95405"/>
    <n v="97227"/>
    <n v="93768"/>
    <n v="64265"/>
    <n v="63475"/>
    <n v="68610"/>
    <n v="65310"/>
    <n v="56613"/>
    <n v="64974"/>
    <n v="63112"/>
    <n v="61784"/>
    <n v="59753"/>
    <n v="55821"/>
    <n v="52308"/>
    <n v="59843"/>
    <n v="60216"/>
    <n v="58239"/>
    <x v="5"/>
    <x v="2"/>
  </r>
  <r>
    <x v="8"/>
    <n v="35"/>
    <s v="Dorab wolf-herring"/>
    <s v="Chirocentrus dorab"/>
    <m/>
    <m/>
    <m/>
    <m/>
    <m/>
    <m/>
    <m/>
    <m/>
    <m/>
    <m/>
    <m/>
    <m/>
    <m/>
    <m/>
    <m/>
    <m/>
    <m/>
    <m/>
    <m/>
    <m/>
    <m/>
    <n v="1000"/>
    <n v="1900"/>
    <n v="1100"/>
    <n v="1904"/>
    <n v="2021"/>
    <n v="3390"/>
    <n v="5625"/>
    <n v="2318"/>
    <n v="4290"/>
    <n v="7461"/>
    <n v="9581"/>
    <n v="10577"/>
    <n v="354"/>
    <n v="228"/>
    <n v="3498"/>
    <n v="1120"/>
    <n v="1230"/>
    <n v="999"/>
    <n v="1002"/>
    <n v="766"/>
    <n v="888"/>
    <n v="865"/>
    <n v="1070"/>
    <n v="1204"/>
    <n v="2289"/>
    <n v="1580"/>
    <n v="1931"/>
    <n v="2051"/>
    <n v="2266"/>
    <n v="2775"/>
    <n v="2604"/>
    <n v="2720"/>
    <n v="2118"/>
    <n v="2218"/>
    <n v="1279"/>
    <n v="1157"/>
    <n v="1203"/>
    <n v="1288"/>
    <n v="1151"/>
    <n v="1228"/>
    <n v="1324"/>
    <n v="1503"/>
    <n v="1615"/>
    <x v="4"/>
    <x v="4"/>
  </r>
  <r>
    <x v="8"/>
    <n v="35"/>
    <s v="Indian oil sardine"/>
    <s v="Sardinella longiceps"/>
    <n v="14500"/>
    <n v="14500"/>
    <n v="15800"/>
    <n v="66000"/>
    <n v="48300"/>
    <n v="45000"/>
    <n v="23100"/>
    <n v="197400"/>
    <n v="132200"/>
    <n v="79200"/>
    <n v="200100"/>
    <n v="178900"/>
    <n v="116800"/>
    <n v="71200"/>
    <n v="282800"/>
    <n v="271900"/>
    <n v="264700"/>
    <n v="271400"/>
    <n v="308300"/>
    <n v="181500"/>
    <n v="235000"/>
    <n v="217700"/>
    <n v="135900"/>
    <n v="83700"/>
    <n v="146239"/>
    <n v="204926"/>
    <n v="222927"/>
    <n v="218146"/>
    <n v="291733"/>
    <n v="259652"/>
    <n v="227621"/>
    <n v="326805"/>
    <n v="262598"/>
    <n v="209781"/>
    <n v="251960"/>
    <n v="240271"/>
    <n v="226929"/>
    <n v="198176"/>
    <n v="209783"/>
    <n v="258617"/>
    <n v="293587"/>
    <n v="208680"/>
    <n v="213627"/>
    <n v="197537"/>
    <n v="131538"/>
    <n v="125036"/>
    <n v="152012"/>
    <n v="207133"/>
    <n v="194010"/>
    <n v="196817"/>
    <n v="368508"/>
    <n v="402042"/>
    <n v="343397"/>
    <n v="361388"/>
    <n v="359615"/>
    <n v="345179"/>
    <n v="370306"/>
    <n v="385898"/>
    <n v="364771"/>
    <n v="389793"/>
    <n v="372275"/>
    <n v="444059"/>
    <n v="477228"/>
    <n v="471444"/>
    <x v="2"/>
    <x v="2"/>
  </r>
  <r>
    <x v="8"/>
    <n v="35"/>
    <s v="Sardinellas nei"/>
    <s v="Sardinella spp"/>
    <n v="2400"/>
    <n v="2500"/>
    <n v="2600"/>
    <n v="2500"/>
    <n v="2900"/>
    <n v="2800"/>
    <n v="2800"/>
    <n v="3300"/>
    <n v="3300"/>
    <n v="5100"/>
    <n v="5500"/>
    <n v="5600"/>
    <n v="9200"/>
    <n v="9200"/>
    <n v="9100"/>
    <n v="7200"/>
    <n v="6800"/>
    <n v="6500"/>
    <n v="6500"/>
    <n v="6800"/>
    <n v="9100"/>
    <n v="14800"/>
    <n v="17400"/>
    <n v="11300"/>
    <n v="17687"/>
    <n v="17188"/>
    <n v="17869"/>
    <n v="16729"/>
    <n v="17080"/>
    <n v="20365"/>
    <n v="19072"/>
    <n v="19889"/>
    <n v="8883"/>
    <n v="11130"/>
    <n v="13397"/>
    <n v="12835"/>
    <n v="15626"/>
    <n v="14714"/>
    <n v="27404"/>
    <n v="27661"/>
    <n v="22629"/>
    <n v="14975"/>
    <n v="16502"/>
    <n v="17808"/>
    <n v="22657"/>
    <n v="16412"/>
    <n v="31089"/>
    <n v="20839"/>
    <n v="19659"/>
    <n v="29843"/>
    <n v="28369"/>
    <n v="25615"/>
    <n v="24830"/>
    <n v="24830"/>
    <n v="25751"/>
    <n v="25523"/>
    <n v="24607"/>
    <n v="32191"/>
    <n v="20697"/>
    <n v="24681"/>
    <n v="15928"/>
    <n v="15849"/>
    <n v="16434"/>
    <n v="15503"/>
    <x v="2"/>
    <x v="2"/>
  </r>
  <r>
    <x v="8"/>
    <n v="35"/>
    <s v="Stolephorus anchovies"/>
    <s v="Stolephorus spp"/>
    <n v="1200"/>
    <n v="1200"/>
    <n v="1200"/>
    <n v="1200"/>
    <n v="1500"/>
    <n v="1500"/>
    <n v="1500"/>
    <n v="2000"/>
    <n v="2000"/>
    <n v="3000"/>
    <n v="3000"/>
    <n v="3000"/>
    <n v="3500"/>
    <n v="3500"/>
    <n v="3500"/>
    <n v="3800"/>
    <n v="3800"/>
    <n v="4000"/>
    <n v="4000"/>
    <n v="4000"/>
    <n v="5200"/>
    <n v="5600"/>
    <n v="5600"/>
    <n v="5600"/>
    <n v="8800"/>
    <n v="8800"/>
    <n v="8400"/>
    <n v="8400"/>
    <n v="8400"/>
    <n v="8400"/>
    <n v="8400"/>
    <n v="10000"/>
    <n v="9000"/>
    <n v="8200"/>
    <n v="8200"/>
    <n v="10686"/>
    <n v="7160"/>
    <n v="6639"/>
    <n v="6960"/>
    <n v="7297"/>
    <n v="7800"/>
    <n v="7560"/>
    <n v="7786"/>
    <n v="8968"/>
    <n v="8793"/>
    <n v="9533"/>
    <n v="9633"/>
    <n v="10295"/>
    <n v="10329"/>
    <n v="10587"/>
    <n v="2729"/>
    <n v="4030"/>
    <n v="6400"/>
    <n v="3450"/>
    <n v="4100"/>
    <n v="4810"/>
    <n v="19439"/>
    <n v="10080"/>
    <n v="696"/>
    <n v="3"/>
    <m/>
    <n v="525"/>
    <m/>
    <m/>
    <x v="4"/>
    <x v="4"/>
  </r>
  <r>
    <x v="8"/>
    <n v="35"/>
    <s v="Wolf-herrings nei"/>
    <s v="Chirocentrus spp"/>
    <n v="1000"/>
    <n v="1000"/>
    <n v="1000"/>
    <n v="1300"/>
    <n v="3000"/>
    <n v="2500"/>
    <n v="3900"/>
    <n v="3200"/>
    <n v="3100"/>
    <n v="3000"/>
    <n v="3000"/>
    <n v="3800"/>
    <n v="5000"/>
    <n v="4300"/>
    <n v="4700"/>
    <n v="4700"/>
    <n v="4900"/>
    <n v="5600"/>
    <n v="7400"/>
    <n v="4300"/>
    <n v="3000"/>
    <n v="4400"/>
    <n v="5300"/>
    <n v="7900"/>
    <n v="6533"/>
    <n v="6438"/>
    <n v="6460"/>
    <n v="7343"/>
    <n v="8751"/>
    <n v="8566"/>
    <n v="11370"/>
    <n v="8474"/>
    <n v="8027"/>
    <n v="10755"/>
    <n v="11365"/>
    <n v="15217"/>
    <n v="11109"/>
    <n v="10797"/>
    <n v="11218"/>
    <n v="15647"/>
    <n v="20804"/>
    <n v="8834"/>
    <n v="9618"/>
    <n v="8406"/>
    <n v="9023"/>
    <n v="8422"/>
    <n v="5874"/>
    <n v="11998"/>
    <n v="10279"/>
    <n v="4743"/>
    <n v="6888"/>
    <n v="7646"/>
    <n v="12834"/>
    <n v="6902"/>
    <n v="6503"/>
    <n v="8969"/>
    <n v="11068"/>
    <n v="13980"/>
    <n v="9673"/>
    <n v="9761"/>
    <n v="9359"/>
    <n v="10738"/>
    <n v="9377"/>
    <n v="11815"/>
    <x v="2"/>
    <x v="2"/>
  </r>
  <r>
    <x v="8"/>
    <n v="35"/>
    <s v="Other Herrings, sardines, anchovies"/>
    <m/>
    <m/>
    <m/>
    <m/>
    <m/>
    <m/>
    <m/>
    <m/>
    <m/>
    <m/>
    <m/>
    <m/>
    <m/>
    <m/>
    <m/>
    <m/>
    <m/>
    <m/>
    <m/>
    <m/>
    <m/>
    <m/>
    <m/>
    <m/>
    <n v="100"/>
    <n v="105"/>
    <n v="234"/>
    <n v="3"/>
    <m/>
    <n v="57"/>
    <n v="147"/>
    <n v="450"/>
    <n v="81"/>
    <m/>
    <n v="165"/>
    <n v="1125"/>
    <m/>
    <m/>
    <n v="7"/>
    <m/>
    <m/>
    <m/>
    <m/>
    <m/>
    <m/>
    <m/>
    <m/>
    <m/>
    <n v="5709"/>
    <n v="5117"/>
    <n v="8312"/>
    <n v="6165"/>
    <n v="4223"/>
    <n v="4334"/>
    <n v="5185"/>
    <n v="5101"/>
    <n v="6339"/>
    <n v="3894"/>
    <n v="4758"/>
    <n v="5211"/>
    <n v="5961"/>
    <n v="8430"/>
    <n v="6232"/>
    <n v="6945"/>
    <n v="7060"/>
    <x v="4"/>
    <x v="4"/>
  </r>
  <r>
    <x v="8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8"/>
    <n v="36"/>
    <s v="Bigeye tuna"/>
    <s v="Thunnus obesus"/>
    <n v="16"/>
    <n v="17"/>
    <n v="10"/>
    <n v="10"/>
    <n v="602"/>
    <n v="4061"/>
    <n v="5497"/>
    <n v="3821"/>
    <n v="4792"/>
    <n v="4066"/>
    <n v="7913"/>
    <n v="5928"/>
    <n v="7890"/>
    <n v="5307"/>
    <n v="7711"/>
    <n v="8111"/>
    <n v="12414"/>
    <n v="13716"/>
    <n v="23819"/>
    <n v="20120"/>
    <n v="9919"/>
    <n v="12062"/>
    <n v="12147"/>
    <n v="9470"/>
    <n v="17008"/>
    <n v="20281"/>
    <n v="13745"/>
    <n v="22600"/>
    <n v="32455"/>
    <n v="14731"/>
    <n v="15239"/>
    <n v="21882"/>
    <n v="29971"/>
    <n v="33144"/>
    <n v="27653"/>
    <n v="37177"/>
    <n v="40482"/>
    <n v="45615"/>
    <n v="53459"/>
    <n v="41508"/>
    <n v="42889"/>
    <n v="40539"/>
    <n v="35875"/>
    <n v="55356"/>
    <n v="53999"/>
    <n v="71273"/>
    <n v="71070"/>
    <n v="83719"/>
    <n v="82504"/>
    <n v="92491"/>
    <n v="90953"/>
    <n v="88872"/>
    <n v="93855"/>
    <n v="93802"/>
    <n v="105521"/>
    <n v="91009"/>
    <n v="88975"/>
    <n v="86398"/>
    <n v="69786"/>
    <n v="65254"/>
    <n v="41408"/>
    <n v="42348"/>
    <n v="76010"/>
    <n v="69499"/>
    <x v="4"/>
    <x v="4"/>
  </r>
  <r>
    <x v="8"/>
    <n v="36"/>
    <s v="Kawakawa"/>
    <s v="Euthynnus affinis"/>
    <n v="2877"/>
    <n v="747"/>
    <n v="775"/>
    <n v="808"/>
    <n v="1585"/>
    <n v="2223"/>
    <n v="2542"/>
    <n v="1965"/>
    <n v="1944"/>
    <n v="1972"/>
    <n v="3041"/>
    <n v="4090"/>
    <n v="1572"/>
    <n v="2520"/>
    <n v="3117"/>
    <n v="2314"/>
    <n v="1933"/>
    <n v="2663"/>
    <n v="2954"/>
    <n v="2914"/>
    <n v="3304"/>
    <n v="4703"/>
    <n v="4823"/>
    <n v="5013"/>
    <n v="7901"/>
    <n v="7546"/>
    <n v="13182"/>
    <n v="10037"/>
    <n v="8830"/>
    <n v="16025"/>
    <n v="15226"/>
    <n v="13806"/>
    <n v="17054"/>
    <n v="15985"/>
    <n v="19101"/>
    <n v="24241"/>
    <n v="24255"/>
    <n v="22278"/>
    <n v="27155"/>
    <n v="23799"/>
    <n v="27107"/>
    <n v="25735"/>
    <n v="31829"/>
    <n v="24921"/>
    <n v="30426"/>
    <n v="28549"/>
    <n v="31821"/>
    <n v="36549"/>
    <n v="38913"/>
    <n v="40908"/>
    <n v="42217"/>
    <n v="39837"/>
    <n v="45237"/>
    <n v="42539"/>
    <n v="44132"/>
    <n v="45087"/>
    <n v="48696"/>
    <n v="50505"/>
    <n v="62230"/>
    <n v="57209"/>
    <n v="53561"/>
    <n v="67632"/>
    <n v="75213"/>
    <n v="81574"/>
    <x v="4"/>
    <x v="4"/>
  </r>
  <r>
    <x v="8"/>
    <n v="36"/>
    <s v="Narrow-barred Spanish mackerel"/>
    <s v="Scomberomorus commerson"/>
    <n v="6109"/>
    <n v="5884"/>
    <n v="5942"/>
    <n v="7123"/>
    <n v="8313"/>
    <n v="7960"/>
    <n v="10596"/>
    <n v="14690"/>
    <n v="10206"/>
    <n v="10428"/>
    <n v="11630"/>
    <n v="10044"/>
    <n v="11325"/>
    <n v="12401"/>
    <n v="15494"/>
    <n v="16051"/>
    <n v="18274"/>
    <n v="18562"/>
    <n v="19333"/>
    <n v="17825"/>
    <n v="13001"/>
    <n v="14506"/>
    <n v="19788"/>
    <n v="16279"/>
    <n v="19279"/>
    <n v="17577"/>
    <n v="19101"/>
    <n v="22580"/>
    <n v="22349"/>
    <n v="28003"/>
    <n v="20519"/>
    <n v="25003"/>
    <n v="30724"/>
    <n v="31594"/>
    <n v="33734"/>
    <n v="58090"/>
    <n v="60785"/>
    <n v="67204"/>
    <n v="74779"/>
    <n v="56191"/>
    <n v="48766"/>
    <n v="46134"/>
    <n v="57141"/>
    <n v="54279"/>
    <n v="53862"/>
    <n v="55619"/>
    <n v="52117"/>
    <n v="57013"/>
    <n v="60563"/>
    <n v="59958"/>
    <n v="61958"/>
    <n v="56907"/>
    <n v="58703"/>
    <n v="62170"/>
    <n v="58653"/>
    <n v="53784"/>
    <n v="61822"/>
    <n v="64412"/>
    <n v="61183"/>
    <n v="63471"/>
    <n v="63924"/>
    <n v="71042"/>
    <n v="80495"/>
    <n v="79758"/>
    <x v="7"/>
    <x v="2"/>
  </r>
  <r>
    <x v="8"/>
    <n v="36"/>
    <s v="Skipjack tuna"/>
    <s v="Katsuwonus pelamis"/>
    <n v="8489"/>
    <n v="8486"/>
    <n v="8480"/>
    <n v="9486"/>
    <n v="9492"/>
    <n v="9515"/>
    <n v="9523"/>
    <n v="10518"/>
    <n v="10520"/>
    <n v="10519"/>
    <n v="9533"/>
    <n v="8802"/>
    <n v="8293"/>
    <n v="8637"/>
    <n v="8581"/>
    <n v="14651"/>
    <n v="17394"/>
    <n v="19630"/>
    <n v="18421"/>
    <n v="20704"/>
    <n v="29312"/>
    <n v="29971"/>
    <n v="19418"/>
    <n v="26815"/>
    <n v="35669"/>
    <n v="19654"/>
    <n v="21552"/>
    <n v="16661"/>
    <n v="16969"/>
    <n v="22226"/>
    <n v="27293"/>
    <n v="26695"/>
    <n v="28888"/>
    <n v="35790"/>
    <n v="79066"/>
    <n v="107323"/>
    <n v="119891"/>
    <n v="132107"/>
    <n v="160766"/>
    <n v="200210"/>
    <n v="172466"/>
    <n v="185166"/>
    <n v="222648"/>
    <n v="236996"/>
    <n v="256600"/>
    <n v="238096"/>
    <n v="213542"/>
    <n v="223645"/>
    <n v="227675"/>
    <n v="294266"/>
    <n v="287913"/>
    <n v="291316"/>
    <n v="386541"/>
    <n v="349658"/>
    <n v="321995"/>
    <n v="433542"/>
    <n v="508327"/>
    <n v="332378"/>
    <n v="303094"/>
    <n v="290911"/>
    <n v="273832"/>
    <n v="231138"/>
    <n v="190544"/>
    <n v="267447"/>
    <x v="4"/>
    <x v="4"/>
  </r>
  <r>
    <x v="8"/>
    <n v="36"/>
    <s v="Tuna-like fishes nei"/>
    <s v="Scombroidei"/>
    <m/>
    <m/>
    <m/>
    <m/>
    <m/>
    <m/>
    <m/>
    <m/>
    <m/>
    <m/>
    <m/>
    <m/>
    <m/>
    <n v="200"/>
    <n v="1100"/>
    <n v="2300"/>
    <n v="4500"/>
    <n v="4300"/>
    <n v="6900"/>
    <n v="6900"/>
    <n v="4000"/>
    <n v="3400"/>
    <n v="3100"/>
    <n v="2400"/>
    <n v="1427"/>
    <n v="498"/>
    <n v="532"/>
    <n v="504"/>
    <n v="803"/>
    <n v="300"/>
    <n v="199"/>
    <n v="1483"/>
    <n v="972"/>
    <n v="2117"/>
    <n v="2604"/>
    <n v="4947"/>
    <n v="10691"/>
    <n v="18931"/>
    <n v="20169"/>
    <n v="9383"/>
    <n v="9229"/>
    <n v="11298"/>
    <n v="19485"/>
    <n v="16547"/>
    <n v="22308"/>
    <n v="2500"/>
    <n v="5042"/>
    <n v="5557"/>
    <n v="4598"/>
    <n v="7626"/>
    <n v="9299"/>
    <n v="7601"/>
    <n v="7538"/>
    <n v="5913"/>
    <n v="7459"/>
    <n v="7275"/>
    <n v="8892"/>
    <n v="7919"/>
    <n v="7747"/>
    <n v="7333"/>
    <n v="13360"/>
    <n v="13872"/>
    <n v="13606"/>
    <n v="13139"/>
    <x v="4"/>
    <x v="4"/>
  </r>
  <r>
    <x v="8"/>
    <n v="36"/>
    <s v="Yellowfin tuna"/>
    <s v="Thunnus albacares"/>
    <n v="2291"/>
    <n v="1967"/>
    <n v="1865"/>
    <n v="1887"/>
    <n v="7657"/>
    <n v="35114"/>
    <n v="45588"/>
    <n v="18055"/>
    <n v="15130"/>
    <n v="16892"/>
    <n v="25907"/>
    <n v="27392"/>
    <n v="31130"/>
    <n v="18379"/>
    <n v="15129"/>
    <n v="17342"/>
    <n v="29207"/>
    <n v="29518"/>
    <n v="47550"/>
    <n v="36724"/>
    <n v="21707"/>
    <n v="24215"/>
    <n v="23070"/>
    <n v="23002"/>
    <n v="24435"/>
    <n v="20584"/>
    <n v="21907"/>
    <n v="41213"/>
    <n v="33478"/>
    <n v="24938"/>
    <n v="21453"/>
    <n v="27072"/>
    <n v="39625"/>
    <n v="46793"/>
    <n v="89950"/>
    <n v="107834"/>
    <n v="122467"/>
    <n v="135504"/>
    <n v="182562"/>
    <n v="148562"/>
    <n v="170633"/>
    <n v="161397"/>
    <n v="214727"/>
    <n v="307139"/>
    <n v="228965"/>
    <n v="266870"/>
    <n v="255554"/>
    <n v="234533"/>
    <n v="207990"/>
    <n v="239092"/>
    <n v="238933"/>
    <n v="232753"/>
    <n v="265459"/>
    <n v="362745"/>
    <n v="428823"/>
    <n v="413332"/>
    <n v="335265"/>
    <n v="236785"/>
    <n v="221147"/>
    <n v="183748"/>
    <n v="213112"/>
    <n v="240867"/>
    <n v="299458"/>
    <n v="311420"/>
    <x v="4"/>
    <x v="4"/>
  </r>
  <r>
    <x v="8"/>
    <n v="36"/>
    <s v="Other Tunas, bonitos, billfishes"/>
    <m/>
    <n v="6718"/>
    <n v="5455"/>
    <n v="5076"/>
    <n v="4381"/>
    <n v="5595"/>
    <n v="9852"/>
    <n v="12942"/>
    <n v="8973"/>
    <n v="11984"/>
    <n v="15197"/>
    <n v="16523"/>
    <n v="25977"/>
    <n v="29122"/>
    <n v="22898"/>
    <n v="31332"/>
    <n v="30762"/>
    <n v="38798"/>
    <n v="45228"/>
    <n v="44949"/>
    <n v="61444"/>
    <n v="45316"/>
    <n v="36151"/>
    <n v="44927"/>
    <n v="51244"/>
    <n v="59245"/>
    <n v="44665"/>
    <n v="41879"/>
    <n v="42053"/>
    <n v="43170"/>
    <n v="54648"/>
    <n v="40113"/>
    <n v="49826"/>
    <n v="63954"/>
    <n v="59621"/>
    <n v="53299"/>
    <n v="68903"/>
    <n v="71364"/>
    <n v="84831"/>
    <n v="96724"/>
    <n v="90722"/>
    <n v="90242"/>
    <n v="88387"/>
    <n v="85459"/>
    <n v="107336"/>
    <n v="105270"/>
    <n v="139043"/>
    <n v="139469"/>
    <n v="136669"/>
    <n v="157465"/>
    <n v="148260"/>
    <n v="157248"/>
    <n v="153843"/>
    <n v="148828"/>
    <n v="147510"/>
    <n v="149991"/>
    <n v="144025"/>
    <n v="158790"/>
    <n v="166089"/>
    <n v="161603"/>
    <n v="171693"/>
    <n v="190257"/>
    <n v="204714"/>
    <n v="230457"/>
    <n v="220841"/>
    <x v="4"/>
    <x v="4"/>
  </r>
  <r>
    <x v="8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8"/>
    <n v="37"/>
    <s v="Barracudas nei"/>
    <s v="Sphyraena spp"/>
    <n v="400"/>
    <n v="400"/>
    <n v="400"/>
    <n v="500"/>
    <n v="2600"/>
    <n v="700"/>
    <n v="2200"/>
    <n v="900"/>
    <n v="1000"/>
    <n v="1400"/>
    <n v="1900"/>
    <n v="1600"/>
    <n v="2100"/>
    <n v="2200"/>
    <n v="2300"/>
    <n v="2200"/>
    <n v="1600"/>
    <n v="4400"/>
    <n v="2000"/>
    <n v="2500"/>
    <n v="1970"/>
    <n v="2370"/>
    <n v="3670"/>
    <n v="3170"/>
    <n v="3991"/>
    <n v="4221"/>
    <n v="4814"/>
    <n v="3980"/>
    <n v="10097"/>
    <n v="5880"/>
    <n v="5970"/>
    <n v="9801"/>
    <n v="8523"/>
    <n v="7294"/>
    <n v="7160"/>
    <n v="8002"/>
    <n v="7431"/>
    <n v="10462"/>
    <n v="9830"/>
    <n v="11394"/>
    <n v="11573"/>
    <n v="14426"/>
    <n v="14768"/>
    <n v="15301"/>
    <n v="15711"/>
    <n v="15323"/>
    <n v="14902"/>
    <n v="15602"/>
    <n v="22471"/>
    <n v="23767"/>
    <n v="15640"/>
    <n v="13744"/>
    <n v="20784"/>
    <n v="24188"/>
    <n v="22805"/>
    <n v="23931"/>
    <n v="26949"/>
    <n v="27318"/>
    <n v="30407"/>
    <n v="31600"/>
    <n v="35801"/>
    <n v="37595"/>
    <n v="37404"/>
    <n v="39508"/>
    <x v="2"/>
    <x v="2"/>
  </r>
  <r>
    <x v="8"/>
    <n v="37"/>
    <s v="Butterfishes, pomfrets nei"/>
    <s v="Stromateidae"/>
    <n v="15000"/>
    <n v="15000"/>
    <n v="10000"/>
    <n v="16800"/>
    <n v="15300"/>
    <n v="11200"/>
    <n v="10400"/>
    <n v="13300"/>
    <n v="13600"/>
    <n v="14300"/>
    <n v="17900"/>
    <n v="13500"/>
    <n v="21100"/>
    <n v="14200"/>
    <n v="14800"/>
    <n v="14100"/>
    <n v="14900"/>
    <n v="24200"/>
    <n v="24900"/>
    <n v="19800"/>
    <n v="13300"/>
    <n v="15900"/>
    <n v="13800"/>
    <n v="29400"/>
    <n v="41679"/>
    <n v="31152"/>
    <n v="30629"/>
    <n v="29092"/>
    <n v="20800"/>
    <n v="27751"/>
    <n v="37147"/>
    <n v="34478"/>
    <n v="30125"/>
    <n v="40624"/>
    <n v="33227"/>
    <n v="27970"/>
    <n v="23219"/>
    <n v="25603"/>
    <n v="28296"/>
    <n v="31115"/>
    <n v="26275"/>
    <n v="33534"/>
    <n v="26686"/>
    <n v="25519"/>
    <n v="33910"/>
    <n v="38879"/>
    <n v="22328"/>
    <n v="21822"/>
    <n v="19289"/>
    <n v="19502"/>
    <n v="14362"/>
    <n v="12566"/>
    <n v="22533"/>
    <n v="16381"/>
    <n v="14261"/>
    <n v="28208"/>
    <n v="22346"/>
    <n v="26076"/>
    <n v="26568"/>
    <n v="27766"/>
    <n v="24119"/>
    <n v="26525"/>
    <n v="29401"/>
    <n v="23633"/>
    <x v="0"/>
    <x v="0"/>
  </r>
  <r>
    <x v="8"/>
    <n v="37"/>
    <s v="Carangids nei"/>
    <s v="Carangidae"/>
    <n v="700"/>
    <n v="700"/>
    <n v="1700"/>
    <n v="2000"/>
    <n v="2200"/>
    <n v="2200"/>
    <n v="2700"/>
    <n v="2500"/>
    <n v="2500"/>
    <n v="3100"/>
    <n v="3100"/>
    <n v="4200"/>
    <n v="6500"/>
    <n v="6500"/>
    <n v="6300"/>
    <n v="7300"/>
    <n v="9200"/>
    <n v="8600"/>
    <n v="9000"/>
    <n v="13300"/>
    <n v="10500"/>
    <n v="13210"/>
    <n v="16320"/>
    <n v="13730"/>
    <n v="17698"/>
    <n v="26329"/>
    <n v="18232"/>
    <n v="19995"/>
    <n v="20540"/>
    <n v="22851"/>
    <n v="22467"/>
    <n v="20374"/>
    <n v="31595"/>
    <n v="31110"/>
    <n v="35585"/>
    <n v="36426"/>
    <n v="38474"/>
    <n v="36523"/>
    <n v="39399"/>
    <n v="75085"/>
    <n v="92961"/>
    <n v="53927"/>
    <n v="54007"/>
    <n v="36745"/>
    <n v="41743"/>
    <n v="48809"/>
    <n v="66644"/>
    <n v="67305"/>
    <n v="58646"/>
    <n v="60860"/>
    <n v="37861"/>
    <n v="35117"/>
    <n v="57209"/>
    <n v="62040"/>
    <n v="54293"/>
    <n v="47856"/>
    <n v="59420"/>
    <n v="71947"/>
    <n v="65110"/>
    <n v="76655"/>
    <n v="88729"/>
    <n v="64160"/>
    <n v="59744"/>
    <n v="54306"/>
    <x v="2"/>
    <x v="2"/>
  </r>
  <r>
    <x v="8"/>
    <n v="37"/>
    <s v="Pacific chub mackerel"/>
    <s v="Scomber japonicus"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m/>
    <n v="366"/>
    <n v="391"/>
    <n v="352"/>
    <n v="1497"/>
    <n v="242"/>
    <n v="382"/>
    <n v="725"/>
    <n v="186"/>
    <n v="376"/>
    <n v="576"/>
    <n v="810"/>
    <n v="1125"/>
    <n v="454"/>
    <n v="3073"/>
    <n v="1926"/>
    <n v="2053"/>
    <n v="2397"/>
    <n v="813"/>
    <n v="385"/>
    <n v="3561"/>
    <n v="2747"/>
    <n v="1615"/>
    <n v="2765"/>
    <n v="1323"/>
    <n v="670"/>
    <n v="645"/>
    <n v="1047"/>
    <n v="647"/>
    <n v="384"/>
    <n v="121"/>
    <n v="45"/>
    <n v="840"/>
    <n v="78"/>
    <x v="2"/>
    <x v="2"/>
  </r>
  <r>
    <x v="8"/>
    <n v="37"/>
    <s v="Indian mackerel"/>
    <s v="Rastrelliger kanagurta"/>
    <n v="83100"/>
    <n v="86600"/>
    <n v="136100"/>
    <n v="69600"/>
    <n v="30300"/>
    <n v="26300"/>
    <n v="18400"/>
    <n v="86300"/>
    <n v="118100"/>
    <n v="62000"/>
    <n v="128400"/>
    <n v="36200"/>
    <n v="31600"/>
    <n v="76100"/>
    <n v="24700"/>
    <n v="45700"/>
    <n v="34600"/>
    <n v="29400"/>
    <n v="21800"/>
    <n v="95500"/>
    <n v="139500"/>
    <n v="208400"/>
    <n v="116700"/>
    <n v="71700"/>
    <n v="40192"/>
    <n v="43274"/>
    <n v="47316"/>
    <n v="70084"/>
    <n v="104288"/>
    <n v="85269"/>
    <n v="50018"/>
    <n v="56430"/>
    <n v="30271"/>
    <n v="27043"/>
    <n v="46102"/>
    <n v="85407"/>
    <n v="56684"/>
    <n v="58813"/>
    <n v="60442"/>
    <n v="158697"/>
    <n v="121807"/>
    <n v="89264"/>
    <n v="96059"/>
    <n v="130601"/>
    <n v="200958"/>
    <n v="190465"/>
    <n v="282311"/>
    <n v="174508"/>
    <n v="160152"/>
    <n v="157326"/>
    <n v="81679"/>
    <n v="52871"/>
    <n v="63605"/>
    <n v="56205"/>
    <n v="101735"/>
    <n v="100923"/>
    <n v="102610"/>
    <n v="134778"/>
    <n v="101984"/>
    <n v="113708"/>
    <n v="91374"/>
    <n v="137997"/>
    <n v="105538"/>
    <n v="122301"/>
    <x v="2"/>
    <x v="2"/>
  </r>
  <r>
    <x v="8"/>
    <n v="37"/>
    <s v="Indian mackerels nei"/>
    <s v="Rastrelliger spp"/>
    <m/>
    <m/>
    <m/>
    <m/>
    <m/>
    <m/>
    <m/>
    <m/>
    <m/>
    <m/>
    <m/>
    <m/>
    <m/>
    <m/>
    <m/>
    <n v="100"/>
    <n v="1600"/>
    <n v="4400"/>
    <m/>
    <n v="1800"/>
    <n v="4500"/>
    <n v="100"/>
    <n v="800"/>
    <n v="1200"/>
    <n v="1456"/>
    <n v="1119"/>
    <n v="471"/>
    <n v="3294"/>
    <n v="666"/>
    <n v="466"/>
    <n v="8766"/>
    <n v="3563"/>
    <n v="8611"/>
    <n v="12626"/>
    <n v="7712"/>
    <n v="13569"/>
    <n v="17953"/>
    <n v="18057"/>
    <n v="12727"/>
    <n v="3293"/>
    <n v="752"/>
    <n v="2210"/>
    <n v="460"/>
    <n v="381"/>
    <n v="480"/>
    <n v="455"/>
    <n v="409"/>
    <n v="356"/>
    <n v="351"/>
    <n v="449"/>
    <n v="424"/>
    <n v="303"/>
    <n v="282"/>
    <n v="245"/>
    <n v="301"/>
    <n v="263"/>
    <n v="300"/>
    <n v="321"/>
    <n v="335"/>
    <n v="469"/>
    <n v="279"/>
    <n v="287"/>
    <n v="444"/>
    <n v="392"/>
    <x v="2"/>
    <x v="2"/>
  </r>
  <r>
    <x v="8"/>
    <n v="37"/>
    <s v="Jacks, crevalles nei"/>
    <s v="Caranx spp"/>
    <n v="5000"/>
    <n v="5000"/>
    <n v="5500"/>
    <n v="4100"/>
    <n v="7600"/>
    <n v="10400"/>
    <n v="32300"/>
    <n v="8000"/>
    <n v="12000"/>
    <n v="7000"/>
    <n v="14700"/>
    <n v="14900"/>
    <n v="6200"/>
    <n v="6300"/>
    <n v="18800"/>
    <n v="7900"/>
    <n v="9700"/>
    <n v="14100"/>
    <n v="8600"/>
    <n v="13600"/>
    <n v="8800"/>
    <n v="11500"/>
    <n v="18900"/>
    <n v="9000"/>
    <n v="7704"/>
    <n v="8247"/>
    <n v="14100"/>
    <n v="21242"/>
    <n v="25183"/>
    <n v="19187"/>
    <n v="12497"/>
    <n v="11615"/>
    <n v="14622"/>
    <n v="18891"/>
    <n v="9153"/>
    <n v="8118"/>
    <n v="16332"/>
    <n v="12617"/>
    <n v="23829"/>
    <n v="28282"/>
    <n v="53632"/>
    <n v="81137"/>
    <n v="79909"/>
    <n v="73883"/>
    <n v="66462"/>
    <n v="13717"/>
    <n v="57794"/>
    <n v="42779"/>
    <n v="62356"/>
    <n v="63232"/>
    <n v="34185"/>
    <n v="41729"/>
    <n v="36606"/>
    <n v="67532"/>
    <n v="43143"/>
    <n v="43476"/>
    <n v="50053"/>
    <n v="46560"/>
    <n v="52452"/>
    <n v="58478"/>
    <n v="75173"/>
    <n v="70578"/>
    <n v="67837"/>
    <n v="69786"/>
    <x v="4"/>
    <x v="4"/>
  </r>
  <r>
    <x v="8"/>
    <n v="37"/>
    <s v="Mackerels nei"/>
    <s v="Scombridae"/>
    <m/>
    <m/>
    <m/>
    <m/>
    <m/>
    <m/>
    <m/>
    <m/>
    <m/>
    <m/>
    <m/>
    <m/>
    <m/>
    <m/>
    <m/>
    <m/>
    <m/>
    <m/>
    <m/>
    <m/>
    <m/>
    <m/>
    <m/>
    <m/>
    <m/>
    <m/>
    <m/>
    <n v="9"/>
    <n v="12"/>
    <n v="16"/>
    <n v="16"/>
    <m/>
    <n v="12"/>
    <n v="1"/>
    <n v="91"/>
    <n v="2"/>
    <m/>
    <m/>
    <m/>
    <n v="12"/>
    <n v="13"/>
    <n v="12"/>
    <n v="13"/>
    <n v="12"/>
    <n v="12"/>
    <n v="11"/>
    <n v="12"/>
    <n v="10"/>
    <n v="11"/>
    <n v="25"/>
    <n v="13"/>
    <n v="13"/>
    <n v="11"/>
    <n v="12"/>
    <n v="11"/>
    <n v="11"/>
    <m/>
    <m/>
    <m/>
    <m/>
    <m/>
    <m/>
    <m/>
    <m/>
    <x v="4"/>
    <x v="4"/>
  </r>
  <r>
    <x v="8"/>
    <n v="37"/>
    <s v="Pelagic percomorphs nei"/>
    <s v="Perciformes"/>
    <n v="39000"/>
    <n v="39000"/>
    <n v="44500"/>
    <n v="49000"/>
    <n v="49000"/>
    <n v="60000"/>
    <n v="54000"/>
    <n v="55000"/>
    <n v="54000"/>
    <n v="59000"/>
    <n v="59000"/>
    <n v="59000"/>
    <n v="64000"/>
    <n v="64000"/>
    <n v="66000"/>
    <n v="70000"/>
    <n v="74000"/>
    <n v="74500"/>
    <n v="75300"/>
    <n v="74200"/>
    <n v="95400"/>
    <n v="116900"/>
    <n v="141100"/>
    <n v="169700"/>
    <n v="195650"/>
    <n v="212470"/>
    <n v="219562"/>
    <n v="195134"/>
    <n v="169963"/>
    <n v="149801"/>
    <n v="134792"/>
    <n v="107610"/>
    <n v="108468"/>
    <n v="130470"/>
    <n v="120082"/>
    <n v="86170"/>
    <n v="76138"/>
    <n v="83621"/>
    <n v="81144"/>
    <n v="67328"/>
    <n v="68245"/>
    <n v="87559"/>
    <n v="71060"/>
    <n v="36401"/>
    <n v="39509"/>
    <n v="47034"/>
    <n v="48762"/>
    <n v="50400"/>
    <n v="64930"/>
    <n v="67052"/>
    <n v="49304"/>
    <n v="60633"/>
    <n v="85876"/>
    <n v="115981"/>
    <n v="114725"/>
    <n v="90906"/>
    <n v="82216"/>
    <n v="35981"/>
    <n v="50428"/>
    <n v="45724"/>
    <n v="40612"/>
    <n v="29832"/>
    <n v="45747"/>
    <n v="44004"/>
    <x v="4"/>
    <x v="4"/>
  </r>
  <r>
    <x v="8"/>
    <n v="37"/>
    <s v="Pompanos nei"/>
    <s v="Trachinotus spp"/>
    <m/>
    <m/>
    <m/>
    <m/>
    <m/>
    <m/>
    <m/>
    <m/>
    <m/>
    <m/>
    <m/>
    <m/>
    <m/>
    <m/>
    <m/>
    <m/>
    <m/>
    <m/>
    <m/>
    <n v="100"/>
    <n v="100"/>
    <m/>
    <m/>
    <m/>
    <n v="88"/>
    <n v="188"/>
    <n v="171"/>
    <n v="7"/>
    <n v="469"/>
    <m/>
    <m/>
    <m/>
    <m/>
    <m/>
    <n v="92"/>
    <n v="12"/>
    <n v="36"/>
    <n v="23"/>
    <n v="169"/>
    <n v="32528"/>
    <m/>
    <n v="35580"/>
    <n v="49874"/>
    <n v="53087"/>
    <n v="3649"/>
    <n v="6765"/>
    <n v="5706"/>
    <n v="3697"/>
    <n v="2533"/>
    <n v="2329"/>
    <n v="12"/>
    <n v="11"/>
    <n v="12"/>
    <n v="15"/>
    <n v="12"/>
    <n v="29"/>
    <n v="31"/>
    <n v="31"/>
    <n v="31"/>
    <n v="17"/>
    <n v="221"/>
    <n v="257"/>
    <n v="252"/>
    <n v="254"/>
    <x v="4"/>
    <x v="4"/>
  </r>
  <r>
    <x v="8"/>
    <n v="37"/>
    <s v="Other Miscellaneous pelagic fishes"/>
    <m/>
    <n v="600"/>
    <n v="600"/>
    <n v="600"/>
    <n v="700"/>
    <n v="800"/>
    <n v="1200"/>
    <n v="1100"/>
    <n v="1200"/>
    <n v="1200"/>
    <n v="1800"/>
    <n v="2500"/>
    <n v="2100"/>
    <n v="5600"/>
    <n v="6600"/>
    <n v="7800"/>
    <n v="7200"/>
    <n v="21200"/>
    <n v="17800"/>
    <n v="12200"/>
    <n v="15000"/>
    <n v="14700"/>
    <n v="13000"/>
    <n v="16100"/>
    <n v="23800"/>
    <n v="41556"/>
    <n v="16141"/>
    <n v="15710"/>
    <n v="51655"/>
    <n v="25540"/>
    <n v="26169"/>
    <n v="18942"/>
    <n v="19508"/>
    <n v="27111"/>
    <n v="25916"/>
    <n v="29018"/>
    <n v="26375"/>
    <n v="24294"/>
    <n v="32543"/>
    <n v="29873"/>
    <n v="31040"/>
    <n v="32802"/>
    <n v="28511"/>
    <n v="31953"/>
    <n v="33327"/>
    <n v="34857"/>
    <n v="50797"/>
    <n v="38896"/>
    <n v="58548"/>
    <n v="56348"/>
    <n v="60677"/>
    <n v="59658"/>
    <n v="57981"/>
    <n v="70143"/>
    <n v="82720"/>
    <n v="85224"/>
    <n v="86522"/>
    <n v="89558"/>
    <n v="87970"/>
    <n v="89188"/>
    <n v="82775"/>
    <n v="90450"/>
    <n v="81126"/>
    <n v="100623"/>
    <n v="112420"/>
    <x v="4"/>
    <x v="4"/>
  </r>
  <r>
    <x v="8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8"/>
    <n v="39"/>
    <s v="39-Marine fishes not identifi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8"/>
    <n v="45"/>
    <s v="Indian white prawn"/>
    <s v="Penaeus indic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01"/>
    <n v="1819"/>
    <n v="1388"/>
    <n v="1329"/>
    <n v="1330"/>
    <n v="1226"/>
    <n v="1300"/>
    <m/>
    <m/>
    <m/>
    <m/>
    <m/>
    <m/>
    <m/>
    <m/>
    <m/>
    <m/>
    <m/>
    <m/>
    <m/>
    <n v="72"/>
    <m/>
    <n v="35"/>
    <m/>
    <m/>
    <m/>
    <n v="44"/>
    <n v="20"/>
    <n v="10"/>
    <x v="0"/>
    <x v="0"/>
  </r>
  <r>
    <x v="8"/>
    <n v="45"/>
    <s v="Jack-knife shrimp"/>
    <s v="Haliporoides siboga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2"/>
    <n v="1031"/>
    <n v="1138"/>
    <n v="1080"/>
    <n v="1080"/>
    <n v="1001"/>
    <n v="1000"/>
    <m/>
    <m/>
    <m/>
    <m/>
    <m/>
    <m/>
    <m/>
    <m/>
    <m/>
    <m/>
    <m/>
    <m/>
    <m/>
    <m/>
    <m/>
    <m/>
    <m/>
    <m/>
    <m/>
    <m/>
    <m/>
    <m/>
    <x v="0"/>
    <x v="0"/>
  </r>
  <r>
    <x v="8"/>
    <n v="45"/>
    <s v="Knife shrimp"/>
    <s v="Haliporoides triarthrus"/>
    <m/>
    <m/>
    <m/>
    <m/>
    <m/>
    <m/>
    <m/>
    <m/>
    <m/>
    <m/>
    <m/>
    <m/>
    <m/>
    <m/>
    <m/>
    <m/>
    <n v="100"/>
    <n v="400"/>
    <n v="800"/>
    <n v="400"/>
    <n v="300"/>
    <n v="300"/>
    <n v="300"/>
    <n v="800"/>
    <n v="1480"/>
    <n v="1735"/>
    <n v="1110"/>
    <n v="835"/>
    <n v="894"/>
    <n v="1027"/>
    <n v="1504"/>
    <n v="1053"/>
    <n v="1418"/>
    <n v="1194"/>
    <n v="1220"/>
    <n v="1618"/>
    <n v="4310"/>
    <n v="3839"/>
    <n v="5302"/>
    <n v="4096"/>
    <n v="4388"/>
    <n v="2864"/>
    <n v="1851"/>
    <n v="2051"/>
    <n v="2250"/>
    <n v="1770"/>
    <n v="1771"/>
    <n v="1637"/>
    <n v="2060"/>
    <n v="1791"/>
    <n v="1934"/>
    <n v="1987"/>
    <n v="1660"/>
    <n v="1440"/>
    <n v="1120"/>
    <n v="1990"/>
    <n v="1936"/>
    <n v="1487"/>
    <n v="1454"/>
    <n v="1146"/>
    <n v="1277"/>
    <n v="1481"/>
    <n v="2060"/>
    <n v="1918"/>
    <x v="0"/>
    <x v="0"/>
  </r>
  <r>
    <x v="8"/>
    <n v="45"/>
    <s v="Natantian decapods nei"/>
    <s v="Natantia"/>
    <n v="63000"/>
    <n v="73000"/>
    <n v="72000"/>
    <n v="84900"/>
    <n v="141300"/>
    <n v="99600"/>
    <n v="147300"/>
    <n v="126600"/>
    <n v="82400"/>
    <n v="64600"/>
    <n v="67900"/>
    <n v="61200"/>
    <n v="79200"/>
    <n v="76900"/>
    <n v="90800"/>
    <n v="77700"/>
    <n v="90400"/>
    <n v="81800"/>
    <n v="90100"/>
    <n v="102200"/>
    <n v="118400"/>
    <n v="146800"/>
    <n v="163500"/>
    <n v="209690"/>
    <n v="227403"/>
    <n v="233303"/>
    <n v="188822"/>
    <n v="223888"/>
    <n v="171692"/>
    <n v="165325"/>
    <n v="218252"/>
    <n v="141272"/>
    <n v="186846"/>
    <n v="167135"/>
    <n v="179962"/>
    <n v="218968"/>
    <n v="193316"/>
    <n v="181366"/>
    <n v="118069"/>
    <n v="120365"/>
    <n v="127259"/>
    <n v="152510"/>
    <n v="121337"/>
    <n v="107280"/>
    <n v="118056"/>
    <n v="104889"/>
    <n v="133439"/>
    <n v="112525"/>
    <n v="117716"/>
    <n v="109402"/>
    <n v="118416"/>
    <n v="144019"/>
    <n v="145528"/>
    <n v="148368"/>
    <n v="142322"/>
    <n v="144462"/>
    <n v="129669"/>
    <n v="130437"/>
    <n v="119615"/>
    <n v="122232"/>
    <n v="55458"/>
    <n v="119565"/>
    <n v="141947"/>
    <n v="150273"/>
    <x v="2"/>
    <x v="2"/>
  </r>
  <r>
    <x v="8"/>
    <n v="45"/>
    <s v="Penaeus shrimps nei"/>
    <s v="Penaeus spp"/>
    <n v="2900"/>
    <n v="2900"/>
    <n v="3900"/>
    <n v="4300"/>
    <n v="4000"/>
    <n v="4300"/>
    <n v="4400"/>
    <n v="6300"/>
    <n v="6300"/>
    <n v="4472"/>
    <n v="5079"/>
    <n v="8017"/>
    <n v="8299"/>
    <n v="9803"/>
    <n v="12108"/>
    <n v="13209"/>
    <n v="14462"/>
    <n v="13967"/>
    <n v="12148"/>
    <n v="11848"/>
    <n v="11470"/>
    <n v="16970"/>
    <n v="18070"/>
    <n v="16735"/>
    <n v="15554"/>
    <n v="14791"/>
    <n v="20228"/>
    <n v="18271"/>
    <n v="19862"/>
    <n v="19601"/>
    <n v="27255"/>
    <n v="23613"/>
    <n v="20604"/>
    <n v="20425"/>
    <n v="20116"/>
    <n v="17045"/>
    <n v="22206"/>
    <n v="22595"/>
    <n v="19950"/>
    <n v="17191"/>
    <n v="17566"/>
    <n v="19058"/>
    <n v="18073"/>
    <n v="19564"/>
    <n v="18923"/>
    <n v="22489"/>
    <n v="24742"/>
    <n v="25911"/>
    <n v="25318"/>
    <n v="21198"/>
    <n v="19059"/>
    <n v="20393"/>
    <n v="19986"/>
    <n v="23240"/>
    <n v="19173"/>
    <n v="16931"/>
    <n v="16182"/>
    <n v="14218"/>
    <n v="13095"/>
    <n v="14133"/>
    <n v="16976"/>
    <n v="13133"/>
    <n v="13652"/>
    <n v="13416"/>
    <x v="0"/>
    <x v="0"/>
  </r>
  <r>
    <x v="8"/>
    <n v="45"/>
    <s v="Other Shrimps, prawns"/>
    <m/>
    <n v="400"/>
    <n v="400"/>
    <n v="400"/>
    <n v="400"/>
    <n v="500"/>
    <n v="500"/>
    <n v="500"/>
    <n v="600"/>
    <n v="600"/>
    <n v="2581"/>
    <n v="3834"/>
    <n v="5283"/>
    <n v="3878"/>
    <n v="7267"/>
    <n v="12051"/>
    <n v="13815"/>
    <n v="14135"/>
    <n v="13665"/>
    <n v="12686"/>
    <n v="14276"/>
    <n v="13079"/>
    <n v="10941"/>
    <n v="14997"/>
    <n v="15369"/>
    <n v="10774"/>
    <n v="11590"/>
    <n v="15607"/>
    <n v="15135"/>
    <n v="14476"/>
    <n v="18941"/>
    <n v="20518"/>
    <n v="24555"/>
    <n v="21804"/>
    <n v="22594"/>
    <n v="20875"/>
    <n v="20175"/>
    <n v="20952"/>
    <n v="22264"/>
    <n v="97688"/>
    <n v="86741"/>
    <n v="96470"/>
    <n v="130145"/>
    <n v="131516"/>
    <n v="163448"/>
    <n v="208943"/>
    <n v="161722"/>
    <n v="137697"/>
    <n v="132856"/>
    <n v="191449"/>
    <n v="190382"/>
    <n v="172277"/>
    <n v="123974"/>
    <n v="148580"/>
    <n v="156385"/>
    <n v="138883"/>
    <n v="151611"/>
    <n v="159722"/>
    <n v="154405"/>
    <n v="159530"/>
    <n v="153804"/>
    <n v="139725"/>
    <n v="141714"/>
    <n v="134381"/>
    <n v="131602"/>
    <x v="5"/>
    <x v="2"/>
  </r>
  <r>
    <x v="8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24"/>
    <s v="Chacunda gizzard shad"/>
    <s v="Anodontostoma chacunda"/>
    <m/>
    <m/>
    <m/>
    <m/>
    <m/>
    <m/>
    <m/>
    <m/>
    <m/>
    <m/>
    <m/>
    <m/>
    <m/>
    <n v="400"/>
    <n v="300"/>
    <n v="400"/>
    <n v="300"/>
    <n v="400"/>
    <n v="300"/>
    <n v="400"/>
    <n v="490"/>
    <n v="420"/>
    <n v="560"/>
    <n v="560"/>
    <n v="670"/>
    <n v="635"/>
    <n v="471"/>
    <n v="476"/>
    <n v="1431"/>
    <n v="878"/>
    <n v="1029"/>
    <n v="949"/>
    <n v="1464"/>
    <n v="1674"/>
    <n v="1904"/>
    <n v="3920"/>
    <n v="4607"/>
    <n v="2472"/>
    <n v="2195"/>
    <n v="2364"/>
    <n v="3140"/>
    <n v="3171"/>
    <n v="2435"/>
    <n v="2633"/>
    <n v="2595"/>
    <n v="2338"/>
    <n v="2167"/>
    <n v="1916"/>
    <n v="1474"/>
    <n v="3009"/>
    <n v="2645"/>
    <n v="2769"/>
    <n v="2350"/>
    <n v="2446"/>
    <n v="2843"/>
    <n v="4117"/>
    <n v="4865"/>
    <n v="5613"/>
    <n v="3592"/>
    <n v="3172"/>
    <n v="5102"/>
    <n v="7680"/>
    <n v="8251"/>
    <n v="8320"/>
    <x v="6"/>
    <x v="3"/>
  </r>
  <r>
    <x v="9"/>
    <n v="24"/>
    <s v="Diadromous clupeoids nei"/>
    <s v="Clupeoide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n v="14"/>
    <n v="3"/>
    <n v="8"/>
    <n v="30"/>
    <n v="1"/>
    <m/>
    <n v="49"/>
    <n v="41"/>
    <n v="1"/>
    <m/>
    <n v="45"/>
    <n v="17"/>
    <n v="30"/>
    <n v="107"/>
    <n v="102"/>
    <n v="22"/>
    <n v="45"/>
    <n v="13"/>
    <n v="50"/>
    <n v="305"/>
    <n v="75"/>
    <n v="122"/>
    <n v="58"/>
    <n v="64"/>
    <n v="70"/>
    <n v="34"/>
    <n v="20"/>
    <n v="23"/>
    <n v="27"/>
    <n v="45"/>
    <n v="208"/>
    <x v="2"/>
    <x v="2"/>
  </r>
  <r>
    <x v="9"/>
    <n v="24"/>
    <s v="Hilsa shad"/>
    <s v="Tenualosa ilisha"/>
    <m/>
    <m/>
    <m/>
    <m/>
    <m/>
    <m/>
    <m/>
    <m/>
    <n v="7900"/>
    <n v="10400"/>
    <n v="13300"/>
    <n v="3100"/>
    <n v="4300"/>
    <n v="3300"/>
    <n v="4000"/>
    <n v="3900"/>
    <n v="5300"/>
    <n v="3200"/>
    <n v="4100"/>
    <n v="2700"/>
    <n v="3700"/>
    <n v="3300"/>
    <n v="5300"/>
    <n v="6100"/>
    <n v="5926"/>
    <n v="3393"/>
    <n v="3700"/>
    <n v="2092"/>
    <n v="35405"/>
    <n v="24309"/>
    <n v="17594"/>
    <n v="14416"/>
    <n v="13362"/>
    <n v="18546"/>
    <n v="73868"/>
    <n v="85393"/>
    <n v="103279"/>
    <n v="127336"/>
    <n v="125002"/>
    <n v="133122"/>
    <n v="134079"/>
    <n v="146157"/>
    <n v="162513"/>
    <n v="171152"/>
    <n v="157472"/>
    <n v="169829"/>
    <n v="183810"/>
    <n v="178728"/>
    <n v="172580"/>
    <n v="182178"/>
    <n v="183971"/>
    <n v="199156"/>
    <n v="196018"/>
    <n v="173322"/>
    <n v="223200"/>
    <n v="225103"/>
    <n v="225435"/>
    <n v="213410"/>
    <n v="216704"/>
    <n v="217348"/>
    <n v="260562"/>
    <n v="248272"/>
    <n v="246216"/>
    <n v="264144"/>
    <x v="2"/>
    <x v="2"/>
  </r>
  <r>
    <x v="9"/>
    <n v="24"/>
    <s v="Indian pellona"/>
    <s v="Pellona ditchela"/>
    <m/>
    <m/>
    <m/>
    <m/>
    <m/>
    <m/>
    <m/>
    <m/>
    <m/>
    <m/>
    <m/>
    <m/>
    <m/>
    <m/>
    <m/>
    <m/>
    <m/>
    <m/>
    <m/>
    <m/>
    <n v="190"/>
    <n v="230"/>
    <n v="250"/>
    <n v="270"/>
    <n v="265"/>
    <n v="380"/>
    <n v="314"/>
    <n v="363"/>
    <n v="359"/>
    <n v="321"/>
    <n v="590"/>
    <n v="244"/>
    <n v="769"/>
    <n v="1165"/>
    <n v="1845"/>
    <n v="4628"/>
    <n v="4265"/>
    <n v="3520"/>
    <n v="4620"/>
    <n v="4432"/>
    <n v="4950"/>
    <n v="4802"/>
    <n v="5522"/>
    <n v="6225"/>
    <n v="7260"/>
    <n v="6091"/>
    <n v="11227"/>
    <n v="10919"/>
    <n v="6113"/>
    <n v="4448"/>
    <n v="7069"/>
    <n v="6884"/>
    <n v="7236"/>
    <n v="5569"/>
    <n v="5569"/>
    <n v="9514"/>
    <n v="12546"/>
    <n v="13131"/>
    <n v="9544"/>
    <n v="9753"/>
    <n v="7229"/>
    <n v="6399"/>
    <n v="9016"/>
    <n v="10883"/>
    <x v="2"/>
    <x v="2"/>
  </r>
  <r>
    <x v="9"/>
    <n v="24"/>
    <s v="Kelee shad"/>
    <s v="Hilsa kele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</r>
  <r>
    <x v="9"/>
    <n v="24"/>
    <s v="Toli shad"/>
    <s v="Tenualosa toli"/>
    <m/>
    <m/>
    <m/>
    <m/>
    <m/>
    <m/>
    <m/>
    <m/>
    <m/>
    <m/>
    <m/>
    <m/>
    <m/>
    <m/>
    <m/>
    <m/>
    <m/>
    <m/>
    <m/>
    <m/>
    <n v="100"/>
    <n v="100"/>
    <m/>
    <m/>
    <m/>
    <n v="188"/>
    <n v="671"/>
    <n v="212"/>
    <n v="43"/>
    <n v="78"/>
    <n v="115"/>
    <n v="144"/>
    <n v="96"/>
    <n v="77"/>
    <n v="90"/>
    <n v="597"/>
    <n v="249"/>
    <n v="140"/>
    <n v="751"/>
    <n v="455"/>
    <n v="168"/>
    <n v="194"/>
    <n v="315"/>
    <n v="519"/>
    <n v="626"/>
    <n v="456"/>
    <n v="429"/>
    <n v="503"/>
    <n v="637"/>
    <n v="681"/>
    <n v="539"/>
    <n v="681"/>
    <n v="620"/>
    <n v="1142"/>
    <n v="645"/>
    <n v="909"/>
    <n v="1121"/>
    <n v="510"/>
    <n v="1526"/>
    <n v="1854"/>
    <n v="949"/>
    <n v="750"/>
    <n v="267"/>
    <n v="161"/>
    <x v="2"/>
    <x v="2"/>
  </r>
  <r>
    <x v="9"/>
    <n v="24"/>
    <s v="24-Shad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33"/>
    <s v="Croakers, drums nei"/>
    <s v="Sciaenidae"/>
    <n v="17100"/>
    <n v="19400"/>
    <n v="18900"/>
    <n v="14800"/>
    <n v="30300"/>
    <n v="18300"/>
    <n v="24000"/>
    <n v="13200"/>
    <n v="11700"/>
    <n v="10200"/>
    <n v="12000"/>
    <n v="13700"/>
    <n v="15200"/>
    <n v="3100"/>
    <n v="10100"/>
    <n v="10500"/>
    <n v="11600"/>
    <n v="15400"/>
    <n v="15400"/>
    <n v="17400"/>
    <n v="20900"/>
    <n v="19100"/>
    <n v="20100"/>
    <n v="28130"/>
    <n v="34751"/>
    <n v="35111"/>
    <n v="34292"/>
    <n v="40541"/>
    <n v="46335"/>
    <n v="46743"/>
    <n v="45495"/>
    <n v="29619"/>
    <n v="38893"/>
    <n v="42863"/>
    <n v="47664"/>
    <n v="45397"/>
    <n v="55964"/>
    <n v="52498"/>
    <n v="54868"/>
    <n v="50413"/>
    <n v="41365"/>
    <n v="52847"/>
    <n v="57923"/>
    <n v="62989"/>
    <n v="65837"/>
    <n v="85596"/>
    <n v="92873"/>
    <n v="94469"/>
    <n v="100386"/>
    <n v="88253"/>
    <n v="86183"/>
    <n v="82221"/>
    <n v="91339"/>
    <n v="87039"/>
    <n v="89659"/>
    <n v="82316"/>
    <n v="86580"/>
    <n v="97634"/>
    <n v="109648"/>
    <n v="101460"/>
    <n v="98681"/>
    <n v="109981"/>
    <n v="103255"/>
    <n v="101143"/>
    <x v="4"/>
    <x v="4"/>
  </r>
  <r>
    <x v="9"/>
    <n v="33"/>
    <s v="Mullets nei"/>
    <s v="Mugilidae"/>
    <n v="3200"/>
    <n v="3400"/>
    <n v="2100"/>
    <n v="2500"/>
    <n v="2400"/>
    <n v="2900"/>
    <n v="2400"/>
    <n v="2700"/>
    <n v="3100"/>
    <n v="3500"/>
    <n v="3700"/>
    <n v="3700"/>
    <n v="3800"/>
    <n v="4400"/>
    <n v="6000"/>
    <n v="4600"/>
    <n v="4600"/>
    <n v="4500"/>
    <n v="4200"/>
    <n v="5100"/>
    <n v="4290"/>
    <n v="4130"/>
    <n v="2720"/>
    <n v="3150"/>
    <n v="5519"/>
    <n v="7801"/>
    <n v="7807"/>
    <n v="5985"/>
    <n v="9204"/>
    <n v="8398"/>
    <n v="9812"/>
    <n v="9707"/>
    <n v="12086"/>
    <n v="13074"/>
    <n v="11246"/>
    <n v="14002"/>
    <n v="15395"/>
    <n v="15436"/>
    <n v="35000"/>
    <n v="29743"/>
    <n v="30326"/>
    <n v="36849"/>
    <n v="36106"/>
    <n v="21342"/>
    <n v="20886"/>
    <n v="18824"/>
    <n v="23954"/>
    <n v="26176"/>
    <n v="25858"/>
    <n v="26951"/>
    <n v="31948"/>
    <n v="31023"/>
    <n v="27909"/>
    <n v="28158"/>
    <n v="29021"/>
    <n v="30901"/>
    <n v="33096"/>
    <n v="49016"/>
    <n v="32909"/>
    <n v="38399"/>
    <n v="39089"/>
    <n v="52305"/>
    <n v="51720"/>
    <n v="53631"/>
    <x v="2"/>
    <x v="2"/>
  </r>
  <r>
    <x v="9"/>
    <n v="33"/>
    <s v="Percoids nei"/>
    <s v="Percoidei"/>
    <n v="2200"/>
    <n v="2200"/>
    <n v="2200"/>
    <n v="2400"/>
    <n v="2700"/>
    <n v="3900"/>
    <n v="4400"/>
    <n v="3600"/>
    <n v="6400"/>
    <n v="5000"/>
    <n v="5300"/>
    <n v="8200"/>
    <n v="200"/>
    <n v="4800"/>
    <n v="6200"/>
    <n v="3400"/>
    <n v="7100"/>
    <n v="5200"/>
    <n v="5100"/>
    <n v="5500"/>
    <n v="6400"/>
    <n v="7400"/>
    <n v="7100"/>
    <n v="6500"/>
    <n v="9143"/>
    <n v="14901"/>
    <n v="11083"/>
    <n v="10321"/>
    <n v="8786"/>
    <n v="12812"/>
    <n v="13206"/>
    <n v="17525"/>
    <n v="15819"/>
    <n v="18543"/>
    <n v="27408"/>
    <n v="20643"/>
    <n v="28467"/>
    <n v="33114"/>
    <n v="28640"/>
    <n v="32418"/>
    <n v="28633"/>
    <n v="31054"/>
    <n v="33479"/>
    <n v="33640"/>
    <n v="32841"/>
    <n v="26716"/>
    <n v="26513"/>
    <n v="28741"/>
    <n v="10268"/>
    <n v="36350"/>
    <n v="36264"/>
    <n v="38142"/>
    <n v="28548"/>
    <n v="32473"/>
    <n v="37440"/>
    <n v="31251"/>
    <n v="33602"/>
    <n v="39998"/>
    <n v="51810"/>
    <n v="60026"/>
    <n v="60291"/>
    <n v="56124"/>
    <n v="61238"/>
    <n v="57118"/>
    <x v="2"/>
    <x v="2"/>
  </r>
  <r>
    <x v="9"/>
    <n v="33"/>
    <s v="Ponyfishes(=Slipmouths) nei"/>
    <s v="Leiognathidae"/>
    <n v="7100"/>
    <n v="7300"/>
    <n v="7300"/>
    <n v="5500"/>
    <n v="11700"/>
    <n v="7300"/>
    <n v="15500"/>
    <n v="14700"/>
    <n v="16700"/>
    <n v="15400"/>
    <n v="17400"/>
    <n v="14200"/>
    <n v="14700"/>
    <n v="15100"/>
    <n v="15800"/>
    <n v="13500"/>
    <n v="19600"/>
    <n v="24300"/>
    <n v="23500"/>
    <n v="18400"/>
    <n v="31900"/>
    <n v="22400"/>
    <n v="22900"/>
    <n v="15900"/>
    <n v="45176"/>
    <n v="39335"/>
    <n v="33028"/>
    <n v="44362"/>
    <n v="33482"/>
    <n v="34620"/>
    <n v="40117"/>
    <n v="38933"/>
    <n v="42043"/>
    <n v="47135"/>
    <n v="44552"/>
    <n v="37307"/>
    <n v="35068"/>
    <n v="40319"/>
    <n v="41615"/>
    <n v="47839"/>
    <n v="51468"/>
    <n v="50590"/>
    <n v="52220"/>
    <n v="56771"/>
    <n v="64248"/>
    <n v="68757"/>
    <n v="73735"/>
    <n v="71150"/>
    <n v="56598"/>
    <n v="67922"/>
    <n v="61438"/>
    <n v="64516"/>
    <n v="62235"/>
    <n v="66273"/>
    <n v="60640"/>
    <n v="63486"/>
    <n v="68399"/>
    <n v="65944"/>
    <n v="59529"/>
    <n v="62320"/>
    <n v="66222"/>
    <n v="64631"/>
    <n v="65278"/>
    <n v="68722"/>
    <x v="2"/>
    <x v="2"/>
  </r>
  <r>
    <x v="9"/>
    <n v="33"/>
    <s v="Sea catfishes nei"/>
    <s v="Ariidae"/>
    <n v="5400"/>
    <n v="5000"/>
    <n v="5800"/>
    <n v="7700"/>
    <n v="7200"/>
    <n v="6300"/>
    <n v="7800"/>
    <n v="8800"/>
    <n v="9800"/>
    <n v="7000"/>
    <n v="8300"/>
    <n v="4500"/>
    <n v="6900"/>
    <n v="6500"/>
    <n v="13600"/>
    <n v="9800"/>
    <n v="8700"/>
    <n v="9500"/>
    <n v="10100"/>
    <n v="9700"/>
    <n v="14440"/>
    <n v="14170"/>
    <n v="18650"/>
    <n v="32700"/>
    <n v="35513"/>
    <n v="34600"/>
    <n v="20998"/>
    <n v="20051"/>
    <n v="20458"/>
    <n v="20225"/>
    <n v="28006"/>
    <n v="26789"/>
    <n v="24001"/>
    <n v="30473"/>
    <n v="41740"/>
    <n v="33565"/>
    <n v="42249"/>
    <n v="34573"/>
    <n v="34535"/>
    <n v="47434"/>
    <n v="46011"/>
    <n v="53219"/>
    <n v="57621"/>
    <n v="79747"/>
    <n v="64714"/>
    <n v="54222"/>
    <n v="60907"/>
    <n v="67064"/>
    <n v="59994"/>
    <n v="73692"/>
    <n v="70071"/>
    <n v="72010"/>
    <n v="60366"/>
    <n v="55253"/>
    <n v="59212"/>
    <n v="63672"/>
    <n v="68688"/>
    <n v="83656"/>
    <n v="110222"/>
    <n v="94886"/>
    <n v="83729"/>
    <n v="83457"/>
    <n v="94354"/>
    <n v="82784"/>
    <x v="2"/>
    <x v="2"/>
  </r>
  <r>
    <x v="9"/>
    <n v="33"/>
    <s v="Threadfin breams nei"/>
    <s v="Nemipterus spp"/>
    <n v="500"/>
    <n v="400"/>
    <n v="400"/>
    <n v="300"/>
    <n v="400"/>
    <n v="400"/>
    <n v="400"/>
    <n v="400"/>
    <n v="500"/>
    <n v="500"/>
    <n v="700"/>
    <n v="700"/>
    <n v="1000"/>
    <n v="1000"/>
    <n v="1200"/>
    <n v="1800"/>
    <n v="2200"/>
    <n v="2200"/>
    <n v="2200"/>
    <n v="1900"/>
    <n v="2300"/>
    <n v="1770"/>
    <n v="1920"/>
    <n v="2670"/>
    <n v="3409"/>
    <n v="6309"/>
    <n v="6139"/>
    <n v="8835"/>
    <n v="11302"/>
    <n v="10824"/>
    <n v="10706"/>
    <n v="10703"/>
    <n v="11152"/>
    <n v="10322"/>
    <n v="11893"/>
    <n v="8759"/>
    <n v="11945"/>
    <n v="17119"/>
    <n v="14082"/>
    <n v="15543"/>
    <n v="20817"/>
    <n v="27008"/>
    <n v="27262"/>
    <n v="35248"/>
    <n v="35144"/>
    <n v="41490"/>
    <n v="41795"/>
    <n v="46629"/>
    <n v="60756"/>
    <n v="46780"/>
    <n v="50063"/>
    <n v="41722"/>
    <n v="47267"/>
    <n v="42386"/>
    <n v="45860"/>
    <n v="42597"/>
    <n v="47981"/>
    <n v="52455"/>
    <n v="36890"/>
    <n v="45213"/>
    <n v="46610"/>
    <n v="45653"/>
    <n v="50159"/>
    <n v="52346"/>
    <x v="2"/>
    <x v="2"/>
  </r>
  <r>
    <x v="9"/>
    <n v="33"/>
    <s v="Other 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x v="9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34"/>
    <s v="Hairtails, scabbardfishes nei"/>
    <s v="Trichiuridae"/>
    <n v="25100"/>
    <n v="25400"/>
    <n v="25500"/>
    <n v="25300"/>
    <n v="13500"/>
    <n v="14900"/>
    <n v="11300"/>
    <n v="17400"/>
    <n v="18900"/>
    <n v="14500"/>
    <n v="8200"/>
    <n v="9300"/>
    <n v="9800"/>
    <n v="8000"/>
    <n v="15700"/>
    <n v="19300"/>
    <n v="15900"/>
    <n v="14900"/>
    <n v="16100"/>
    <n v="17600"/>
    <n v="14600"/>
    <n v="16200"/>
    <n v="14200"/>
    <n v="40800"/>
    <n v="30689"/>
    <n v="21805"/>
    <n v="44964"/>
    <n v="16763"/>
    <n v="38070"/>
    <n v="33576"/>
    <n v="24501"/>
    <n v="37563"/>
    <n v="27848"/>
    <n v="38111"/>
    <n v="35696"/>
    <n v="39419"/>
    <n v="33820"/>
    <n v="31011"/>
    <n v="25460"/>
    <n v="15907"/>
    <n v="22968"/>
    <n v="19403"/>
    <n v="21122"/>
    <n v="18466"/>
    <n v="30105"/>
    <n v="36219"/>
    <n v="28219"/>
    <n v="31501"/>
    <n v="32831"/>
    <n v="42723"/>
    <n v="38538"/>
    <n v="29414"/>
    <n v="32961"/>
    <n v="33204"/>
    <n v="27424"/>
    <n v="36980"/>
    <n v="39783"/>
    <n v="49494"/>
    <n v="47005"/>
    <n v="50842"/>
    <n v="39228"/>
    <n v="47160"/>
    <n v="53681"/>
    <n v="59956"/>
    <x v="6"/>
    <x v="3"/>
  </r>
  <r>
    <x v="9"/>
    <n v="34"/>
    <s v="Largehead hairtail"/>
    <s v="Trichiurus lepturus"/>
    <n v="200"/>
    <n v="200"/>
    <n v="200"/>
    <n v="200"/>
    <n v="200"/>
    <n v="200"/>
    <n v="200"/>
    <n v="200"/>
    <n v="200"/>
    <n v="200"/>
    <n v="200"/>
    <n v="300"/>
    <n v="300"/>
    <n v="400"/>
    <n v="300"/>
    <n v="300"/>
    <n v="300"/>
    <n v="300"/>
    <n v="400"/>
    <n v="600"/>
    <n v="590"/>
    <n v="490"/>
    <n v="590"/>
    <n v="980"/>
    <n v="1625"/>
    <n v="1770"/>
    <n v="2370"/>
    <n v="3428"/>
    <n v="2597"/>
    <n v="2277"/>
    <n v="3187"/>
    <n v="2426"/>
    <n v="1421"/>
    <n v="1396"/>
    <n v="2353"/>
    <n v="4488"/>
    <n v="3732"/>
    <n v="4323"/>
    <n v="6678"/>
    <n v="4017"/>
    <n v="4234"/>
    <n v="4656"/>
    <n v="7486"/>
    <n v="7095"/>
    <n v="7991"/>
    <n v="12668"/>
    <n v="14236"/>
    <n v="16405"/>
    <n v="30261"/>
    <n v="15504"/>
    <n v="10694"/>
    <n v="9944"/>
    <n v="11336"/>
    <n v="10438"/>
    <n v="11184"/>
    <n v="11209"/>
    <n v="11632"/>
    <n v="11746"/>
    <n v="8123"/>
    <n v="8012"/>
    <n v="7358"/>
    <n v="5820"/>
    <n v="7312"/>
    <n v="4979"/>
    <x v="0"/>
    <x v="0"/>
  </r>
  <r>
    <x v="9"/>
    <n v="34"/>
    <s v="Snoek"/>
    <s v="Thyrsites atun"/>
    <n v="3000"/>
    <n v="3000"/>
    <n v="3500"/>
    <n v="3000"/>
    <n v="2000"/>
    <n v="2000"/>
    <n v="1000"/>
    <n v="1500"/>
    <n v="1500"/>
    <n v="1500"/>
    <n v="1700"/>
    <n v="2000"/>
    <n v="2200"/>
    <n v="1600"/>
    <n v="1400"/>
    <n v="2700"/>
    <n v="3800"/>
    <n v="2300"/>
    <n v="3300"/>
    <n v="3700"/>
    <n v="4100"/>
    <n v="2900"/>
    <n v="2100"/>
    <n v="900"/>
    <n v="599"/>
    <n v="761"/>
    <n v="143"/>
    <n v="375"/>
    <n v="323"/>
    <n v="109"/>
    <n v="53"/>
    <n v="56"/>
    <n v="36"/>
    <n v="28"/>
    <n v="151"/>
    <n v="159"/>
    <n v="224"/>
    <n v="286"/>
    <n v="300"/>
    <n v="251"/>
    <n v="319"/>
    <n v="320"/>
    <n v="371"/>
    <n v="370"/>
    <n v="370"/>
    <n v="400"/>
    <n v="400"/>
    <n v="300"/>
    <n v="200"/>
    <n v="88"/>
    <n v="120"/>
    <n v="154"/>
    <n v="161"/>
    <n v="110"/>
    <n v="98"/>
    <n v="110"/>
    <n v="415"/>
    <n v="70"/>
    <n v="63"/>
    <n v="66"/>
    <n v="50"/>
    <n v="50"/>
    <n v="45"/>
    <n v="15"/>
    <x v="1"/>
    <x v="1"/>
  </r>
  <r>
    <x v="9"/>
    <n v="34"/>
    <s v="Other Miscellaneous demersal fishes"/>
    <m/>
    <n v="8700"/>
    <n v="8600"/>
    <n v="9800"/>
    <n v="11400"/>
    <n v="8500"/>
    <n v="11000"/>
    <n v="6700"/>
    <n v="6300"/>
    <n v="8400"/>
    <n v="9100"/>
    <n v="10300"/>
    <n v="9700"/>
    <n v="9400"/>
    <n v="10600"/>
    <n v="10000"/>
    <n v="11000"/>
    <n v="10900"/>
    <n v="10900"/>
    <n v="15100"/>
    <n v="15000"/>
    <n v="14610"/>
    <n v="14460"/>
    <n v="10010"/>
    <n v="11520"/>
    <n v="11112"/>
    <n v="11442"/>
    <n v="17107"/>
    <n v="21392"/>
    <n v="24383"/>
    <n v="23054"/>
    <n v="20629"/>
    <n v="24295"/>
    <n v="26905"/>
    <n v="27131"/>
    <n v="16429"/>
    <n v="11084"/>
    <n v="12637"/>
    <n v="13248"/>
    <n v="14762"/>
    <n v="16699"/>
    <n v="18345"/>
    <n v="20115"/>
    <n v="24535"/>
    <n v="30422"/>
    <n v="25016"/>
    <n v="20882"/>
    <n v="25602"/>
    <n v="24190"/>
    <n v="28878"/>
    <n v="35822"/>
    <n v="35288"/>
    <n v="37276"/>
    <n v="35843"/>
    <n v="39928"/>
    <n v="32325"/>
    <n v="25712"/>
    <n v="25682"/>
    <n v="28024"/>
    <n v="28278"/>
    <n v="31378"/>
    <n v="32683"/>
    <n v="38110"/>
    <n v="44229"/>
    <n v="47124"/>
    <x v="1"/>
    <x v="1"/>
  </r>
  <r>
    <x v="9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35"/>
    <s v="Anchovies, etc. nei"/>
    <s v="Engraulidae"/>
    <n v="10000"/>
    <n v="15000"/>
    <n v="10100"/>
    <n v="14500"/>
    <n v="15900"/>
    <n v="12800"/>
    <n v="13500"/>
    <n v="8600"/>
    <n v="16500"/>
    <n v="16100"/>
    <n v="21400"/>
    <n v="13400"/>
    <n v="12500"/>
    <n v="17200"/>
    <n v="17000"/>
    <n v="22400"/>
    <n v="18300"/>
    <n v="20700"/>
    <n v="16200"/>
    <n v="22400"/>
    <n v="18000"/>
    <n v="11000"/>
    <n v="12700"/>
    <n v="11600"/>
    <n v="23026"/>
    <n v="16173"/>
    <n v="21244"/>
    <n v="31796"/>
    <n v="26807"/>
    <n v="21929"/>
    <n v="30189"/>
    <n v="35431"/>
    <n v="35166"/>
    <n v="39784"/>
    <n v="38974"/>
    <n v="23948"/>
    <n v="27589"/>
    <n v="26390"/>
    <n v="16877"/>
    <n v="15046"/>
    <n v="17603"/>
    <n v="30838"/>
    <n v="50604"/>
    <n v="56085"/>
    <n v="80532"/>
    <n v="58237"/>
    <n v="53524"/>
    <n v="52432"/>
    <n v="48490"/>
    <n v="45730"/>
    <n v="39701"/>
    <n v="38710"/>
    <n v="35675"/>
    <n v="34785"/>
    <n v="43139"/>
    <n v="36039"/>
    <n v="46116"/>
    <n v="55271"/>
    <n v="66027"/>
    <n v="72991"/>
    <n v="72127"/>
    <n v="75039"/>
    <n v="79024"/>
    <n v="83697"/>
    <x v="6"/>
    <x v="3"/>
  </r>
  <r>
    <x v="9"/>
    <n v="35"/>
    <s v="Clupeoids nei"/>
    <s v="Clupeoidei"/>
    <n v="30300"/>
    <n v="30000"/>
    <n v="21400"/>
    <n v="30400"/>
    <n v="36900"/>
    <n v="47400"/>
    <n v="58900"/>
    <n v="57700"/>
    <n v="38300"/>
    <n v="40800"/>
    <n v="40500"/>
    <n v="50100"/>
    <n v="51400"/>
    <n v="48200"/>
    <n v="66200"/>
    <n v="51900"/>
    <n v="79800"/>
    <n v="48000"/>
    <n v="60700"/>
    <n v="64200"/>
    <n v="80600"/>
    <n v="77500"/>
    <n v="64270"/>
    <n v="70000"/>
    <n v="88938"/>
    <n v="53996"/>
    <n v="62301"/>
    <n v="60718"/>
    <n v="66789"/>
    <n v="71129"/>
    <n v="87152"/>
    <n v="85300"/>
    <n v="83634"/>
    <n v="90048"/>
    <n v="77133"/>
    <n v="52049"/>
    <n v="56035"/>
    <n v="64631"/>
    <n v="61591"/>
    <n v="51783"/>
    <n v="57700"/>
    <n v="66996"/>
    <n v="61659"/>
    <n v="61108"/>
    <n v="68648"/>
    <n v="87064"/>
    <n v="90378"/>
    <n v="89619"/>
    <n v="87706"/>
    <n v="86057"/>
    <n v="89345"/>
    <n v="96688"/>
    <n v="101967"/>
    <n v="107584"/>
    <n v="117494"/>
    <n v="99281"/>
    <n v="114796"/>
    <n v="145574"/>
    <n v="155182"/>
    <n v="160388"/>
    <n v="175299"/>
    <n v="200547"/>
    <n v="227964"/>
    <n v="229636"/>
    <x v="6"/>
    <x v="3"/>
  </r>
  <r>
    <x v="9"/>
    <n v="35"/>
    <s v="Indian oil sardine"/>
    <s v="Sardinella longiceps"/>
    <m/>
    <m/>
    <m/>
    <n v="100"/>
    <m/>
    <m/>
    <m/>
    <n v="100"/>
    <n v="100"/>
    <m/>
    <m/>
    <n v="100"/>
    <m/>
    <m/>
    <n v="100"/>
    <m/>
    <n v="100"/>
    <m/>
    <n v="300"/>
    <n v="300"/>
    <m/>
    <m/>
    <n v="100"/>
    <n v="1800"/>
    <n v="5097"/>
    <n v="57174"/>
    <n v="61962"/>
    <n v="46351"/>
    <n v="34358"/>
    <n v="60890"/>
    <n v="67457"/>
    <n v="59931"/>
    <n v="49146"/>
    <n v="58675"/>
    <n v="55035"/>
    <n v="49958"/>
    <n v="65570"/>
    <n v="67528"/>
    <n v="41390"/>
    <n v="41593"/>
    <n v="44548"/>
    <n v="44535"/>
    <n v="57041"/>
    <n v="64765"/>
    <n v="66179"/>
    <n v="72565"/>
    <n v="71343"/>
    <n v="91846"/>
    <n v="63063"/>
    <n v="25461"/>
    <n v="49583"/>
    <n v="55448"/>
    <n v="18210"/>
    <n v="12584"/>
    <n v="25271"/>
    <n v="26802"/>
    <n v="27087"/>
    <n v="29423"/>
    <n v="63758"/>
    <n v="62350"/>
    <n v="57464"/>
    <n v="59634"/>
    <n v="82926"/>
    <n v="77161"/>
    <x v="2"/>
    <x v="2"/>
  </r>
  <r>
    <x v="9"/>
    <n v="35"/>
    <s v="Sardinellas nei"/>
    <s v="Sardinella spp"/>
    <m/>
    <m/>
    <m/>
    <m/>
    <m/>
    <m/>
    <m/>
    <m/>
    <m/>
    <m/>
    <m/>
    <m/>
    <m/>
    <m/>
    <m/>
    <m/>
    <m/>
    <m/>
    <m/>
    <m/>
    <m/>
    <m/>
    <m/>
    <m/>
    <n v="100"/>
    <n v="1223"/>
    <n v="2668"/>
    <n v="3408"/>
    <n v="3132"/>
    <n v="11086"/>
    <n v="2414"/>
    <n v="2066"/>
    <n v="27056"/>
    <n v="24576"/>
    <n v="30371"/>
    <n v="27545"/>
    <n v="26657"/>
    <n v="41655"/>
    <n v="32691"/>
    <n v="29504"/>
    <n v="28265"/>
    <n v="25271"/>
    <n v="20893"/>
    <n v="38440"/>
    <n v="29455"/>
    <n v="54849"/>
    <n v="53086"/>
    <n v="51084"/>
    <n v="56813"/>
    <n v="54321"/>
    <n v="42276"/>
    <n v="33894"/>
    <n v="20648"/>
    <n v="15520"/>
    <n v="16598"/>
    <n v="16964"/>
    <n v="19258"/>
    <n v="15886"/>
    <n v="17596"/>
    <n v="16415"/>
    <n v="14918"/>
    <n v="15791"/>
    <n v="13897"/>
    <n v="11456"/>
    <x v="0"/>
    <x v="0"/>
  </r>
  <r>
    <x v="9"/>
    <n v="35"/>
    <s v="Stolephorus anchovies"/>
    <s v="Stolephorus spp"/>
    <n v="8100"/>
    <n v="10000"/>
    <n v="9500"/>
    <n v="8700"/>
    <n v="8800"/>
    <n v="8900"/>
    <n v="9500"/>
    <n v="9400"/>
    <n v="10700"/>
    <n v="10500"/>
    <n v="11500"/>
    <n v="11400"/>
    <n v="13200"/>
    <n v="17000"/>
    <n v="13500"/>
    <n v="15600"/>
    <n v="18400"/>
    <n v="17700"/>
    <n v="23200"/>
    <n v="25100"/>
    <n v="25520"/>
    <n v="25600"/>
    <n v="20900"/>
    <n v="28260"/>
    <n v="19080"/>
    <n v="22087"/>
    <n v="33254"/>
    <n v="42040"/>
    <n v="44385"/>
    <n v="62461"/>
    <n v="59358"/>
    <n v="56524"/>
    <n v="68697"/>
    <n v="62940"/>
    <n v="56148"/>
    <n v="47024"/>
    <n v="47785"/>
    <n v="50039"/>
    <n v="63611"/>
    <n v="64953"/>
    <n v="63067"/>
    <n v="56044"/>
    <n v="67522"/>
    <n v="63250"/>
    <n v="67090"/>
    <n v="74583"/>
    <n v="74648"/>
    <n v="84469"/>
    <n v="90096"/>
    <n v="82292"/>
    <n v="81379"/>
    <n v="78305"/>
    <n v="75132"/>
    <n v="70522"/>
    <n v="56177"/>
    <n v="53100"/>
    <n v="59249"/>
    <n v="60648"/>
    <n v="73892"/>
    <n v="64378"/>
    <n v="60411"/>
    <n v="83134"/>
    <n v="85784"/>
    <n v="87739"/>
    <x v="2"/>
    <x v="2"/>
  </r>
  <r>
    <x v="9"/>
    <n v="35"/>
    <s v="Other Herrings, sardines, anchovies"/>
    <m/>
    <n v="1800"/>
    <n v="2600"/>
    <n v="3100"/>
    <n v="3100"/>
    <n v="4400"/>
    <n v="3700"/>
    <n v="4800"/>
    <n v="4400"/>
    <n v="4200"/>
    <n v="4200"/>
    <n v="4500"/>
    <n v="5800"/>
    <n v="7100"/>
    <n v="6500"/>
    <n v="6300"/>
    <n v="6700"/>
    <n v="7700"/>
    <n v="8000"/>
    <n v="7800"/>
    <n v="9700"/>
    <n v="10960"/>
    <n v="9760"/>
    <n v="8870"/>
    <n v="9770"/>
    <n v="10882"/>
    <n v="35171"/>
    <n v="43247"/>
    <n v="55421"/>
    <n v="49464"/>
    <n v="48486"/>
    <n v="46443"/>
    <n v="50364"/>
    <n v="55496"/>
    <n v="81943"/>
    <n v="79544"/>
    <n v="62573"/>
    <n v="60929"/>
    <n v="66322"/>
    <n v="81579"/>
    <n v="83549"/>
    <n v="89839"/>
    <n v="107205"/>
    <n v="97573"/>
    <n v="125078"/>
    <n v="124157"/>
    <n v="97352"/>
    <n v="92829"/>
    <n v="140512"/>
    <n v="160217"/>
    <n v="115920"/>
    <n v="110263"/>
    <n v="107568"/>
    <n v="132826"/>
    <n v="136086"/>
    <n v="114540"/>
    <n v="124927"/>
    <n v="175847"/>
    <n v="232077"/>
    <n v="186299"/>
    <n v="213001"/>
    <n v="173445"/>
    <n v="114759"/>
    <n v="93421"/>
    <n v="101809"/>
    <x v="5"/>
    <x v="2"/>
  </r>
  <r>
    <x v="9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36"/>
    <s v="Kawakawa"/>
    <s v="Euthynnus affinis"/>
    <n v="2086"/>
    <n v="1849"/>
    <n v="1728"/>
    <n v="1563"/>
    <n v="2028"/>
    <n v="2268"/>
    <n v="2581"/>
    <n v="2286"/>
    <n v="2317"/>
    <n v="2364"/>
    <n v="3094"/>
    <n v="3794"/>
    <n v="3412"/>
    <n v="4245"/>
    <n v="4752"/>
    <n v="4491"/>
    <n v="4912"/>
    <n v="5390"/>
    <n v="5605"/>
    <n v="5686"/>
    <n v="5253"/>
    <n v="5484"/>
    <n v="7106"/>
    <n v="7571"/>
    <n v="9102"/>
    <n v="10374"/>
    <n v="13802"/>
    <n v="13964"/>
    <n v="15994"/>
    <n v="16517"/>
    <n v="19015"/>
    <n v="18319"/>
    <n v="20312"/>
    <n v="19433"/>
    <n v="20372"/>
    <n v="25176"/>
    <n v="24679"/>
    <n v="28981"/>
    <n v="27981"/>
    <n v="28530"/>
    <n v="26771"/>
    <n v="31988"/>
    <n v="34587"/>
    <n v="37043"/>
    <n v="38911"/>
    <n v="42732"/>
    <n v="44176"/>
    <n v="47127"/>
    <n v="45618"/>
    <n v="41858"/>
    <n v="45879"/>
    <n v="43608"/>
    <n v="40888"/>
    <n v="44677"/>
    <n v="53305"/>
    <n v="60079"/>
    <n v="61256"/>
    <n v="63239"/>
    <n v="62759"/>
    <n v="70189"/>
    <n v="69257"/>
    <n v="78052"/>
    <n v="76388"/>
    <n v="77878"/>
    <x v="4"/>
    <x v="4"/>
  </r>
  <r>
    <x v="9"/>
    <n v="36"/>
    <s v="Narrow-barred Spanish mackerel"/>
    <s v="Scomberomorus commerson"/>
    <n v="2713"/>
    <n v="3717"/>
    <n v="3221"/>
    <n v="2801"/>
    <n v="3160"/>
    <n v="2698"/>
    <n v="4357"/>
    <n v="3723"/>
    <n v="3730"/>
    <n v="3617"/>
    <n v="3838"/>
    <n v="4549"/>
    <n v="5596"/>
    <n v="6277"/>
    <n v="6202"/>
    <n v="5252"/>
    <n v="7674"/>
    <n v="9628"/>
    <n v="9875"/>
    <n v="9484"/>
    <n v="7988"/>
    <n v="7393"/>
    <n v="8532"/>
    <n v="8635"/>
    <n v="9141"/>
    <n v="9282"/>
    <n v="10545"/>
    <n v="11709"/>
    <n v="11480"/>
    <n v="13390"/>
    <n v="15446"/>
    <n v="14067"/>
    <n v="16415"/>
    <n v="15257"/>
    <n v="15520"/>
    <n v="15221"/>
    <n v="18107"/>
    <n v="16613"/>
    <n v="19181"/>
    <n v="20748"/>
    <n v="16941"/>
    <n v="18670"/>
    <n v="20584"/>
    <n v="23017"/>
    <n v="25488"/>
    <n v="27446"/>
    <n v="27416"/>
    <n v="29208"/>
    <n v="30980"/>
    <n v="31542"/>
    <n v="34048"/>
    <n v="31206"/>
    <n v="32496"/>
    <n v="33908"/>
    <n v="37343"/>
    <n v="42678"/>
    <n v="44682"/>
    <n v="52889"/>
    <n v="48782"/>
    <n v="55318"/>
    <n v="55202"/>
    <n v="58037"/>
    <n v="60395"/>
    <n v="61694"/>
    <x v="4"/>
    <x v="4"/>
  </r>
  <r>
    <x v="9"/>
    <n v="36"/>
    <s v="Seerfishes nei"/>
    <s v="Scomberomorus spp"/>
    <n v="900"/>
    <n v="700"/>
    <n v="700"/>
    <n v="800"/>
    <n v="700"/>
    <n v="600"/>
    <n v="700"/>
    <n v="700"/>
    <n v="700"/>
    <n v="800"/>
    <n v="600"/>
    <n v="800"/>
    <n v="800"/>
    <n v="900"/>
    <n v="1700"/>
    <n v="2200"/>
    <n v="2400"/>
    <n v="2000"/>
    <n v="2200"/>
    <n v="2100"/>
    <n v="2736"/>
    <n v="2961"/>
    <n v="2576"/>
    <n v="2737"/>
    <n v="2661"/>
    <n v="2872"/>
    <n v="4017"/>
    <n v="5182"/>
    <n v="4822"/>
    <n v="6563"/>
    <n v="5883"/>
    <n v="6429"/>
    <n v="9329"/>
    <n v="7749"/>
    <n v="5316"/>
    <n v="7502"/>
    <n v="10484"/>
    <n v="10702"/>
    <n v="7242"/>
    <n v="6486"/>
    <n v="7413"/>
    <n v="7679"/>
    <n v="9720"/>
    <n v="8670"/>
    <n v="7628"/>
    <n v="7952"/>
    <n v="7336"/>
    <n v="7525"/>
    <n v="8497"/>
    <n v="8347"/>
    <n v="8385"/>
    <n v="8675"/>
    <n v="11428"/>
    <n v="11958"/>
    <n v="12020"/>
    <n v="11579"/>
    <n v="16105"/>
    <n v="11853"/>
    <n v="16574"/>
    <n v="21810"/>
    <n v="23944"/>
    <n v="21909"/>
    <n v="21892"/>
    <n v="21866"/>
    <x v="4"/>
    <x v="4"/>
  </r>
  <r>
    <x v="9"/>
    <n v="36"/>
    <s v="Skipjack tuna"/>
    <s v="Katsuwonus pelamis"/>
    <n v="1851"/>
    <n v="4704"/>
    <n v="4473"/>
    <n v="4063"/>
    <n v="4667"/>
    <n v="4590"/>
    <n v="5129"/>
    <n v="4988"/>
    <n v="5098"/>
    <n v="5218"/>
    <n v="5644"/>
    <n v="6386"/>
    <n v="8557"/>
    <n v="9943"/>
    <n v="9866"/>
    <n v="9961"/>
    <n v="11057"/>
    <n v="11663"/>
    <n v="12498"/>
    <n v="13465"/>
    <n v="11074"/>
    <n v="9444"/>
    <n v="13471"/>
    <n v="16639"/>
    <n v="17053"/>
    <n v="20462"/>
    <n v="26501"/>
    <n v="28664"/>
    <n v="25496"/>
    <n v="22946"/>
    <n v="26598"/>
    <n v="29720"/>
    <n v="34721"/>
    <n v="33688"/>
    <n v="31078"/>
    <n v="32868"/>
    <n v="34371"/>
    <n v="36077"/>
    <n v="40690"/>
    <n v="44782"/>
    <n v="41444"/>
    <n v="48797"/>
    <n v="49223"/>
    <n v="65270"/>
    <n v="76155"/>
    <n v="90009"/>
    <n v="93069"/>
    <n v="97957"/>
    <n v="106531"/>
    <n v="110724"/>
    <n v="109415"/>
    <n v="99758"/>
    <n v="91325"/>
    <n v="109983"/>
    <n v="119024"/>
    <n v="114237"/>
    <n v="108917"/>
    <n v="137650"/>
    <n v="139906"/>
    <n v="151402"/>
    <n v="155018"/>
    <n v="153881"/>
    <n v="149946"/>
    <n v="167643"/>
    <x v="4"/>
    <x v="4"/>
  </r>
  <r>
    <x v="9"/>
    <n v="36"/>
    <s v="Tuna-like fishes nei"/>
    <s v="Scombroidei"/>
    <m/>
    <m/>
    <m/>
    <m/>
    <m/>
    <m/>
    <m/>
    <m/>
    <m/>
    <m/>
    <m/>
    <m/>
    <m/>
    <m/>
    <m/>
    <m/>
    <m/>
    <m/>
    <n v="100"/>
    <m/>
    <m/>
    <m/>
    <m/>
    <m/>
    <n v="4"/>
    <n v="26"/>
    <n v="221"/>
    <n v="458"/>
    <n v="215"/>
    <n v="79"/>
    <n v="99"/>
    <n v="8"/>
    <n v="52"/>
    <n v="4"/>
    <n v="1104"/>
    <n v="75"/>
    <n v="23"/>
    <n v="40"/>
    <n v="65"/>
    <n v="135"/>
    <n v="21"/>
    <n v="25"/>
    <n v="108"/>
    <n v="73"/>
    <n v="56"/>
    <n v="140"/>
    <n v="367"/>
    <n v="332"/>
    <n v="559"/>
    <n v="825"/>
    <n v="323"/>
    <n v="447"/>
    <n v="114"/>
    <n v="146"/>
    <n v="10"/>
    <n v="13"/>
    <n v="54"/>
    <n v="129"/>
    <n v="10"/>
    <n v="9"/>
    <n v="9"/>
    <n v="4"/>
    <n v="4"/>
    <n v="42"/>
    <x v="4"/>
    <x v="4"/>
  </r>
  <r>
    <x v="9"/>
    <n v="36"/>
    <s v="Yellowfin tuna"/>
    <s v="Thunnus albacares"/>
    <n v="816"/>
    <n v="1582"/>
    <n v="5149"/>
    <n v="8071"/>
    <n v="17524"/>
    <n v="13289"/>
    <n v="18419"/>
    <n v="18728"/>
    <n v="12635"/>
    <n v="10030"/>
    <n v="14589"/>
    <n v="10992"/>
    <n v="19502"/>
    <n v="11059"/>
    <n v="9943"/>
    <n v="10267"/>
    <n v="9375"/>
    <n v="11802"/>
    <n v="16592"/>
    <n v="15873"/>
    <n v="13373"/>
    <n v="8944"/>
    <n v="9461"/>
    <n v="9505"/>
    <n v="10270"/>
    <n v="13599"/>
    <n v="18095"/>
    <n v="21528"/>
    <n v="21523"/>
    <n v="20861"/>
    <n v="23608"/>
    <n v="21911"/>
    <n v="21505"/>
    <n v="20618"/>
    <n v="19960"/>
    <n v="22173"/>
    <n v="21052"/>
    <n v="22609"/>
    <n v="24585"/>
    <n v="29531"/>
    <n v="26669"/>
    <n v="27404"/>
    <n v="33048"/>
    <n v="45150"/>
    <n v="54070"/>
    <n v="61629"/>
    <n v="83972"/>
    <n v="99150"/>
    <n v="102876"/>
    <n v="107595"/>
    <n v="85192"/>
    <n v="75285"/>
    <n v="73577"/>
    <n v="76105"/>
    <n v="93643"/>
    <n v="91275"/>
    <n v="84821"/>
    <n v="83883"/>
    <n v="81527"/>
    <n v="80303"/>
    <n v="90592"/>
    <n v="82935"/>
    <n v="98046"/>
    <n v="91013"/>
    <x v="4"/>
    <x v="4"/>
  </r>
  <r>
    <x v="9"/>
    <n v="36"/>
    <s v="Other Tunas, bonitos, billfishes"/>
    <m/>
    <n v="3026"/>
    <n v="3530"/>
    <n v="18046"/>
    <n v="18007"/>
    <n v="25543"/>
    <n v="24189"/>
    <n v="35035"/>
    <n v="34304"/>
    <n v="25536"/>
    <n v="67253"/>
    <n v="93442"/>
    <n v="84989"/>
    <n v="57707"/>
    <n v="72071"/>
    <n v="58122"/>
    <n v="62505"/>
    <n v="57655"/>
    <n v="75979"/>
    <n v="55459"/>
    <n v="49697"/>
    <n v="48214"/>
    <n v="41388"/>
    <n v="39836"/>
    <n v="34688"/>
    <n v="46394"/>
    <n v="44366"/>
    <n v="54400"/>
    <n v="58767"/>
    <n v="65788"/>
    <n v="66264"/>
    <n v="73353"/>
    <n v="70986"/>
    <n v="90509"/>
    <n v="96728"/>
    <n v="94626"/>
    <n v="87896"/>
    <n v="98720"/>
    <n v="104169"/>
    <n v="101887"/>
    <n v="92884"/>
    <n v="81598"/>
    <n v="89555"/>
    <n v="90311"/>
    <n v="109700"/>
    <n v="124110"/>
    <n v="144238"/>
    <n v="178533"/>
    <n v="193290"/>
    <n v="195322"/>
    <n v="197777"/>
    <n v="196551"/>
    <n v="179307"/>
    <n v="185365"/>
    <n v="186470"/>
    <n v="207839"/>
    <n v="200809"/>
    <n v="189532"/>
    <n v="229186"/>
    <n v="225399"/>
    <n v="256664"/>
    <n v="258416"/>
    <n v="265378"/>
    <n v="254669"/>
    <n v="252487"/>
    <x v="4"/>
    <x v="4"/>
  </r>
  <r>
    <x v="9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37"/>
    <s v="Butterfishes, pomfrets nei"/>
    <s v="Stromateidae"/>
    <n v="5000"/>
    <n v="5000"/>
    <n v="2000"/>
    <n v="3700"/>
    <n v="3300"/>
    <n v="2500"/>
    <n v="2300"/>
    <n v="2900"/>
    <n v="3000"/>
    <n v="3100"/>
    <n v="3900"/>
    <n v="3000"/>
    <n v="4600"/>
    <n v="3100"/>
    <n v="4800"/>
    <n v="3700"/>
    <n v="2900"/>
    <n v="3200"/>
    <n v="2800"/>
    <n v="4300"/>
    <n v="4300"/>
    <n v="5100"/>
    <n v="5100"/>
    <n v="5800"/>
    <n v="8178"/>
    <n v="9128"/>
    <n v="5611"/>
    <n v="6552"/>
    <n v="5403"/>
    <n v="14708"/>
    <n v="14402"/>
    <n v="11546"/>
    <n v="16341"/>
    <n v="20533"/>
    <n v="21241"/>
    <n v="16623"/>
    <n v="21627"/>
    <n v="26466"/>
    <n v="14927"/>
    <n v="15167"/>
    <n v="15106"/>
    <n v="16354"/>
    <n v="12283"/>
    <n v="27026"/>
    <n v="32226"/>
    <n v="23523"/>
    <n v="18207"/>
    <n v="18970"/>
    <n v="18397"/>
    <n v="16453"/>
    <n v="15123"/>
    <n v="15654"/>
    <n v="16644"/>
    <n v="16206"/>
    <n v="22363"/>
    <n v="16106"/>
    <n v="17093"/>
    <n v="26005"/>
    <n v="24006"/>
    <n v="21681"/>
    <n v="19781"/>
    <n v="21664"/>
    <n v="37372"/>
    <n v="29176"/>
    <x v="3"/>
    <x v="3"/>
  </r>
  <r>
    <x v="9"/>
    <n v="37"/>
    <s v="Carangids nei"/>
    <s v="Carangidae"/>
    <n v="1500"/>
    <n v="1500"/>
    <n v="1200"/>
    <n v="2000"/>
    <n v="3000"/>
    <n v="2300"/>
    <n v="1700"/>
    <n v="1600"/>
    <n v="3400"/>
    <n v="4500"/>
    <n v="5600"/>
    <n v="5100"/>
    <n v="6700"/>
    <n v="8700"/>
    <n v="11100"/>
    <n v="8400"/>
    <n v="8500"/>
    <n v="9400"/>
    <n v="10000"/>
    <n v="8200"/>
    <n v="8890"/>
    <n v="7800"/>
    <n v="8060"/>
    <n v="10050"/>
    <n v="14291"/>
    <n v="12536"/>
    <n v="14586"/>
    <n v="15661"/>
    <n v="19608"/>
    <n v="19039"/>
    <n v="22337"/>
    <n v="19216"/>
    <n v="24520"/>
    <n v="19903"/>
    <n v="26288"/>
    <n v="20869"/>
    <n v="24556"/>
    <n v="42060"/>
    <n v="33697"/>
    <n v="30765"/>
    <n v="30574"/>
    <n v="26050"/>
    <n v="21486"/>
    <n v="37290"/>
    <n v="36946"/>
    <n v="32131"/>
    <n v="26669"/>
    <n v="24598"/>
    <n v="24574"/>
    <n v="29609"/>
    <n v="33781"/>
    <n v="32054"/>
    <n v="33880"/>
    <n v="37485"/>
    <n v="43292"/>
    <n v="38201"/>
    <n v="43615"/>
    <n v="63013"/>
    <n v="37344"/>
    <n v="47031"/>
    <n v="64449"/>
    <n v="56327"/>
    <n v="58357"/>
    <n v="55886"/>
    <x v="3"/>
    <x v="3"/>
  </r>
  <r>
    <x v="9"/>
    <n v="37"/>
    <s v="Indian mackerel"/>
    <s v="Rastrelliger kanagurta"/>
    <n v="10000"/>
    <n v="6300"/>
    <n v="10000"/>
    <n v="4900"/>
    <n v="2000"/>
    <n v="1600"/>
    <n v="1100"/>
    <n v="6200"/>
    <n v="8600"/>
    <n v="4400"/>
    <n v="9400"/>
    <n v="2400"/>
    <n v="2000"/>
    <n v="5400"/>
    <n v="4300"/>
    <n v="2100"/>
    <n v="3500"/>
    <n v="5000"/>
    <n v="4400"/>
    <n v="3300"/>
    <n v="6400"/>
    <n v="5400"/>
    <n v="15100"/>
    <n v="6800"/>
    <n v="12247"/>
    <n v="10267"/>
    <n v="14199"/>
    <n v="20011"/>
    <n v="13136"/>
    <n v="15910"/>
    <n v="19368"/>
    <n v="17600"/>
    <n v="11192"/>
    <n v="17292"/>
    <n v="22560"/>
    <n v="15945"/>
    <n v="20560"/>
    <n v="24497"/>
    <n v="24315"/>
    <n v="20492"/>
    <n v="26625"/>
    <n v="39744"/>
    <n v="33089"/>
    <n v="48161"/>
    <n v="39337"/>
    <n v="53594"/>
    <n v="49635"/>
    <n v="56231"/>
    <n v="66039"/>
    <n v="62265"/>
    <n v="30096"/>
    <n v="31077"/>
    <n v="30307"/>
    <n v="30966"/>
    <n v="42043"/>
    <n v="49970"/>
    <n v="46517"/>
    <n v="45180"/>
    <n v="47465"/>
    <n v="52830"/>
    <n v="55729"/>
    <n v="67360"/>
    <n v="64768"/>
    <n v="81299"/>
    <x v="3"/>
    <x v="3"/>
  </r>
  <r>
    <x v="9"/>
    <n v="37"/>
    <s v="Indian mackerels nei"/>
    <s v="Rastrelliger spp"/>
    <n v="11600"/>
    <n v="13100"/>
    <n v="12700"/>
    <n v="12200"/>
    <n v="12000"/>
    <n v="11600"/>
    <n v="11600"/>
    <n v="12100"/>
    <n v="12000"/>
    <n v="11500"/>
    <n v="13100"/>
    <n v="13100"/>
    <n v="19500"/>
    <n v="14700"/>
    <n v="14100"/>
    <n v="16900"/>
    <n v="22500"/>
    <n v="44400"/>
    <n v="72600"/>
    <n v="49500"/>
    <n v="28750"/>
    <n v="31980"/>
    <n v="14230"/>
    <n v="24290"/>
    <n v="17028"/>
    <n v="15232"/>
    <n v="15206"/>
    <n v="25128"/>
    <n v="28884"/>
    <n v="38603"/>
    <n v="53536"/>
    <n v="47247"/>
    <n v="68896"/>
    <n v="81300"/>
    <n v="98748"/>
    <n v="89740"/>
    <n v="57245"/>
    <n v="71336"/>
    <n v="52181"/>
    <n v="60556"/>
    <n v="80543"/>
    <n v="74201"/>
    <n v="79019"/>
    <n v="103089"/>
    <n v="129270"/>
    <n v="147946"/>
    <n v="121841"/>
    <n v="113585"/>
    <n v="123373"/>
    <n v="123600"/>
    <n v="97735"/>
    <n v="100596"/>
    <n v="86307"/>
    <n v="131739"/>
    <n v="143484"/>
    <n v="146983"/>
    <n v="133124"/>
    <n v="173942"/>
    <n v="166894"/>
    <n v="191273"/>
    <n v="189730"/>
    <n v="166069"/>
    <n v="170856"/>
    <n v="175143"/>
    <x v="2"/>
    <x v="2"/>
  </r>
  <r>
    <x v="9"/>
    <n v="37"/>
    <s v="Indian scad"/>
    <s v="Decapterus russelli"/>
    <n v="5000"/>
    <n v="4500"/>
    <n v="3600"/>
    <n v="3100"/>
    <n v="3100"/>
    <n v="3100"/>
    <n v="3600"/>
    <n v="3600"/>
    <n v="4000"/>
    <n v="4500"/>
    <n v="4500"/>
    <n v="5800"/>
    <n v="5800"/>
    <n v="6700"/>
    <n v="6900"/>
    <n v="4900"/>
    <n v="6000"/>
    <n v="4000"/>
    <n v="3100"/>
    <n v="3200"/>
    <n v="2700"/>
    <n v="3280"/>
    <n v="5490"/>
    <n v="6340"/>
    <n v="9196"/>
    <n v="7246"/>
    <n v="7513"/>
    <n v="11086"/>
    <n v="11530"/>
    <n v="7644"/>
    <n v="8355"/>
    <n v="10564"/>
    <n v="13869"/>
    <n v="21941"/>
    <n v="29354"/>
    <n v="13491"/>
    <n v="9790"/>
    <n v="27910"/>
    <n v="28625"/>
    <n v="35939"/>
    <n v="38117"/>
    <n v="30623"/>
    <n v="15403"/>
    <n v="19491"/>
    <n v="45973"/>
    <n v="33373"/>
    <n v="41305"/>
    <n v="37611"/>
    <n v="41459"/>
    <n v="36536"/>
    <n v="30448"/>
    <n v="31075"/>
    <n v="48050"/>
    <n v="52405"/>
    <n v="55313"/>
    <n v="59994"/>
    <n v="62190"/>
    <n v="57731"/>
    <n v="60006"/>
    <n v="52133"/>
    <n v="47718"/>
    <n v="36208"/>
    <n v="39609"/>
    <n v="36413"/>
    <x v="2"/>
    <x v="2"/>
  </r>
  <r>
    <x v="9"/>
    <n v="37"/>
    <s v="Jacks, crevalles nei"/>
    <s v="Caranx spp"/>
    <n v="4000"/>
    <n v="4200"/>
    <n v="4400"/>
    <n v="3300"/>
    <n v="6000"/>
    <n v="8100"/>
    <n v="24500"/>
    <n v="6200"/>
    <n v="9300"/>
    <n v="5600"/>
    <n v="11300"/>
    <n v="11500"/>
    <n v="5000"/>
    <n v="5000"/>
    <n v="8400"/>
    <n v="10400"/>
    <n v="10500"/>
    <n v="10900"/>
    <n v="7900"/>
    <n v="8600"/>
    <n v="10600"/>
    <n v="9900"/>
    <n v="9000"/>
    <n v="5700"/>
    <n v="8830"/>
    <n v="9148"/>
    <n v="10436"/>
    <n v="10367"/>
    <n v="8821"/>
    <n v="11403"/>
    <n v="12882"/>
    <n v="15202"/>
    <n v="9650"/>
    <n v="21125"/>
    <n v="21646"/>
    <n v="17467"/>
    <n v="18297"/>
    <n v="14508"/>
    <n v="20399"/>
    <n v="20542"/>
    <n v="18315"/>
    <n v="20514"/>
    <n v="22015"/>
    <n v="19390"/>
    <n v="17828"/>
    <n v="24338"/>
    <n v="25290"/>
    <n v="25984"/>
    <n v="31283"/>
    <n v="25245"/>
    <n v="28986"/>
    <n v="27468"/>
    <n v="30595"/>
    <n v="29203"/>
    <n v="24764"/>
    <n v="27688"/>
    <n v="32307"/>
    <n v="35907"/>
    <n v="35137"/>
    <n v="39751"/>
    <n v="28726"/>
    <n v="46017"/>
    <n v="47512"/>
    <n v="46233"/>
    <x v="3"/>
    <x v="3"/>
  </r>
  <r>
    <x v="9"/>
    <n v="37"/>
    <s v="Scads nei"/>
    <s v="Decapterus spp"/>
    <n v="100"/>
    <n v="700"/>
    <n v="800"/>
    <n v="800"/>
    <n v="900"/>
    <n v="900"/>
    <n v="900"/>
    <n v="900"/>
    <n v="900"/>
    <n v="900"/>
    <n v="900"/>
    <n v="1200"/>
    <n v="1200"/>
    <n v="1200"/>
    <n v="1300"/>
    <n v="1500"/>
    <n v="1600"/>
    <n v="1500"/>
    <n v="1600"/>
    <n v="1700"/>
    <n v="1300"/>
    <n v="1300"/>
    <n v="2200"/>
    <n v="2200"/>
    <n v="2506"/>
    <n v="16563"/>
    <n v="5754"/>
    <n v="6002"/>
    <n v="5671"/>
    <n v="6336"/>
    <n v="6444"/>
    <n v="8831"/>
    <n v="11547"/>
    <n v="13901"/>
    <n v="26618"/>
    <n v="27643"/>
    <n v="28951"/>
    <n v="30555"/>
    <n v="28400"/>
    <n v="32837"/>
    <n v="34200"/>
    <n v="40790"/>
    <n v="34044"/>
    <n v="35312"/>
    <n v="30804"/>
    <n v="33760"/>
    <n v="36295"/>
    <n v="34430"/>
    <n v="40716"/>
    <n v="41982"/>
    <n v="44789"/>
    <n v="43133"/>
    <n v="49450"/>
    <n v="36932"/>
    <n v="33112"/>
    <n v="35757"/>
    <n v="44835"/>
    <n v="46975"/>
    <n v="49624"/>
    <n v="54768"/>
    <n v="47723"/>
    <n v="81399"/>
    <n v="81939"/>
    <n v="77578"/>
    <x v="3"/>
    <x v="3"/>
  </r>
  <r>
    <x v="9"/>
    <n v="37"/>
    <s v="Torpedo scad"/>
    <s v="Megalaspis cordyla"/>
    <n v="2200"/>
    <n v="1800"/>
    <n v="2200"/>
    <n v="2200"/>
    <n v="1500"/>
    <n v="1500"/>
    <n v="1500"/>
    <n v="1500"/>
    <n v="1800"/>
    <n v="1800"/>
    <n v="2200"/>
    <n v="800"/>
    <n v="800"/>
    <n v="1600"/>
    <n v="1600"/>
    <n v="2100"/>
    <n v="4800"/>
    <n v="4000"/>
    <n v="3500"/>
    <n v="5000"/>
    <n v="5870"/>
    <n v="5210"/>
    <n v="3390"/>
    <n v="4050"/>
    <n v="6919"/>
    <n v="4367"/>
    <n v="9303"/>
    <n v="7446"/>
    <n v="11795"/>
    <n v="14205"/>
    <n v="11317"/>
    <n v="7453"/>
    <n v="10603"/>
    <n v="18577"/>
    <n v="23860"/>
    <n v="12136"/>
    <n v="11002"/>
    <n v="13254"/>
    <n v="14772"/>
    <n v="17852"/>
    <n v="17711"/>
    <n v="21597"/>
    <n v="19158"/>
    <n v="19938"/>
    <n v="30870"/>
    <n v="27681"/>
    <n v="29963"/>
    <n v="29683"/>
    <n v="32258"/>
    <n v="26834"/>
    <n v="23520"/>
    <n v="24840"/>
    <n v="27325"/>
    <n v="21744"/>
    <n v="22090"/>
    <n v="36869"/>
    <n v="37400"/>
    <n v="36237"/>
    <n v="34925"/>
    <n v="45659"/>
    <n v="48987"/>
    <n v="50807"/>
    <n v="43327"/>
    <n v="39652"/>
    <x v="1"/>
    <x v="1"/>
  </r>
  <r>
    <x v="9"/>
    <n v="37"/>
    <s v="Other Miscellaneous pelagic fishes"/>
    <m/>
    <n v="2400"/>
    <n v="5700"/>
    <n v="6000"/>
    <n v="6800"/>
    <n v="8900"/>
    <n v="9400"/>
    <n v="10600"/>
    <n v="8000"/>
    <n v="7900"/>
    <n v="8900"/>
    <n v="13600"/>
    <n v="10900"/>
    <n v="13100"/>
    <n v="12600"/>
    <n v="17500"/>
    <n v="19600"/>
    <n v="22600"/>
    <n v="22600"/>
    <n v="21000"/>
    <n v="22800"/>
    <n v="25150"/>
    <n v="31730"/>
    <n v="25250"/>
    <n v="28260"/>
    <n v="36856"/>
    <n v="83329"/>
    <n v="77664"/>
    <n v="75753"/>
    <n v="71669"/>
    <n v="81363"/>
    <n v="86043"/>
    <n v="74969"/>
    <n v="83106"/>
    <n v="93341"/>
    <n v="93240"/>
    <n v="106394"/>
    <n v="115763"/>
    <n v="119129"/>
    <n v="146005"/>
    <n v="127814"/>
    <n v="130478"/>
    <n v="134242"/>
    <n v="143082"/>
    <n v="150542"/>
    <n v="169178"/>
    <n v="186567"/>
    <n v="194131"/>
    <n v="201604"/>
    <n v="216686"/>
    <n v="206598"/>
    <n v="212629"/>
    <n v="198651"/>
    <n v="201758"/>
    <n v="213964"/>
    <n v="190315"/>
    <n v="189591"/>
    <n v="213473"/>
    <n v="226397"/>
    <n v="314345"/>
    <n v="272630"/>
    <n v="329527"/>
    <n v="316075"/>
    <n v="321235"/>
    <n v="340378"/>
    <x v="1"/>
    <x v="1"/>
  </r>
  <r>
    <x v="9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38"/>
    <s v="Rays, stingrays, mantas nei"/>
    <s v="Rajiformes"/>
    <n v="1200"/>
    <n v="1300"/>
    <n v="1300"/>
    <n v="1300"/>
    <n v="1400"/>
    <n v="1100"/>
    <n v="1100"/>
    <n v="1700"/>
    <n v="1500"/>
    <n v="1600"/>
    <n v="2100"/>
    <n v="2100"/>
    <n v="2300"/>
    <n v="2700"/>
    <n v="2900"/>
    <n v="5100"/>
    <n v="5700"/>
    <n v="2800"/>
    <n v="3600"/>
    <n v="5000"/>
    <n v="3660"/>
    <n v="3860"/>
    <n v="4300"/>
    <n v="3220"/>
    <n v="5445"/>
    <n v="8024"/>
    <n v="9372"/>
    <n v="9335"/>
    <n v="6682"/>
    <n v="7101"/>
    <n v="8030"/>
    <n v="6952"/>
    <n v="7902"/>
    <n v="9244"/>
    <n v="9573"/>
    <n v="9850"/>
    <n v="13543"/>
    <n v="12304"/>
    <n v="15409"/>
    <n v="14990"/>
    <n v="15082"/>
    <n v="16056"/>
    <n v="16393"/>
    <n v="20547"/>
    <n v="19637"/>
    <n v="17953"/>
    <n v="19142"/>
    <n v="21856"/>
    <n v="26165"/>
    <n v="22954"/>
    <n v="22159"/>
    <n v="22263"/>
    <n v="22625"/>
    <n v="21999"/>
    <n v="23017"/>
    <n v="11642"/>
    <n v="10049"/>
    <n v="9207"/>
    <n v="9139"/>
    <n v="7755"/>
    <n v="6349"/>
    <n v="5355"/>
    <n v="6673"/>
    <n v="5030"/>
    <x v="0"/>
    <x v="0"/>
  </r>
  <r>
    <x v="9"/>
    <n v="38"/>
    <s v="Silky shark"/>
    <s v="Carcharhinus falciform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61"/>
    <n v="3569"/>
    <n v="5206"/>
    <n v="7809"/>
    <n v="12566"/>
    <n v="13224"/>
    <n v="11928"/>
    <n v="19030"/>
    <n v="16528"/>
    <n v="24605"/>
    <n v="20651"/>
    <n v="12041"/>
    <n v="7719"/>
    <n v="12068"/>
    <n v="6397"/>
    <n v="2661"/>
    <n v="2111"/>
    <n v="1538"/>
    <n v="1425"/>
    <n v="1603"/>
    <n v="4611"/>
    <n v="4089"/>
    <n v="1155"/>
    <n v="1263"/>
    <x v="0"/>
    <x v="0"/>
  </r>
  <r>
    <x v="9"/>
    <n v="38"/>
    <s v="Other Sharks, rays, chimaeras"/>
    <m/>
    <n v="19447"/>
    <n v="20954"/>
    <n v="21181"/>
    <n v="11515"/>
    <n v="13517"/>
    <n v="13317"/>
    <n v="14441"/>
    <n v="16322"/>
    <n v="17221"/>
    <n v="16722"/>
    <n v="22717"/>
    <n v="21800"/>
    <n v="28000"/>
    <n v="29600"/>
    <n v="27900"/>
    <n v="30300"/>
    <n v="30800"/>
    <n v="31812"/>
    <n v="34636"/>
    <n v="34366"/>
    <n v="42950"/>
    <n v="38500"/>
    <n v="40120"/>
    <n v="32960"/>
    <n v="52377"/>
    <n v="48458"/>
    <n v="47179"/>
    <n v="44990"/>
    <n v="48298"/>
    <n v="44259"/>
    <n v="53932"/>
    <n v="62526"/>
    <n v="53888"/>
    <n v="55525"/>
    <n v="58975"/>
    <n v="50517"/>
    <n v="50053"/>
    <n v="53257"/>
    <n v="76612"/>
    <n v="69921"/>
    <n v="52443"/>
    <n v="62387"/>
    <n v="65586"/>
    <n v="87210"/>
    <n v="89180"/>
    <n v="78282"/>
    <n v="79219"/>
    <n v="78390"/>
    <n v="94946"/>
    <n v="89091"/>
    <n v="88261"/>
    <n v="92944"/>
    <n v="90332"/>
    <n v="84982"/>
    <n v="112271"/>
    <n v="81537"/>
    <n v="84437"/>
    <n v="117429"/>
    <n v="93265"/>
    <n v="104759"/>
    <n v="88615"/>
    <n v="97217"/>
    <n v="105678"/>
    <n v="109150"/>
    <x v="1"/>
    <x v="1"/>
  </r>
  <r>
    <x v="9"/>
    <n v="38"/>
    <s v="38-Sharks, rays, chimaera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39"/>
    <s v="39-Marine fishes not identified"/>
    <m/>
    <n v="79451"/>
    <n v="83065"/>
    <n v="129745"/>
    <n v="134609"/>
    <n v="207585"/>
    <n v="207308"/>
    <n v="318799"/>
    <n v="325147"/>
    <n v="329608"/>
    <n v="338534"/>
    <n v="343403"/>
    <n v="365360"/>
    <n v="374584"/>
    <n v="392728"/>
    <n v="395541"/>
    <n v="403166"/>
    <n v="408306"/>
    <n v="447531"/>
    <n v="480931"/>
    <n v="495206"/>
    <n v="526744"/>
    <n v="550332"/>
    <n v="583765"/>
    <n v="565528"/>
    <n v="610229"/>
    <n v="685085"/>
    <n v="697792"/>
    <n v="873915"/>
    <n v="889079"/>
    <n v="864570"/>
    <n v="896121"/>
    <n v="950730"/>
    <n v="915755"/>
    <n v="965551"/>
    <n v="946047"/>
    <n v="1057130"/>
    <n v="1173144"/>
    <n v="1227073"/>
    <n v="1212637"/>
    <n v="1333301"/>
    <n v="1400817"/>
    <n v="1467121"/>
    <n v="1529274"/>
    <n v="1611826"/>
    <n v="1477835"/>
    <n v="1489242"/>
    <n v="1388447"/>
    <n v="1583047"/>
    <n v="1819916"/>
    <n v="1758830"/>
    <n v="2016133"/>
    <n v="1998790"/>
    <n v="2276959"/>
    <n v="2347465"/>
    <n v="2481363"/>
    <n v="2478594"/>
    <n v="2431595"/>
    <n v="2134993"/>
    <n v="1993836"/>
    <n v="2052571"/>
    <n v="1998551"/>
    <n v="1931184"/>
    <n v="1892803"/>
    <n v="1809535"/>
    <x v="3"/>
    <x v="3"/>
  </r>
  <r>
    <x v="9"/>
    <n v="45"/>
    <s v="Banana prawn"/>
    <s v="Penaeus merguiensis"/>
    <n v="1630"/>
    <n v="1830"/>
    <n v="2000"/>
    <n v="2260"/>
    <n v="2270"/>
    <n v="2530"/>
    <n v="2870"/>
    <n v="3040"/>
    <n v="2610"/>
    <n v="3290"/>
    <n v="3290"/>
    <n v="3650"/>
    <n v="3803"/>
    <n v="3607"/>
    <n v="3815"/>
    <n v="3750"/>
    <n v="4430"/>
    <n v="4430"/>
    <n v="3830"/>
    <n v="3810"/>
    <n v="2530"/>
    <n v="1610"/>
    <n v="1106"/>
    <n v="708"/>
    <n v="1233"/>
    <n v="5558"/>
    <n v="5130"/>
    <n v="12647"/>
    <n v="17528"/>
    <n v="13467"/>
    <n v="9588"/>
    <n v="6355"/>
    <n v="9586"/>
    <n v="10054"/>
    <n v="8279"/>
    <n v="7358"/>
    <n v="7296"/>
    <n v="8363"/>
    <n v="9892"/>
    <n v="11020"/>
    <n v="8724"/>
    <n v="9634"/>
    <n v="10831"/>
    <n v="11431"/>
    <n v="12375"/>
    <n v="15952"/>
    <n v="16830"/>
    <n v="18150"/>
    <n v="21549"/>
    <n v="22089"/>
    <n v="24116"/>
    <n v="16781"/>
    <n v="23492"/>
    <n v="24928"/>
    <n v="18942"/>
    <n v="24576"/>
    <n v="24428"/>
    <n v="24905"/>
    <n v="26428"/>
    <n v="29317"/>
    <n v="29678"/>
    <n v="42507"/>
    <n v="43256"/>
    <n v="27718"/>
    <x v="2"/>
    <x v="2"/>
  </r>
  <r>
    <x v="9"/>
    <n v="45"/>
    <s v="Giant tiger prawn"/>
    <s v="Penaeus monodon"/>
    <n v="640"/>
    <n v="740"/>
    <n v="820"/>
    <n v="900"/>
    <n v="1000"/>
    <n v="1080"/>
    <n v="1240"/>
    <n v="1320"/>
    <n v="1080"/>
    <n v="1400"/>
    <n v="1400"/>
    <n v="1480"/>
    <n v="1560"/>
    <n v="1472"/>
    <n v="1540"/>
    <n v="1610"/>
    <n v="1798"/>
    <n v="1760"/>
    <n v="1350"/>
    <n v="1172"/>
    <n v="1053"/>
    <n v="829"/>
    <n v="835"/>
    <n v="331"/>
    <n v="359"/>
    <n v="3156"/>
    <n v="1455"/>
    <n v="976"/>
    <n v="992"/>
    <n v="1048"/>
    <n v="1157"/>
    <n v="2213"/>
    <n v="1588"/>
    <n v="1713"/>
    <n v="1498"/>
    <n v="1581"/>
    <n v="1933"/>
    <n v="3104"/>
    <n v="19932"/>
    <n v="22045"/>
    <n v="23929"/>
    <n v="19762"/>
    <n v="25759"/>
    <n v="47052"/>
    <n v="41481"/>
    <n v="45249"/>
    <n v="45069"/>
    <n v="44908"/>
    <n v="42780"/>
    <n v="61911"/>
    <n v="65504"/>
    <n v="67706"/>
    <n v="54981"/>
    <n v="59230"/>
    <n v="77634"/>
    <n v="69551"/>
    <n v="71111"/>
    <n v="84754"/>
    <n v="102273"/>
    <n v="81853"/>
    <n v="58310"/>
    <n v="83813"/>
    <n v="87317"/>
    <n v="87004"/>
    <x v="2"/>
    <x v="2"/>
  </r>
  <r>
    <x v="9"/>
    <n v="45"/>
    <s v="Natantian decapods nei"/>
    <s v="Natantia"/>
    <n v="20000"/>
    <n v="20000"/>
    <n v="19800"/>
    <n v="21000"/>
    <n v="27900"/>
    <n v="22200"/>
    <n v="28500"/>
    <n v="25800"/>
    <n v="20100"/>
    <n v="18200"/>
    <n v="19200"/>
    <n v="19000"/>
    <n v="24300"/>
    <n v="23400"/>
    <n v="25000"/>
    <n v="23000"/>
    <n v="28100"/>
    <n v="42300"/>
    <n v="43800"/>
    <n v="47200"/>
    <n v="49160"/>
    <n v="54900"/>
    <n v="52930"/>
    <n v="60260"/>
    <n v="85691"/>
    <n v="61825"/>
    <n v="74410"/>
    <n v="80822"/>
    <n v="87966"/>
    <n v="85091"/>
    <n v="93753"/>
    <n v="75801"/>
    <n v="93813"/>
    <n v="101417"/>
    <n v="97533"/>
    <n v="103580"/>
    <n v="115840"/>
    <n v="113040"/>
    <n v="87806"/>
    <n v="111506"/>
    <n v="112342"/>
    <n v="86815"/>
    <n v="129510"/>
    <n v="109773"/>
    <n v="100906"/>
    <n v="102465"/>
    <n v="104707"/>
    <n v="143772"/>
    <n v="104846"/>
    <n v="140107"/>
    <n v="147964"/>
    <n v="102484"/>
    <n v="92879"/>
    <n v="98100"/>
    <n v="113920"/>
    <n v="87527"/>
    <n v="102861"/>
    <n v="124822"/>
    <n v="131472"/>
    <n v="132080"/>
    <n v="136251"/>
    <n v="145215"/>
    <n v="144111"/>
    <n v="139285"/>
    <x v="2"/>
    <x v="2"/>
  </r>
  <r>
    <x v="9"/>
    <n v="45"/>
    <s v="Penaeus shrimps nei"/>
    <s v="Penaeus spp"/>
    <n v="600"/>
    <n v="500"/>
    <n v="500"/>
    <n v="500"/>
    <n v="600"/>
    <n v="1100"/>
    <n v="600"/>
    <n v="600"/>
    <n v="600"/>
    <n v="1000"/>
    <n v="1200"/>
    <n v="1300"/>
    <n v="2000"/>
    <n v="2200"/>
    <n v="2500"/>
    <n v="2700"/>
    <n v="3600"/>
    <n v="5100"/>
    <n v="5400"/>
    <n v="6300"/>
    <n v="5400"/>
    <n v="5700"/>
    <n v="6300"/>
    <n v="8200"/>
    <n v="6322"/>
    <n v="7437"/>
    <n v="8458"/>
    <n v="15294"/>
    <n v="14617"/>
    <n v="13897"/>
    <n v="8992"/>
    <n v="13785"/>
    <n v="13613"/>
    <n v="14257"/>
    <n v="13538"/>
    <n v="12108"/>
    <n v="12265"/>
    <n v="11704"/>
    <n v="11657"/>
    <n v="12323"/>
    <n v="10556"/>
    <n v="21812"/>
    <n v="16518"/>
    <n v="16231"/>
    <n v="16776"/>
    <n v="16265"/>
    <n v="18033"/>
    <n v="18323"/>
    <n v="16336"/>
    <n v="18481"/>
    <n v="16318"/>
    <n v="20422"/>
    <n v="13871"/>
    <n v="13849"/>
    <n v="13690"/>
    <n v="12667"/>
    <n v="11846"/>
    <n v="10371"/>
    <n v="9312"/>
    <n v="10281"/>
    <n v="9845"/>
    <n v="9813"/>
    <n v="8698"/>
    <n v="6249"/>
    <x v="0"/>
    <x v="0"/>
  </r>
  <r>
    <x v="9"/>
    <n v="45"/>
    <s v="Sergestid shrimps nei"/>
    <s v="Sergestidae"/>
    <m/>
    <m/>
    <m/>
    <m/>
    <m/>
    <m/>
    <m/>
    <m/>
    <m/>
    <m/>
    <m/>
    <m/>
    <m/>
    <m/>
    <m/>
    <m/>
    <m/>
    <m/>
    <m/>
    <n v="700"/>
    <n v="130"/>
    <n v="130"/>
    <n v="60"/>
    <n v="130"/>
    <n v="363"/>
    <n v="595"/>
    <n v="219"/>
    <n v="93"/>
    <n v="227"/>
    <n v="9361"/>
    <n v="11764"/>
    <n v="11660"/>
    <n v="8242"/>
    <n v="15658"/>
    <n v="18058"/>
    <n v="15982"/>
    <n v="15747"/>
    <n v="12353"/>
    <n v="16156"/>
    <n v="3017"/>
    <n v="3004"/>
    <n v="15500"/>
    <n v="3232"/>
    <n v="19964"/>
    <n v="17109"/>
    <n v="16993"/>
    <n v="17797"/>
    <n v="15629"/>
    <n v="10741"/>
    <n v="9172"/>
    <n v="9753"/>
    <n v="7658"/>
    <n v="7227"/>
    <n v="6872"/>
    <n v="5617"/>
    <n v="4685"/>
    <n v="4803"/>
    <n v="11699"/>
    <n v="25927"/>
    <n v="28074"/>
    <n v="49017"/>
    <n v="30909"/>
    <n v="30071"/>
    <n v="26367"/>
    <x v="2"/>
    <x v="2"/>
  </r>
  <r>
    <x v="9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9"/>
    <n v="57"/>
    <s v="Cephalopods nei"/>
    <s v="Cephalopoda"/>
    <m/>
    <m/>
    <m/>
    <m/>
    <m/>
    <m/>
    <m/>
    <n v="200"/>
    <n v="200"/>
    <n v="100"/>
    <n v="100"/>
    <m/>
    <m/>
    <n v="100"/>
    <n v="100"/>
    <n v="100"/>
    <n v="200"/>
    <n v="100"/>
    <n v="200"/>
    <n v="300"/>
    <n v="700"/>
    <n v="400"/>
    <n v="300"/>
    <n v="100"/>
    <n v="110"/>
    <n v="1572"/>
    <n v="1023"/>
    <n v="1115"/>
    <n v="1916"/>
    <n v="2149"/>
    <n v="1371"/>
    <n v="2150"/>
    <n v="2003"/>
    <n v="2163"/>
    <n v="4421"/>
    <n v="3185"/>
    <n v="5268"/>
    <n v="18224"/>
    <n v="27120"/>
    <n v="48774"/>
    <n v="10349"/>
    <n v="5614"/>
    <n v="12744"/>
    <n v="7622"/>
    <n v="11048"/>
    <n v="11405"/>
    <n v="10596"/>
    <n v="9212"/>
    <n v="9497"/>
    <n v="8932"/>
    <n v="10487"/>
    <n v="9268"/>
    <n v="11213"/>
    <n v="13861"/>
    <n v="12580"/>
    <n v="11602"/>
    <n v="11548"/>
    <n v="10990"/>
    <n v="11829"/>
    <n v="12576"/>
    <n v="13608"/>
    <n v="12850"/>
    <n v="14582"/>
    <n v="11934"/>
    <x v="2"/>
    <x v="2"/>
  </r>
  <r>
    <x v="9"/>
    <n v="57"/>
    <s v="Common squids nei"/>
    <s v="Loligo spp"/>
    <n v="100"/>
    <n v="300"/>
    <n v="300"/>
    <n v="300"/>
    <n v="300"/>
    <n v="400"/>
    <n v="400"/>
    <n v="400"/>
    <n v="400"/>
    <n v="300"/>
    <n v="400"/>
    <n v="500"/>
    <n v="500"/>
    <n v="500"/>
    <n v="500"/>
    <n v="600"/>
    <n v="600"/>
    <n v="600"/>
    <n v="600"/>
    <n v="700"/>
    <n v="800"/>
    <n v="800"/>
    <n v="800"/>
    <n v="700"/>
    <n v="1413"/>
    <n v="5697"/>
    <n v="3799"/>
    <n v="8016"/>
    <n v="8036"/>
    <n v="8729"/>
    <n v="7490"/>
    <n v="7204"/>
    <n v="6666"/>
    <n v="7131"/>
    <n v="9350"/>
    <n v="8257"/>
    <n v="9298"/>
    <n v="10816"/>
    <n v="12024"/>
    <n v="11624"/>
    <n v="9949"/>
    <n v="14804"/>
    <n v="18938"/>
    <n v="20172"/>
    <n v="20410"/>
    <n v="28177"/>
    <n v="31229"/>
    <n v="31753"/>
    <n v="34758"/>
    <n v="30798"/>
    <n v="30945"/>
    <n v="27993"/>
    <n v="28712"/>
    <n v="23974"/>
    <n v="25192"/>
    <n v="22204"/>
    <n v="23586"/>
    <n v="28293"/>
    <n v="30005"/>
    <n v="28042"/>
    <n v="40275"/>
    <n v="56802"/>
    <n v="37066"/>
    <n v="47648"/>
    <x v="2"/>
    <x v="2"/>
  </r>
  <r>
    <x v="9"/>
    <n v="57"/>
    <s v="Cuttlefish, bobtail squids nei"/>
    <s v="Sepiidae, Sepiolidae"/>
    <n v="600"/>
    <n v="600"/>
    <n v="600"/>
    <n v="600"/>
    <n v="600"/>
    <n v="600"/>
    <n v="600"/>
    <n v="600"/>
    <n v="600"/>
    <n v="600"/>
    <n v="600"/>
    <n v="700"/>
    <n v="700"/>
    <n v="1000"/>
    <n v="1200"/>
    <n v="900"/>
    <n v="900"/>
    <n v="1400"/>
    <n v="1700"/>
    <n v="1800"/>
    <n v="2500"/>
    <n v="2570"/>
    <n v="2250"/>
    <n v="3010"/>
    <n v="4781"/>
    <n v="6226"/>
    <n v="9899"/>
    <n v="13892"/>
    <n v="14553"/>
    <n v="8037"/>
    <n v="6513"/>
    <n v="5733"/>
    <n v="5901"/>
    <n v="7424"/>
    <n v="11443"/>
    <n v="10231"/>
    <n v="11713"/>
    <n v="10165"/>
    <n v="8022"/>
    <n v="13522"/>
    <n v="12743"/>
    <n v="20131"/>
    <n v="26303"/>
    <n v="24651"/>
    <n v="22190"/>
    <n v="26263"/>
    <n v="32845"/>
    <n v="33988"/>
    <n v="38106"/>
    <n v="34799"/>
    <n v="38465"/>
    <n v="35730"/>
    <n v="37613"/>
    <n v="34627"/>
    <n v="38746"/>
    <n v="29410"/>
    <n v="32051"/>
    <n v="34353"/>
    <n v="25312"/>
    <n v="48022"/>
    <n v="27919"/>
    <n v="31495"/>
    <n v="25622"/>
    <n v="22421"/>
    <x v="2"/>
    <x v="2"/>
  </r>
  <r>
    <x v="9"/>
    <n v="57"/>
    <s v="Octopuses, etc. nei"/>
    <s v="Octopodidae"/>
    <m/>
    <m/>
    <m/>
    <m/>
    <m/>
    <m/>
    <m/>
    <m/>
    <m/>
    <m/>
    <m/>
    <m/>
    <m/>
    <m/>
    <m/>
    <m/>
    <m/>
    <m/>
    <m/>
    <m/>
    <m/>
    <m/>
    <m/>
    <m/>
    <n v="5"/>
    <n v="13"/>
    <n v="57"/>
    <n v="77"/>
    <n v="57"/>
    <n v="456"/>
    <n v="483"/>
    <n v="534"/>
    <n v="512"/>
    <n v="375"/>
    <n v="461"/>
    <n v="516"/>
    <n v="1265"/>
    <n v="733"/>
    <n v="886"/>
    <n v="1959"/>
    <n v="3311"/>
    <n v="6934"/>
    <n v="6872"/>
    <n v="7971"/>
    <n v="5325"/>
    <n v="6416"/>
    <n v="11649"/>
    <n v="12226"/>
    <n v="16360"/>
    <n v="14232"/>
    <n v="14386"/>
    <n v="15659"/>
    <n v="15057"/>
    <n v="11475"/>
    <n v="12579"/>
    <n v="7080"/>
    <n v="6308"/>
    <n v="6282"/>
    <n v="6799"/>
    <n v="6661"/>
    <n v="5054"/>
    <n v="5534"/>
    <n v="6408"/>
    <n v="8334"/>
    <x v="0"/>
    <x v="0"/>
  </r>
  <r>
    <x v="9"/>
    <n v="57"/>
    <s v="Various squids nei"/>
    <s v="Loliginidae, Ommastrephidae"/>
    <m/>
    <m/>
    <m/>
    <m/>
    <m/>
    <n v="100"/>
    <n v="100"/>
    <n v="100"/>
    <n v="100"/>
    <n v="100"/>
    <n v="100"/>
    <n v="100"/>
    <n v="100"/>
    <n v="100"/>
    <n v="100"/>
    <n v="100"/>
    <n v="100"/>
    <n v="500"/>
    <n v="200"/>
    <n v="200"/>
    <n v="200"/>
    <n v="370"/>
    <n v="400"/>
    <n v="660"/>
    <n v="771"/>
    <n v="860"/>
    <n v="492"/>
    <n v="1795"/>
    <n v="897"/>
    <n v="11684"/>
    <n v="11576"/>
    <n v="6967"/>
    <n v="8348"/>
    <n v="8330"/>
    <n v="8628"/>
    <n v="10674"/>
    <n v="11595"/>
    <n v="13620"/>
    <n v="12427"/>
    <n v="16660"/>
    <n v="15430"/>
    <n v="15793"/>
    <n v="19200"/>
    <n v="12881"/>
    <n v="12326"/>
    <n v="16101"/>
    <n v="15498"/>
    <n v="20686"/>
    <n v="17956"/>
    <n v="20953"/>
    <n v="29868"/>
    <n v="23635"/>
    <n v="22784"/>
    <n v="22251"/>
    <n v="23987"/>
    <n v="19572"/>
    <n v="25404"/>
    <n v="28243"/>
    <n v="23184"/>
    <n v="27713"/>
    <n v="23428"/>
    <n v="21020"/>
    <n v="28692"/>
    <n v="26162"/>
    <x v="2"/>
    <x v="2"/>
  </r>
  <r>
    <x v="9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0"/>
    <n v="32"/>
    <s v="Ridge scaled rattail"/>
    <s v="Macrourus carinat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5"/>
    <m/>
    <n v="17"/>
    <m/>
    <n v="951"/>
    <n v="1167"/>
    <n v="998"/>
    <n v="954"/>
    <n v="784"/>
    <n v="784"/>
    <x v="4"/>
    <x v="4"/>
  </r>
  <r>
    <x v="10"/>
    <n v="33"/>
    <s v="Antarctic silverfish"/>
    <s v="Pleuragramma antarcticum"/>
    <m/>
    <m/>
    <m/>
    <m/>
    <m/>
    <m/>
    <m/>
    <m/>
    <m/>
    <m/>
    <m/>
    <m/>
    <m/>
    <m/>
    <m/>
    <m/>
    <m/>
    <m/>
    <m/>
    <m/>
    <m/>
    <m/>
    <m/>
    <m/>
    <m/>
    <m/>
    <m/>
    <m/>
    <n v="286"/>
    <n v="35"/>
    <n v="31"/>
    <m/>
    <n v="46"/>
    <n v="402"/>
    <n v="1149"/>
    <n v="984"/>
    <n v="596"/>
    <n v="30"/>
    <n v="67"/>
    <n v="29"/>
    <m/>
    <m/>
    <m/>
    <m/>
    <m/>
    <m/>
    <m/>
    <m/>
    <m/>
    <m/>
    <m/>
    <m/>
    <m/>
    <m/>
    <m/>
    <m/>
    <m/>
    <m/>
    <m/>
    <m/>
    <m/>
    <m/>
    <m/>
    <m/>
    <x v="4"/>
    <x v="4"/>
  </r>
  <r>
    <x v="10"/>
    <n v="33"/>
    <s v="Marbled rockcod"/>
    <s v="Notothenia rossii"/>
    <m/>
    <m/>
    <m/>
    <m/>
    <m/>
    <m/>
    <m/>
    <m/>
    <m/>
    <m/>
    <m/>
    <m/>
    <m/>
    <m/>
    <m/>
    <m/>
    <m/>
    <m/>
    <m/>
    <m/>
    <m/>
    <n v="63636"/>
    <n v="104588"/>
    <n v="20361"/>
    <n v="20906"/>
    <n v="10248"/>
    <n v="6061"/>
    <n v="243"/>
    <n v="46805"/>
    <n v="43"/>
    <n v="1757"/>
    <n v="10901"/>
    <n v="8193"/>
    <n v="999"/>
    <n v="1495"/>
    <n v="664"/>
    <n v="725"/>
    <n v="433"/>
    <n v="74"/>
    <n v="315"/>
    <n v="19"/>
    <n v="287"/>
    <m/>
    <n v="2"/>
    <m/>
    <m/>
    <m/>
    <n v="1"/>
    <m/>
    <n v="1"/>
    <m/>
    <m/>
    <m/>
    <m/>
    <m/>
    <m/>
    <m/>
    <m/>
    <m/>
    <m/>
    <m/>
    <m/>
    <m/>
    <m/>
    <x v="4"/>
    <x v="4"/>
  </r>
  <r>
    <x v="10"/>
    <n v="33"/>
    <s v="Other Miscellaneous coastal fishes"/>
    <m/>
    <m/>
    <m/>
    <m/>
    <m/>
    <m/>
    <m/>
    <m/>
    <m/>
    <m/>
    <m/>
    <m/>
    <m/>
    <m/>
    <m/>
    <m/>
    <m/>
    <m/>
    <m/>
    <m/>
    <m/>
    <m/>
    <n v="24545"/>
    <n v="52912"/>
    <n v="2368"/>
    <n v="19977"/>
    <n v="10198"/>
    <n v="12200"/>
    <n v="1015"/>
    <n v="33641"/>
    <n v="928"/>
    <n v="17503"/>
    <n v="9199"/>
    <n v="4565"/>
    <n v="2544"/>
    <n v="6453"/>
    <n v="6589"/>
    <n v="13724"/>
    <n v="4039"/>
    <n v="4213"/>
    <n v="5993"/>
    <n v="3879"/>
    <n v="1101"/>
    <n v="3"/>
    <m/>
    <m/>
    <m/>
    <n v="15"/>
    <n v="4"/>
    <n v="6"/>
    <n v="10"/>
    <m/>
    <m/>
    <n v="1"/>
    <m/>
    <n v="3"/>
    <n v="2"/>
    <n v="5"/>
    <n v="10"/>
    <n v="20"/>
    <n v="26"/>
    <n v="52"/>
    <n v="28"/>
    <n v="36"/>
    <n v="47"/>
    <x v="4"/>
    <x v="4"/>
  </r>
  <r>
    <x v="10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0"/>
    <n v="34"/>
    <s v="Mackerel icefish"/>
    <s v="Champsocephalus gunnari"/>
    <m/>
    <m/>
    <m/>
    <m/>
    <m/>
    <m/>
    <m/>
    <m/>
    <m/>
    <m/>
    <m/>
    <m/>
    <m/>
    <m/>
    <m/>
    <m/>
    <m/>
    <m/>
    <m/>
    <m/>
    <n v="5"/>
    <n v="17958"/>
    <n v="23891"/>
    <n v="4"/>
    <n v="8341"/>
    <n v="10694"/>
    <n v="11566"/>
    <n v="54187"/>
    <n v="16534"/>
    <n v="212"/>
    <n v="1419"/>
    <n v="1126"/>
    <n v="23582"/>
    <n v="19899"/>
    <n v="5724"/>
    <n v="19610"/>
    <n v="7697"/>
    <n v="636"/>
    <n v="14576"/>
    <n v="9259"/>
    <n v="106"/>
    <n v="13308"/>
    <n v="36"/>
    <n v="15"/>
    <n v="1228"/>
    <n v="2708"/>
    <n v="5"/>
    <n v="227"/>
    <n v="116"/>
    <n v="2"/>
    <n v="137"/>
    <n v="1136"/>
    <n v="865"/>
    <n v="2345"/>
    <n v="78"/>
    <n v="1851"/>
    <n v="660"/>
    <n v="1"/>
    <n v="199"/>
    <n v="83"/>
    <n v="353"/>
    <n v="1"/>
    <n v="4"/>
    <n v="663"/>
    <x v="13"/>
    <x v="3"/>
  </r>
  <r>
    <x v="10"/>
    <n v="34"/>
    <s v="Patagonian toothfish"/>
    <s v="Dissostichus eleginoides"/>
    <m/>
    <m/>
    <m/>
    <m/>
    <m/>
    <m/>
    <m/>
    <m/>
    <m/>
    <m/>
    <m/>
    <m/>
    <m/>
    <m/>
    <m/>
    <m/>
    <m/>
    <m/>
    <m/>
    <m/>
    <m/>
    <m/>
    <m/>
    <m/>
    <m/>
    <m/>
    <m/>
    <n v="21"/>
    <n v="633"/>
    <n v="32"/>
    <n v="142"/>
    <n v="123"/>
    <n v="138"/>
    <n v="164"/>
    <n v="4738"/>
    <n v="2455"/>
    <n v="2472"/>
    <n v="1819"/>
    <n v="917"/>
    <n v="1348"/>
    <n v="1250"/>
    <n v="3037"/>
    <n v="7758"/>
    <n v="3597"/>
    <n v="5437"/>
    <n v="5711"/>
    <n v="5656"/>
    <n v="8646"/>
    <n v="10168"/>
    <n v="9730"/>
    <n v="11972"/>
    <n v="9098"/>
    <n v="8233"/>
    <n v="8925"/>
    <n v="8776"/>
    <n v="8697"/>
    <n v="8741"/>
    <n v="8345"/>
    <n v="8205"/>
    <n v="8676"/>
    <n v="8486"/>
    <n v="8668"/>
    <n v="8612"/>
    <n v="9085"/>
    <x v="2"/>
    <x v="2"/>
  </r>
  <r>
    <x v="10"/>
    <n v="34"/>
    <s v="Other 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n v="98"/>
    <n v="129"/>
    <n v="4"/>
    <n v="18"/>
    <n v="2"/>
    <m/>
    <n v="74"/>
    <m/>
    <n v="1049"/>
    <n v="1930"/>
    <n v="1099"/>
    <n v="1862"/>
    <n v="195"/>
    <n v="3522"/>
    <m/>
    <m/>
    <n v="1"/>
    <m/>
    <n v="1"/>
    <m/>
    <n v="9"/>
    <n v="6"/>
    <n v="2"/>
    <n v="2"/>
    <n v="12"/>
    <n v="3"/>
    <n v="138"/>
    <n v="40"/>
    <n v="945"/>
    <n v="936"/>
    <n v="857"/>
    <n v="764"/>
    <n v="428"/>
    <n v="379"/>
    <n v="384"/>
    <n v="258"/>
    <n v="125"/>
    <x v="4"/>
    <x v="4"/>
  </r>
  <r>
    <x v="10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0"/>
    <n v="46"/>
    <s v="Antarctic krill"/>
    <s v="Euphausia superba"/>
    <m/>
    <m/>
    <m/>
    <m/>
    <m/>
    <m/>
    <m/>
    <m/>
    <m/>
    <m/>
    <m/>
    <m/>
    <m/>
    <m/>
    <m/>
    <m/>
    <m/>
    <m/>
    <m/>
    <m/>
    <m/>
    <m/>
    <m/>
    <m/>
    <n v="449"/>
    <n v="2738"/>
    <n v="5229"/>
    <n v="12600"/>
    <n v="53053"/>
    <n v="63715"/>
    <n v="116440"/>
    <n v="154931"/>
    <n v="148038"/>
    <n v="79585"/>
    <n v="22897"/>
    <n v="6416"/>
    <n v="15447"/>
    <n v="29536"/>
    <n v="6490"/>
    <n v="217"/>
    <n v="29753"/>
    <n v="1329"/>
    <m/>
    <n v="5762"/>
    <n v="899"/>
    <n v="1266"/>
    <n v="6"/>
    <m/>
    <m/>
    <m/>
    <m/>
    <m/>
    <m/>
    <m/>
    <m/>
    <m/>
    <m/>
    <m/>
    <m/>
    <m/>
    <m/>
    <m/>
    <m/>
    <m/>
    <x v="4"/>
    <x v="4"/>
  </r>
  <r>
    <x v="11"/>
    <n v="23"/>
    <s v="Chum(=Keta=Dog)salmon"/>
    <s v="Oncorhynchus keta"/>
    <n v="68500"/>
    <n v="96500"/>
    <n v="63200"/>
    <n v="44800"/>
    <n v="78200"/>
    <n v="119100"/>
    <n v="117800"/>
    <n v="79800"/>
    <n v="82200"/>
    <n v="83400"/>
    <n v="87500"/>
    <n v="78700"/>
    <n v="72900"/>
    <n v="80100"/>
    <n v="51400"/>
    <n v="56000"/>
    <n v="59300"/>
    <n v="64100"/>
    <n v="49900"/>
    <n v="48700"/>
    <n v="69100"/>
    <n v="72500"/>
    <n v="71900"/>
    <n v="66200"/>
    <n v="86684"/>
    <n v="100573"/>
    <n v="84780"/>
    <n v="83088"/>
    <n v="86788"/>
    <n v="118522"/>
    <n v="102269"/>
    <n v="125275"/>
    <n v="113494"/>
    <n v="144176"/>
    <n v="137334"/>
    <n v="188516"/>
    <n v="163557"/>
    <n v="153271"/>
    <n v="173901"/>
    <n v="184405"/>
    <n v="231591"/>
    <n v="204236"/>
    <n v="163600"/>
    <n v="208502"/>
    <n v="220250"/>
    <n v="262614"/>
    <n v="297268"/>
    <n v="266736"/>
    <n v="209290"/>
    <n v="191207"/>
    <n v="173067"/>
    <n v="225700"/>
    <n v="226754"/>
    <n v="277874"/>
    <n v="256292"/>
    <n v="234366"/>
    <n v="239759"/>
    <n v="233906"/>
    <n v="200159"/>
    <n v="251048"/>
    <n v="205032"/>
    <n v="170933"/>
    <n v="181036"/>
    <n v="232960"/>
    <x v="2"/>
    <x v="2"/>
  </r>
  <r>
    <x v="11"/>
    <n v="23"/>
    <s v="Pink(=Humpback)salmon"/>
    <s v="Oncorhynchus gorbuscha"/>
    <n v="43200"/>
    <n v="164600"/>
    <n v="73100"/>
    <n v="163600"/>
    <n v="71300"/>
    <n v="157100"/>
    <n v="143700"/>
    <n v="211600"/>
    <n v="130600"/>
    <n v="156400"/>
    <n v="80300"/>
    <n v="106400"/>
    <n v="56200"/>
    <n v="124300"/>
    <n v="53400"/>
    <n v="114400"/>
    <n v="67400"/>
    <n v="121900"/>
    <n v="63100"/>
    <n v="137900"/>
    <n v="56000"/>
    <n v="116100"/>
    <n v="53000"/>
    <n v="115100"/>
    <n v="64417"/>
    <n v="134059"/>
    <n v="83197"/>
    <n v="142646"/>
    <n v="70511"/>
    <n v="121668"/>
    <n v="97372"/>
    <n v="104962"/>
    <n v="62715"/>
    <n v="120846"/>
    <n v="68990"/>
    <n v="112953"/>
    <n v="57637"/>
    <n v="108312"/>
    <n v="51306"/>
    <n v="163843"/>
    <n v="83369"/>
    <n v="236275"/>
    <n v="99834"/>
    <n v="128971"/>
    <n v="146009"/>
    <n v="162895"/>
    <n v="133838"/>
    <n v="183967"/>
    <n v="200628"/>
    <n v="174535"/>
    <n v="157506"/>
    <n v="158810"/>
    <n v="126037"/>
    <n v="198662"/>
    <n v="103621"/>
    <n v="175674"/>
    <n v="184211"/>
    <n v="242697"/>
    <n v="161860"/>
    <n v="412886"/>
    <n v="195254"/>
    <n v="382245"/>
    <n v="272728"/>
    <n v="229101"/>
    <x v="8"/>
    <x v="3"/>
  </r>
  <r>
    <x v="11"/>
    <n v="23"/>
    <s v="Other Salmons, trouts, smelts"/>
    <m/>
    <n v="4200"/>
    <n v="5100"/>
    <n v="4300"/>
    <n v="3800"/>
    <n v="3900"/>
    <n v="7700"/>
    <n v="7600"/>
    <n v="5000"/>
    <n v="5400"/>
    <n v="2900"/>
    <n v="4800"/>
    <n v="4200"/>
    <n v="4500"/>
    <n v="4900"/>
    <n v="7100"/>
    <n v="7400"/>
    <n v="4900"/>
    <n v="6000"/>
    <n v="5600"/>
    <n v="6000"/>
    <n v="5200"/>
    <n v="9900"/>
    <n v="7500"/>
    <n v="10500"/>
    <n v="15836"/>
    <n v="9073"/>
    <n v="9739"/>
    <n v="9603"/>
    <n v="10367"/>
    <n v="5528"/>
    <n v="9074"/>
    <n v="10112"/>
    <n v="6702"/>
    <n v="8224"/>
    <n v="10534"/>
    <n v="14374"/>
    <n v="11867"/>
    <n v="8194"/>
    <n v="4556"/>
    <n v="4001"/>
    <n v="3391"/>
    <n v="3874"/>
    <n v="5271"/>
    <n v="3988"/>
    <n v="3908"/>
    <n v="3767"/>
    <n v="3800"/>
    <n v="2535"/>
    <n v="4145"/>
    <n v="2017"/>
    <n v="3095"/>
    <n v="1527"/>
    <n v="1956"/>
    <n v="1907"/>
    <n v="1653"/>
    <n v="1187"/>
    <n v="2579"/>
    <n v="2818"/>
    <n v="3404"/>
    <n v="2609"/>
    <n v="3955"/>
    <n v="2676"/>
    <n v="1981"/>
    <n v="5165"/>
    <x v="2"/>
    <x v="2"/>
  </r>
  <r>
    <x v="11"/>
    <n v="23"/>
    <s v="23-Salmons, trouts, smel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32"/>
    <s v="Alaska pollock(=Walleye poll.)"/>
    <s v="Theragra chalcogramma"/>
    <n v="110300"/>
    <n v="151500"/>
    <n v="161600"/>
    <n v="174500"/>
    <n v="187300"/>
    <n v="192600"/>
    <n v="197500"/>
    <n v="240900"/>
    <n v="250800"/>
    <n v="325100"/>
    <n v="373200"/>
    <n v="335400"/>
    <n v="402200"/>
    <n v="482200"/>
    <n v="614900"/>
    <n v="813300"/>
    <n v="960400"/>
    <n v="1321000"/>
    <n v="1645200"/>
    <n v="1867700"/>
    <n v="1959300"/>
    <n v="2645100"/>
    <n v="2782500"/>
    <n v="3927300"/>
    <n v="3754807"/>
    <n v="3906067"/>
    <n v="3958928"/>
    <n v="3616860"/>
    <n v="3202625"/>
    <n v="3134705"/>
    <n v="3193325"/>
    <n v="3130877"/>
    <n v="3484035"/>
    <n v="3666826"/>
    <n v="4613631"/>
    <n v="4733093"/>
    <n v="5153770"/>
    <n v="5029496"/>
    <n v="5128344"/>
    <n v="4846792"/>
    <n v="4227090"/>
    <n v="3551306"/>
    <n v="3569039"/>
    <n v="3088247"/>
    <n v="2938126"/>
    <n v="3500810"/>
    <n v="3353782"/>
    <n v="3319413"/>
    <n v="2799481"/>
    <n v="2212479"/>
    <n v="1746173"/>
    <n v="1694723"/>
    <n v="1134091"/>
    <n v="1357663"/>
    <n v="1169079"/>
    <n v="1241737"/>
    <n v="1314775"/>
    <n v="1514336"/>
    <n v="1612751"/>
    <n v="1653390"/>
    <n v="1942077"/>
    <n v="1927682"/>
    <n v="1959337"/>
    <n v="1877723"/>
    <x v="20"/>
    <x v="2"/>
  </r>
  <r>
    <x v="11"/>
    <n v="32"/>
    <s v="Pacific cod"/>
    <s v="Gadus macrocephalus"/>
    <n v="32900"/>
    <n v="36900"/>
    <n v="43100"/>
    <n v="33700"/>
    <n v="38900"/>
    <n v="45900"/>
    <n v="48800"/>
    <n v="63800"/>
    <n v="53400"/>
    <n v="56700"/>
    <n v="58900"/>
    <n v="56000"/>
    <n v="60900"/>
    <n v="67000"/>
    <n v="69300"/>
    <n v="68100"/>
    <n v="65200"/>
    <n v="75300"/>
    <n v="88800"/>
    <n v="99500"/>
    <n v="73800"/>
    <n v="99400"/>
    <n v="78000"/>
    <n v="111400"/>
    <n v="94482"/>
    <n v="96139"/>
    <n v="60218"/>
    <n v="71251"/>
    <n v="65207"/>
    <n v="67173"/>
    <n v="67827"/>
    <n v="93038"/>
    <n v="140096"/>
    <n v="144615"/>
    <n v="210992"/>
    <n v="271591"/>
    <n v="227485"/>
    <n v="233617"/>
    <n v="208417"/>
    <n v="201078"/>
    <n v="180972"/>
    <n v="156829"/>
    <n v="233953"/>
    <n v="169735"/>
    <n v="150925"/>
    <n v="159767"/>
    <n v="154027"/>
    <n v="142388"/>
    <n v="157774"/>
    <n v="163730"/>
    <n v="129565"/>
    <n v="116443"/>
    <n v="99381"/>
    <n v="89153"/>
    <n v="106187"/>
    <n v="111648"/>
    <n v="106049"/>
    <n v="109332"/>
    <n v="114374"/>
    <n v="109975"/>
    <n v="145910"/>
    <n v="130157"/>
    <n v="140900"/>
    <n v="151626"/>
    <x v="2"/>
    <x v="2"/>
  </r>
  <r>
    <x v="11"/>
    <n v="32"/>
    <s v="Other Cods, hakes, haddocks"/>
    <m/>
    <n v="7700"/>
    <n v="6600"/>
    <n v="7600"/>
    <n v="7000"/>
    <n v="18000"/>
    <n v="20300"/>
    <n v="16900"/>
    <n v="16700"/>
    <n v="15500"/>
    <n v="18600"/>
    <n v="20100"/>
    <n v="21800"/>
    <n v="26100"/>
    <n v="30000"/>
    <n v="29900"/>
    <n v="19600"/>
    <n v="7000"/>
    <n v="11200"/>
    <n v="18900"/>
    <n v="18500"/>
    <n v="44000"/>
    <n v="14400"/>
    <n v="19900"/>
    <n v="22000"/>
    <n v="28200"/>
    <n v="29594"/>
    <n v="27500"/>
    <n v="81959"/>
    <n v="88615"/>
    <n v="102330"/>
    <n v="81752"/>
    <n v="79389"/>
    <n v="54815"/>
    <n v="51667"/>
    <n v="80897"/>
    <n v="65534"/>
    <n v="88658"/>
    <n v="61686"/>
    <n v="53065"/>
    <n v="40203"/>
    <n v="42669"/>
    <n v="48978"/>
    <n v="61345"/>
    <n v="51959"/>
    <n v="27153"/>
    <n v="31949"/>
    <n v="21430"/>
    <n v="28999"/>
    <n v="51605"/>
    <n v="78401"/>
    <n v="75677"/>
    <n v="68378"/>
    <n v="72744"/>
    <n v="95245"/>
    <n v="88005"/>
    <n v="75957"/>
    <n v="82010"/>
    <n v="94207"/>
    <n v="59880"/>
    <n v="86217"/>
    <n v="70154"/>
    <n v="63483"/>
    <n v="72979"/>
    <n v="59426"/>
    <x v="2"/>
    <x v="2"/>
  </r>
  <r>
    <x v="11"/>
    <n v="32"/>
    <s v="32-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33"/>
    <s v="Yellow croaker"/>
    <s v="Larimichthys polyactis"/>
    <n v="63800"/>
    <n v="81500"/>
    <n v="82100"/>
    <n v="79900"/>
    <n v="80300"/>
    <n v="82100"/>
    <n v="110300"/>
    <n v="124300"/>
    <n v="105200"/>
    <n v="118000"/>
    <n v="131300"/>
    <n v="114000"/>
    <n v="100300"/>
    <n v="107700"/>
    <n v="111700"/>
    <n v="134500"/>
    <n v="133500"/>
    <n v="114500"/>
    <n v="114600"/>
    <n v="89600"/>
    <n v="104900"/>
    <n v="85400"/>
    <n v="62000"/>
    <n v="77200"/>
    <n v="76030"/>
    <n v="54855"/>
    <n v="58150"/>
    <n v="35914"/>
    <n v="55188"/>
    <n v="80124"/>
    <n v="90781"/>
    <n v="76244"/>
    <n v="52097"/>
    <n v="41701"/>
    <n v="31119"/>
    <n v="41656"/>
    <n v="33536"/>
    <n v="44648"/>
    <n v="46460"/>
    <n v="38807"/>
    <n v="52895"/>
    <n v="85553"/>
    <n v="103667"/>
    <n v="110544"/>
    <n v="143504"/>
    <n v="181553"/>
    <n v="280036"/>
    <n v="156195"/>
    <n v="185971"/>
    <n v="225513"/>
    <n v="262090"/>
    <n v="218139"/>
    <n v="233274"/>
    <n v="245382"/>
    <n v="284936"/>
    <n v="293674"/>
    <n v="342364"/>
    <n v="373249"/>
    <n v="388018"/>
    <n v="407081"/>
    <n v="438837"/>
    <n v="458801"/>
    <n v="437613"/>
    <n v="399600"/>
    <x v="2"/>
    <x v="2"/>
  </r>
  <r>
    <x v="11"/>
    <n v="33"/>
    <s v="Other Miscellaneous coastal fishes"/>
    <m/>
    <n v="373900"/>
    <n v="408500"/>
    <n v="432700"/>
    <n v="461800"/>
    <n v="424400"/>
    <n v="466900"/>
    <n v="506900"/>
    <n v="514100"/>
    <n v="484499"/>
    <n v="520998"/>
    <n v="540202"/>
    <n v="672161"/>
    <n v="572943"/>
    <n v="615853"/>
    <n v="622980"/>
    <n v="598210"/>
    <n v="563154"/>
    <n v="574172"/>
    <n v="649050"/>
    <n v="622100"/>
    <n v="828926"/>
    <n v="863794"/>
    <n v="867713"/>
    <n v="833478"/>
    <n v="1057812"/>
    <n v="1070773"/>
    <n v="1100740"/>
    <n v="1211947"/>
    <n v="1186359"/>
    <n v="1024876"/>
    <n v="1136785"/>
    <n v="1085363"/>
    <n v="1081509"/>
    <n v="856117"/>
    <n v="1149161"/>
    <n v="1098879"/>
    <n v="1365797"/>
    <n v="1170222"/>
    <n v="1067936"/>
    <n v="1140652"/>
    <n v="1247905"/>
    <n v="1081263"/>
    <n v="954594"/>
    <n v="833066"/>
    <n v="942467"/>
    <n v="1297893"/>
    <n v="1292251"/>
    <n v="1394837"/>
    <n v="1339209"/>
    <n v="1252932"/>
    <n v="1295606"/>
    <n v="1261512"/>
    <n v="1196584"/>
    <n v="2090802"/>
    <n v="2060495"/>
    <n v="1959549"/>
    <n v="2055411"/>
    <n v="1768254"/>
    <n v="2009852"/>
    <n v="2032920"/>
    <n v="2129677"/>
    <n v="2126821"/>
    <n v="2115946"/>
    <n v="2112203"/>
    <x v="4"/>
    <x v="4"/>
  </r>
  <r>
    <x v="11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34"/>
    <s v="Largehead hairtail"/>
    <s v="Trichiurus lepturus"/>
    <n v="165200"/>
    <n v="225200"/>
    <n v="279700"/>
    <n v="281300"/>
    <n v="340000"/>
    <n v="371900"/>
    <n v="446500"/>
    <n v="429500"/>
    <n v="427700"/>
    <n v="451100"/>
    <n v="464300"/>
    <n v="459300"/>
    <n v="485400"/>
    <n v="477500"/>
    <n v="489100"/>
    <n v="519700"/>
    <n v="524600"/>
    <n v="553700"/>
    <n v="523500"/>
    <n v="552500"/>
    <n v="531100"/>
    <n v="575800"/>
    <n v="689900"/>
    <n v="761900"/>
    <n v="804839"/>
    <n v="657341"/>
    <n v="560569"/>
    <n v="512296"/>
    <n v="523196"/>
    <n v="603487"/>
    <n v="596554"/>
    <n v="702505"/>
    <n v="675690"/>
    <n v="660823"/>
    <n v="650075"/>
    <n v="636337"/>
    <n v="566373"/>
    <n v="556044"/>
    <n v="530941"/>
    <n v="591245"/>
    <n v="654628"/>
    <n v="705808"/>
    <n v="758929"/>
    <n v="742289"/>
    <n v="1030086"/>
    <n v="1178697"/>
    <n v="1184849"/>
    <n v="1034753"/>
    <n v="1189382"/>
    <n v="1160325"/>
    <n v="1214050"/>
    <n v="1199676"/>
    <n v="1178596"/>
    <n v="1159134"/>
    <n v="1282512"/>
    <n v="1175114"/>
    <n v="1404706"/>
    <n v="1244460"/>
    <n v="1290042"/>
    <n v="1278154"/>
    <n v="1262843"/>
    <n v="1166956"/>
    <n v="1143816"/>
    <n v="1156853"/>
    <x v="0"/>
    <x v="0"/>
  </r>
  <r>
    <x v="11"/>
    <n v="34"/>
    <s v="Other Miscellaneous demersal fishes"/>
    <m/>
    <n v="72700"/>
    <n v="72700"/>
    <n v="74100"/>
    <n v="78800"/>
    <n v="82800"/>
    <n v="83600"/>
    <n v="91700"/>
    <n v="108100"/>
    <n v="104300"/>
    <n v="108900"/>
    <n v="95800"/>
    <n v="111600"/>
    <n v="115200"/>
    <n v="119600"/>
    <n v="129100"/>
    <n v="166900"/>
    <n v="166000"/>
    <n v="173700"/>
    <n v="176500"/>
    <n v="166400"/>
    <n v="180561"/>
    <n v="187576"/>
    <n v="152490"/>
    <n v="173799"/>
    <n v="181254"/>
    <n v="189086"/>
    <n v="169919"/>
    <n v="153723"/>
    <n v="156319"/>
    <n v="168915"/>
    <n v="148331"/>
    <n v="124412"/>
    <n v="118965"/>
    <n v="118408"/>
    <n v="130617"/>
    <n v="135897"/>
    <n v="152109"/>
    <n v="148069"/>
    <n v="122696"/>
    <n v="113071"/>
    <n v="122485"/>
    <n v="154016"/>
    <n v="130890"/>
    <n v="156733"/>
    <n v="236949"/>
    <n v="265200"/>
    <n v="284733"/>
    <n v="268532"/>
    <n v="300009"/>
    <n v="283627"/>
    <n v="267933"/>
    <n v="288675"/>
    <n v="313696"/>
    <n v="395413"/>
    <n v="427195"/>
    <n v="417957"/>
    <n v="454309"/>
    <n v="485204"/>
    <n v="477883"/>
    <n v="481785"/>
    <n v="484360"/>
    <n v="493119"/>
    <n v="513592"/>
    <n v="505967"/>
    <x v="4"/>
    <x v="4"/>
  </r>
  <r>
    <x v="11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35"/>
    <s v="Japanese anchovy"/>
    <s v="Engraulis japonicus"/>
    <n v="302000"/>
    <n v="358100"/>
    <n v="308900"/>
    <n v="255100"/>
    <n v="319900"/>
    <n v="409100"/>
    <n v="375800"/>
    <n v="464900"/>
    <n v="455100"/>
    <n v="393000"/>
    <n v="385500"/>
    <n v="406600"/>
    <n v="396400"/>
    <n v="353000"/>
    <n v="331500"/>
    <n v="462700"/>
    <n v="474000"/>
    <n v="443700"/>
    <n v="420800"/>
    <n v="491900"/>
    <n v="419500"/>
    <n v="417600"/>
    <n v="473900"/>
    <n v="430900"/>
    <n v="460973"/>
    <n v="420615"/>
    <n v="342866"/>
    <n v="385775"/>
    <n v="335639"/>
    <n v="296428"/>
    <n v="320261"/>
    <n v="344819"/>
    <n v="359709"/>
    <n v="339460"/>
    <n v="379193"/>
    <n v="349336"/>
    <n v="412272"/>
    <n v="308238"/>
    <n v="303604"/>
    <n v="316203"/>
    <n v="536271"/>
    <n v="613664"/>
    <n v="662540"/>
    <n v="1001372"/>
    <n v="820626"/>
    <n v="972008"/>
    <n v="1254487"/>
    <n v="1575399"/>
    <n v="1937750"/>
    <n v="1674762"/>
    <n v="1563262"/>
    <n v="1651361"/>
    <n v="1678869"/>
    <n v="1899570"/>
    <n v="1635825"/>
    <n v="1486623"/>
    <n v="1480461"/>
    <n v="1395963"/>
    <n v="1265763"/>
    <n v="1068334"/>
    <n v="1199195"/>
    <n v="1321662"/>
    <n v="1291905"/>
    <n v="1324504"/>
    <x v="2"/>
    <x v="2"/>
  </r>
  <r>
    <x v="11"/>
    <n v="35"/>
    <s v="Japanese pilchard"/>
    <s v="Sardinops melanostictus"/>
    <n v="225600"/>
    <n v="266800"/>
    <n v="302800"/>
    <n v="344500"/>
    <n v="246100"/>
    <n v="212200"/>
    <n v="207300"/>
    <n v="213200"/>
    <n v="137500"/>
    <n v="120500"/>
    <n v="79100"/>
    <n v="127100"/>
    <n v="108000"/>
    <n v="55900"/>
    <n v="16200"/>
    <n v="9200"/>
    <n v="13500"/>
    <n v="16800"/>
    <n v="24400"/>
    <n v="20600"/>
    <n v="16900"/>
    <n v="57500"/>
    <n v="58200"/>
    <n v="300600"/>
    <n v="351878"/>
    <n v="529602"/>
    <n v="1076846"/>
    <n v="1470811"/>
    <n v="1933926"/>
    <n v="2155865"/>
    <n v="2595315"/>
    <n v="3613379"/>
    <n v="3966090"/>
    <n v="4464825"/>
    <n v="5156086"/>
    <n v="4722862"/>
    <n v="5191036"/>
    <n v="5321064"/>
    <n v="5428922"/>
    <n v="5142930"/>
    <n v="4732154"/>
    <n v="3774247"/>
    <n v="2488533"/>
    <n v="1796132"/>
    <n v="1313739"/>
    <n v="733427"/>
    <n v="430837"/>
    <n v="408476"/>
    <n v="282017"/>
    <n v="495962"/>
    <n v="283889"/>
    <n v="315759"/>
    <n v="208805"/>
    <n v="191513"/>
    <n v="203746"/>
    <n v="185454"/>
    <n v="255993"/>
    <n v="248576"/>
    <n v="192039"/>
    <n v="191853"/>
    <n v="205231"/>
    <n v="318447"/>
    <n v="268622"/>
    <n v="360127"/>
    <x v="0"/>
    <x v="0"/>
  </r>
  <r>
    <x v="11"/>
    <n v="35"/>
    <s v="Pacific herring"/>
    <s v="Clupea pallasii"/>
    <n v="303400"/>
    <n v="341500"/>
    <n v="456200"/>
    <n v="399300"/>
    <n v="234300"/>
    <n v="174700"/>
    <n v="183700"/>
    <n v="336000"/>
    <n v="364500"/>
    <n v="249300"/>
    <n v="173300"/>
    <n v="315100"/>
    <n v="255500"/>
    <n v="376400"/>
    <n v="460300"/>
    <n v="361700"/>
    <n v="361200"/>
    <n v="391900"/>
    <n v="473900"/>
    <n v="504900"/>
    <n v="425900"/>
    <n v="445800"/>
    <n v="504700"/>
    <n v="525800"/>
    <n v="424679"/>
    <n v="437107"/>
    <n v="307463"/>
    <n v="292438"/>
    <n v="86799"/>
    <n v="118470"/>
    <n v="128813"/>
    <n v="129781"/>
    <n v="137354"/>
    <n v="163063"/>
    <n v="166862"/>
    <n v="202778"/>
    <n v="248928"/>
    <n v="255098"/>
    <n v="213433"/>
    <n v="118009"/>
    <n v="109165"/>
    <n v="119636"/>
    <n v="120421"/>
    <n v="121607"/>
    <n v="92559"/>
    <n v="131607"/>
    <n v="181021"/>
    <n v="343121"/>
    <n v="430784"/>
    <n v="398776"/>
    <n v="391794"/>
    <n v="333708"/>
    <n v="248145"/>
    <n v="235944"/>
    <n v="236201"/>
    <n v="255218"/>
    <n v="287346"/>
    <n v="225889"/>
    <n v="233272"/>
    <n v="253534"/>
    <n v="271891"/>
    <n v="343181"/>
    <n v="405846"/>
    <n v="454872"/>
    <x v="6"/>
    <x v="3"/>
  </r>
  <r>
    <x v="11"/>
    <n v="35"/>
    <s v="Other Herrings, sardines, anchovies"/>
    <m/>
    <n v="62000"/>
    <n v="71200"/>
    <n v="56800"/>
    <n v="86000"/>
    <n v="96200"/>
    <n v="120700"/>
    <n v="115200"/>
    <n v="101500"/>
    <n v="109300"/>
    <n v="102800"/>
    <n v="97900"/>
    <n v="90800"/>
    <n v="93300"/>
    <n v="102400"/>
    <n v="116800"/>
    <n v="97100"/>
    <n v="87900"/>
    <n v="88200"/>
    <n v="110800"/>
    <n v="93100"/>
    <n v="103571"/>
    <n v="131090"/>
    <n v="142809"/>
    <n v="129365"/>
    <n v="119036"/>
    <n v="126529"/>
    <n v="149683"/>
    <n v="120022"/>
    <n v="121942"/>
    <n v="130453"/>
    <n v="114752"/>
    <n v="111866"/>
    <n v="131964"/>
    <n v="159128"/>
    <n v="137893"/>
    <n v="154858"/>
    <n v="187191"/>
    <n v="135341"/>
    <n v="174452"/>
    <n v="158707"/>
    <n v="136436"/>
    <n v="141919"/>
    <n v="137826"/>
    <n v="153061"/>
    <n v="160818"/>
    <n v="130371"/>
    <n v="124600"/>
    <n v="127317"/>
    <n v="109362"/>
    <n v="119979"/>
    <n v="109085"/>
    <n v="96918"/>
    <n v="97307"/>
    <n v="106272"/>
    <n v="87134"/>
    <n v="105903"/>
    <n v="90900"/>
    <n v="131209"/>
    <n v="124315"/>
    <n v="118165"/>
    <n v="124222"/>
    <n v="136062"/>
    <n v="151147"/>
    <n v="150892"/>
    <x v="4"/>
    <x v="4"/>
  </r>
  <r>
    <x v="11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36"/>
    <s v="Seerfishes nei"/>
    <s v="Scomberomorus spp"/>
    <n v="500"/>
    <n v="500"/>
    <n v="700"/>
    <n v="700"/>
    <n v="900"/>
    <n v="900"/>
    <n v="900"/>
    <n v="1000"/>
    <n v="1000"/>
    <n v="1000"/>
    <n v="1100"/>
    <n v="1400"/>
    <n v="1700"/>
    <n v="1000"/>
    <n v="1100"/>
    <n v="1600"/>
    <n v="1300"/>
    <n v="1700"/>
    <n v="2000"/>
    <n v="1900"/>
    <n v="29000"/>
    <n v="2400"/>
    <n v="35500"/>
    <n v="38900"/>
    <n v="41586"/>
    <n v="36271"/>
    <n v="31845"/>
    <n v="41270"/>
    <n v="18787"/>
    <n v="45485"/>
    <n v="53593"/>
    <n v="50673"/>
    <n v="63628"/>
    <n v="64869"/>
    <n v="78224"/>
    <n v="93784"/>
    <n v="97356"/>
    <n v="102443"/>
    <n v="128516"/>
    <n v="158571"/>
    <n v="217271"/>
    <n v="208855"/>
    <n v="152888"/>
    <n v="150368"/>
    <n v="206971"/>
    <n v="230395"/>
    <n v="286923"/>
    <n v="317363"/>
    <n v="461889"/>
    <n v="494803"/>
    <n v="429756"/>
    <n v="409769"/>
    <n v="434281"/>
    <n v="338055"/>
    <n v="327609"/>
    <n v="360987"/>
    <n v="376741"/>
    <n v="458942"/>
    <n v="437375"/>
    <n v="431978"/>
    <n v="479407"/>
    <n v="471775"/>
    <n v="463444"/>
    <n v="475560"/>
    <x v="4"/>
    <x v="4"/>
  </r>
  <r>
    <x v="11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37"/>
    <s v="Pacific chub mackerel"/>
    <s v="Scomber japonicus"/>
    <n v="234300"/>
    <n v="219300"/>
    <n v="362400"/>
    <n v="329500"/>
    <n v="399600"/>
    <n v="347400"/>
    <n v="368300"/>
    <n v="371800"/>
    <n v="358000"/>
    <n v="385000"/>
    <n v="441700"/>
    <n v="427400"/>
    <n v="504300"/>
    <n v="565400"/>
    <n v="598200"/>
    <n v="779800"/>
    <n v="727900"/>
    <n v="793000"/>
    <n v="1151800"/>
    <n v="1183000"/>
    <n v="1571600"/>
    <n v="1434400"/>
    <n v="1489700"/>
    <n v="1504400"/>
    <n v="1771113"/>
    <n v="1644455"/>
    <n v="1380360"/>
    <n v="1758715"/>
    <n v="2238781"/>
    <n v="1922503"/>
    <n v="1679126"/>
    <n v="1358257"/>
    <n v="1176963"/>
    <n v="1223717"/>
    <n v="1331013"/>
    <n v="1217348"/>
    <n v="1478708"/>
    <n v="1133360"/>
    <n v="1137728"/>
    <n v="981180"/>
    <n v="611744"/>
    <n v="617536"/>
    <n v="668902"/>
    <n v="1153494"/>
    <n v="1234509"/>
    <n v="1096121"/>
    <n v="1603739"/>
    <n v="1434632"/>
    <n v="1061080"/>
    <n v="953890"/>
    <n v="821666"/>
    <n v="928816"/>
    <n v="809716"/>
    <n v="875902"/>
    <n v="966235"/>
    <n v="1252457"/>
    <n v="1245350"/>
    <n v="994068"/>
    <n v="1356218"/>
    <n v="1056048"/>
    <n v="1140258"/>
    <n v="1193018"/>
    <n v="1143054"/>
    <n v="1042295"/>
    <x v="0"/>
    <x v="0"/>
  </r>
  <r>
    <x v="11"/>
    <n v="37"/>
    <s v="Japanese jack mackerel"/>
    <s v="Trachurus japonicus"/>
    <n v="71600"/>
    <n v="90500"/>
    <n v="191200"/>
    <n v="218800"/>
    <n v="229400"/>
    <n v="221400"/>
    <n v="227500"/>
    <n v="288200"/>
    <n v="333800"/>
    <n v="413600"/>
    <n v="549000"/>
    <n v="534200"/>
    <n v="519100"/>
    <n v="460800"/>
    <n v="516100"/>
    <n v="553400"/>
    <n v="487200"/>
    <n v="334200"/>
    <n v="314500"/>
    <n v="285800"/>
    <n v="222093"/>
    <n v="283343"/>
    <n v="156373"/>
    <n v="130422"/>
    <n v="167901"/>
    <n v="192303"/>
    <n v="135239"/>
    <n v="93976"/>
    <n v="63156"/>
    <n v="91708"/>
    <n v="54459"/>
    <n v="68335"/>
    <n v="115962"/>
    <n v="141769"/>
    <n v="143079"/>
    <n v="168767"/>
    <n v="117011"/>
    <n v="195346"/>
    <n v="267515"/>
    <n v="205030"/>
    <n v="239607"/>
    <n v="239462"/>
    <n v="251217"/>
    <n v="350237"/>
    <n v="364921"/>
    <n v="330104"/>
    <n v="349166"/>
    <n v="350619"/>
    <n v="340564"/>
    <n v="227290"/>
    <n v="271501"/>
    <n v="235874"/>
    <n v="229539"/>
    <n v="317332"/>
    <n v="308198"/>
    <n v="403348"/>
    <n v="324975"/>
    <n v="380178"/>
    <n v="260265"/>
    <n v="216586"/>
    <n v="210650"/>
    <n v="250753"/>
    <n v="202915"/>
    <n v="204607"/>
    <x v="21"/>
    <x v="3"/>
  </r>
  <r>
    <x v="11"/>
    <n v="37"/>
    <s v="Pacific saury"/>
    <s v="Cololabis saira"/>
    <n v="203500"/>
    <n v="253500"/>
    <n v="253800"/>
    <n v="260200"/>
    <n v="300900"/>
    <n v="505700"/>
    <n v="342700"/>
    <n v="444600"/>
    <n v="596100"/>
    <n v="556100"/>
    <n v="314900"/>
    <n v="526600"/>
    <n v="566900"/>
    <n v="469500"/>
    <n v="262800"/>
    <n v="306100"/>
    <n v="325800"/>
    <n v="296000"/>
    <n v="221100"/>
    <n v="124300"/>
    <n v="162900"/>
    <n v="263800"/>
    <n v="281600"/>
    <n v="490700"/>
    <n v="218085"/>
    <n v="316562"/>
    <n v="187545"/>
    <n v="343237"/>
    <n v="459922"/>
    <n v="364038"/>
    <n v="238150"/>
    <n v="202863"/>
    <n v="240700"/>
    <n v="251861"/>
    <n v="242344"/>
    <n v="273760"/>
    <n v="251055"/>
    <n v="227347"/>
    <n v="346997"/>
    <n v="330592"/>
    <n v="435714"/>
    <n v="402017"/>
    <n v="381691"/>
    <n v="400476"/>
    <n v="335332"/>
    <n v="350287"/>
    <n v="276111"/>
    <n v="388643"/>
    <n v="180973"/>
    <n v="187144"/>
    <n v="305009"/>
    <n v="375750"/>
    <n v="335239"/>
    <n v="446066"/>
    <n v="355790"/>
    <n v="437717"/>
    <n v="382852"/>
    <n v="507971"/>
    <n v="592827"/>
    <n v="453726"/>
    <n v="411012"/>
    <n v="440886"/>
    <n v="447000"/>
    <n v="408335"/>
    <x v="2"/>
    <x v="2"/>
  </r>
  <r>
    <x v="11"/>
    <n v="37"/>
    <s v="Other Miscellaneous pelagic fishes"/>
    <m/>
    <n v="65860"/>
    <n v="87150"/>
    <n v="109450"/>
    <n v="101802"/>
    <n v="103347"/>
    <n v="106532"/>
    <n v="112836"/>
    <n v="118487"/>
    <n v="122307"/>
    <n v="137358"/>
    <n v="144769"/>
    <n v="128864"/>
    <n v="114340"/>
    <n v="109762"/>
    <n v="117100"/>
    <n v="121800"/>
    <n v="130000"/>
    <n v="209900"/>
    <n v="167400"/>
    <n v="174900"/>
    <n v="175889"/>
    <n v="159597"/>
    <n v="161671"/>
    <n v="190009"/>
    <n v="178082"/>
    <n v="180866"/>
    <n v="212587"/>
    <n v="218763"/>
    <n v="255584"/>
    <n v="381869"/>
    <n v="437617"/>
    <n v="388993"/>
    <n v="444352"/>
    <n v="441437"/>
    <n v="530802"/>
    <n v="541124"/>
    <n v="571228"/>
    <n v="676110"/>
    <n v="533703"/>
    <n v="643357"/>
    <n v="764208"/>
    <n v="779691"/>
    <n v="700046"/>
    <n v="565400"/>
    <n v="759693"/>
    <n v="950955"/>
    <n v="1038935"/>
    <n v="901046"/>
    <n v="953097"/>
    <n v="929455"/>
    <n v="901828"/>
    <n v="939630"/>
    <n v="1003807"/>
    <n v="1052994"/>
    <n v="1018493"/>
    <n v="1023833"/>
    <n v="1066018"/>
    <n v="1060560"/>
    <n v="1125573"/>
    <n v="1065876"/>
    <n v="1116465"/>
    <n v="1097384"/>
    <n v="1086104"/>
    <n v="1079543"/>
    <x v="4"/>
    <x v="4"/>
  </r>
  <r>
    <x v="11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38"/>
    <s v="38-Sharks, rays, chimaeras"/>
    <m/>
    <n v="121700"/>
    <n v="107700"/>
    <n v="113800"/>
    <n v="118000"/>
    <n v="125200"/>
    <n v="121700"/>
    <n v="123300"/>
    <n v="123200"/>
    <n v="111300"/>
    <n v="111300"/>
    <n v="111800"/>
    <n v="105800"/>
    <n v="111000"/>
    <n v="104200"/>
    <n v="69900"/>
    <n v="70800"/>
    <n v="66600"/>
    <n v="67000"/>
    <n v="83600"/>
    <n v="88400"/>
    <n v="92900"/>
    <n v="84100"/>
    <n v="88700"/>
    <n v="85900"/>
    <n v="88235"/>
    <n v="98784"/>
    <n v="100596"/>
    <n v="103999"/>
    <n v="88921"/>
    <n v="89071"/>
    <n v="89388"/>
    <n v="81738"/>
    <n v="78310"/>
    <n v="76878"/>
    <n v="72425"/>
    <n v="69323"/>
    <n v="66430"/>
    <n v="59822"/>
    <n v="41614"/>
    <n v="48330"/>
    <n v="46494"/>
    <n v="47303"/>
    <n v="45542"/>
    <n v="52469"/>
    <n v="38301"/>
    <n v="33508"/>
    <n v="31201"/>
    <n v="37365"/>
    <n v="34383"/>
    <n v="57887"/>
    <n v="56079"/>
    <n v="38850"/>
    <n v="41009"/>
    <n v="42468"/>
    <n v="54911"/>
    <n v="63703"/>
    <n v="56281"/>
    <n v="54899"/>
    <n v="44097"/>
    <n v="37761"/>
    <n v="32049"/>
    <n v="42392"/>
    <n v="35248"/>
    <n v="34237"/>
    <x v="4"/>
    <x v="4"/>
  </r>
  <r>
    <x v="11"/>
    <n v="39"/>
    <s v="39-Marine fishes not identified"/>
    <m/>
    <n v="533100"/>
    <n v="762790"/>
    <n v="1062720"/>
    <n v="1057140"/>
    <n v="1281550"/>
    <n v="1411080"/>
    <n v="1557480"/>
    <n v="1533950"/>
    <n v="1573950"/>
    <n v="1613200"/>
    <n v="1690400"/>
    <n v="1762172"/>
    <n v="1807000"/>
    <n v="1955715"/>
    <n v="1935800"/>
    <n v="2101985"/>
    <n v="2139052"/>
    <n v="2307812"/>
    <n v="2387189"/>
    <n v="2365975"/>
    <n v="2021153"/>
    <n v="2491388"/>
    <n v="2637918"/>
    <n v="2587732"/>
    <n v="3089092"/>
    <n v="3191279"/>
    <n v="3452979"/>
    <n v="3249721"/>
    <n v="3307173"/>
    <n v="3178634"/>
    <n v="3069140"/>
    <n v="3438012"/>
    <n v="3454998"/>
    <n v="3021744"/>
    <n v="3019424"/>
    <n v="2964234"/>
    <n v="3265308"/>
    <n v="3527472"/>
    <n v="3690647"/>
    <n v="3830854"/>
    <n v="3522964"/>
    <n v="3484567"/>
    <n v="3979770"/>
    <n v="4126099"/>
    <n v="4056307"/>
    <n v="4058374"/>
    <n v="5147881"/>
    <n v="4537284"/>
    <n v="4479073"/>
    <n v="4425719"/>
    <n v="4119113"/>
    <n v="3644948"/>
    <n v="3482227"/>
    <n v="2521833"/>
    <n v="2498761"/>
    <n v="2481288"/>
    <n v="1917372"/>
    <n v="2343846"/>
    <n v="2463336"/>
    <n v="3132412"/>
    <n v="3143649"/>
    <n v="3275189"/>
    <n v="3370531"/>
    <n v="3301854"/>
    <x v="4"/>
    <x v="4"/>
  </r>
  <r>
    <x v="11"/>
    <n v="42"/>
    <s v="Gazami crab"/>
    <s v="Portunus trituberculatus"/>
    <n v="2000"/>
    <n v="2000"/>
    <n v="4200"/>
    <n v="2900"/>
    <n v="3200"/>
    <n v="4200"/>
    <n v="4267"/>
    <n v="3510"/>
    <n v="3308"/>
    <n v="2928"/>
    <n v="4118"/>
    <n v="3482"/>
    <n v="3300"/>
    <n v="2213"/>
    <n v="1353"/>
    <n v="1306"/>
    <n v="2350"/>
    <n v="1724"/>
    <n v="1046"/>
    <n v="1025"/>
    <n v="3697"/>
    <n v="5199"/>
    <n v="7166"/>
    <n v="12386"/>
    <n v="13978"/>
    <n v="17932"/>
    <n v="14280"/>
    <n v="19727"/>
    <n v="20192"/>
    <n v="23451"/>
    <n v="22541"/>
    <n v="26321"/>
    <n v="24107"/>
    <n v="23456"/>
    <n v="30281"/>
    <n v="29188"/>
    <n v="36225"/>
    <n v="142780"/>
    <n v="134518"/>
    <n v="174885"/>
    <n v="148221"/>
    <n v="154765"/>
    <n v="176135"/>
    <n v="130641"/>
    <n v="297149"/>
    <n v="265295"/>
    <n v="303170"/>
    <n v="234466"/>
    <n v="253657"/>
    <n v="249000"/>
    <n v="303431"/>
    <n v="301184"/>
    <n v="317451"/>
    <n v="275599"/>
    <n v="295500"/>
    <n v="324437"/>
    <n v="391090"/>
    <n v="367223"/>
    <n v="370847"/>
    <n v="366446"/>
    <n v="385346"/>
    <n v="395495"/>
    <n v="429959"/>
    <n v="503868"/>
    <x v="6"/>
    <x v="3"/>
  </r>
  <r>
    <x v="11"/>
    <n v="42"/>
    <s v="Other Crabs, sea-spiders"/>
    <m/>
    <n v="4300"/>
    <n v="4300"/>
    <n v="12500"/>
    <n v="16300"/>
    <n v="33400"/>
    <n v="40800"/>
    <n v="29345"/>
    <n v="26746"/>
    <n v="24545"/>
    <n v="24455"/>
    <n v="30721"/>
    <n v="28509"/>
    <n v="28430"/>
    <n v="33174"/>
    <n v="37436"/>
    <n v="37030"/>
    <n v="38064"/>
    <n v="51116"/>
    <n v="73541"/>
    <n v="61121"/>
    <n v="67076"/>
    <n v="61922"/>
    <n v="72110"/>
    <n v="81735"/>
    <n v="91696"/>
    <n v="76118"/>
    <n v="68969"/>
    <n v="78330"/>
    <n v="100239"/>
    <n v="83969"/>
    <n v="86302"/>
    <n v="90585"/>
    <n v="106516"/>
    <n v="110934"/>
    <n v="117705"/>
    <n v="120507"/>
    <n v="117240"/>
    <n v="101616"/>
    <n v="101514"/>
    <n v="95373"/>
    <n v="111945"/>
    <n v="121844"/>
    <n v="105236"/>
    <n v="113202"/>
    <n v="135889"/>
    <n v="117597"/>
    <n v="159330"/>
    <n v="149333"/>
    <n v="126766"/>
    <n v="121599"/>
    <n v="119798"/>
    <n v="122082"/>
    <n v="117905"/>
    <n v="313447"/>
    <n v="303346"/>
    <n v="295100"/>
    <n v="285618"/>
    <n v="285958"/>
    <n v="278082"/>
    <n v="288051"/>
    <n v="334574"/>
    <n v="344944"/>
    <n v="341398"/>
    <n v="357584"/>
    <x v="4"/>
    <x v="4"/>
  </r>
  <r>
    <x v="11"/>
    <n v="42"/>
    <s v="42-Crabs, sea-spid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45"/>
    <s v="Akiami paste shrimp"/>
    <s v="Acetes japonicus"/>
    <n v="41200"/>
    <n v="55200"/>
    <n v="64400"/>
    <n v="70300"/>
    <n v="75200"/>
    <n v="82400"/>
    <n v="95600"/>
    <n v="102400"/>
    <n v="92300"/>
    <n v="97600"/>
    <n v="89400"/>
    <n v="97200"/>
    <n v="102700"/>
    <n v="96200"/>
    <n v="99200"/>
    <n v="102000"/>
    <n v="97600"/>
    <n v="104600"/>
    <n v="100100"/>
    <n v="97400"/>
    <n v="99200"/>
    <n v="79900"/>
    <n v="95100"/>
    <n v="9300"/>
    <n v="6888"/>
    <n v="13524"/>
    <n v="125810"/>
    <n v="185127"/>
    <n v="201409"/>
    <n v="107569"/>
    <n v="140760"/>
    <n v="163100"/>
    <n v="173781"/>
    <n v="184884"/>
    <n v="198236"/>
    <n v="222608"/>
    <n v="190236"/>
    <n v="179023"/>
    <n v="202356"/>
    <n v="238771"/>
    <n v="235933"/>
    <n v="235219"/>
    <n v="258074"/>
    <n v="286781"/>
    <n v="344824"/>
    <n v="406495"/>
    <n v="460871"/>
    <n v="459294"/>
    <n v="522414"/>
    <n v="521774"/>
    <n v="550363"/>
    <n v="494408"/>
    <n v="499302"/>
    <n v="542974"/>
    <n v="579678"/>
    <n v="565260"/>
    <n v="626754"/>
    <n v="620649"/>
    <n v="558124"/>
    <n v="602420"/>
    <n v="573613"/>
    <n v="550297"/>
    <n v="588761"/>
    <n v="585433"/>
    <x v="4"/>
    <x v="4"/>
  </r>
  <r>
    <x v="11"/>
    <n v="45"/>
    <s v="Other Shrimps, prawns"/>
    <m/>
    <n v="18791"/>
    <n v="24871"/>
    <n v="53271"/>
    <n v="47816"/>
    <n v="57726"/>
    <n v="57115"/>
    <n v="58775"/>
    <n v="58518"/>
    <n v="67141"/>
    <n v="71048"/>
    <n v="70887"/>
    <n v="88579"/>
    <n v="92324"/>
    <n v="102140"/>
    <n v="103043"/>
    <n v="97696"/>
    <n v="102717"/>
    <n v="98277"/>
    <n v="112638"/>
    <n v="110700"/>
    <n v="117921"/>
    <n v="116843"/>
    <n v="134781"/>
    <n v="162057"/>
    <n v="184918"/>
    <n v="186018"/>
    <n v="162975"/>
    <n v="165405"/>
    <n v="218319"/>
    <n v="224537"/>
    <n v="197602"/>
    <n v="167318"/>
    <n v="170839"/>
    <n v="203396"/>
    <n v="225871"/>
    <n v="301755"/>
    <n v="347191"/>
    <n v="321797"/>
    <n v="362018"/>
    <n v="254232"/>
    <n v="272078"/>
    <n v="252122"/>
    <n v="261816"/>
    <n v="248227"/>
    <n v="319709"/>
    <n v="300225"/>
    <n v="316051"/>
    <n v="320539"/>
    <n v="315929"/>
    <n v="489073"/>
    <n v="423401"/>
    <n v="363400"/>
    <n v="349643"/>
    <n v="770533"/>
    <n v="748342"/>
    <n v="766784"/>
    <n v="736701"/>
    <n v="667860"/>
    <n v="633330"/>
    <n v="631024"/>
    <n v="633458"/>
    <n v="702079"/>
    <n v="754550"/>
    <n v="748257"/>
    <x v="4"/>
    <x v="4"/>
  </r>
  <r>
    <x v="11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55"/>
    <s v="Yesso scallop"/>
    <s v="Patinopecten yessoensis"/>
    <n v="12800"/>
    <n v="12300"/>
    <n v="12100"/>
    <n v="13600"/>
    <n v="18300"/>
    <n v="16600"/>
    <n v="14800"/>
    <n v="15300"/>
    <n v="19800"/>
    <n v="21700"/>
    <n v="14200"/>
    <n v="10900"/>
    <n v="15400"/>
    <n v="11600"/>
    <n v="6900"/>
    <n v="5700"/>
    <n v="7400"/>
    <n v="6800"/>
    <n v="5000"/>
    <n v="14600"/>
    <n v="10865"/>
    <n v="15244"/>
    <n v="23948"/>
    <n v="22458"/>
    <n v="25699"/>
    <n v="30294"/>
    <n v="31417"/>
    <n v="44058"/>
    <n v="60260"/>
    <n v="82448"/>
    <n v="84934"/>
    <n v="93072"/>
    <n v="101267"/>
    <n v="130351"/>
    <n v="136768"/>
    <n v="121375"/>
    <n v="112995"/>
    <n v="148410"/>
    <n v="162546"/>
    <n v="192343"/>
    <n v="231770"/>
    <n v="180998"/>
    <n v="196301"/>
    <n v="226780"/>
    <n v="274290"/>
    <n v="279382"/>
    <n v="276406"/>
    <n v="266957"/>
    <n v="294211"/>
    <n v="305510"/>
    <n v="310104"/>
    <n v="293268"/>
    <n v="310303"/>
    <n v="347071"/>
    <n v="316788"/>
    <n v="290271"/>
    <n v="274459"/>
    <n v="260353"/>
    <n v="313793"/>
    <n v="323485"/>
    <n v="330727"/>
    <n v="306400"/>
    <n v="318081"/>
    <n v="351188"/>
    <x v="4"/>
    <x v="4"/>
  </r>
  <r>
    <x v="11"/>
    <n v="55"/>
    <s v="55-Scallops, pecte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56"/>
    <s v="Japanese carpet shell"/>
    <s v="Ruditapes philippinarum"/>
    <n v="50000"/>
    <n v="50000"/>
    <n v="50000"/>
    <n v="79200"/>
    <n v="64200"/>
    <n v="64300"/>
    <n v="86700"/>
    <n v="86900"/>
    <n v="85100"/>
    <n v="84300"/>
    <n v="102500"/>
    <n v="108000"/>
    <n v="114800"/>
    <n v="137500"/>
    <n v="121000"/>
    <n v="125300"/>
    <n v="164835"/>
    <n v="128721"/>
    <n v="132841"/>
    <n v="130020"/>
    <n v="147072"/>
    <n v="133334"/>
    <n v="121720"/>
    <n v="121130"/>
    <n v="146802"/>
    <n v="145004"/>
    <n v="152493"/>
    <n v="169874"/>
    <n v="166215"/>
    <n v="140915"/>
    <n v="141053"/>
    <n v="157018"/>
    <n v="157337"/>
    <n v="177538"/>
    <n v="141193"/>
    <n v="151870"/>
    <n v="150123"/>
    <n v="125288"/>
    <n v="109140"/>
    <n v="99664"/>
    <n v="84125"/>
    <n v="77985"/>
    <n v="72454"/>
    <n v="88584"/>
    <n v="61216"/>
    <n v="64523"/>
    <n v="56095"/>
    <n v="56514"/>
    <n v="51392"/>
    <n v="57051"/>
    <n v="56540"/>
    <n v="51026"/>
    <n v="49252"/>
    <n v="50836"/>
    <n v="49491"/>
    <n v="48708"/>
    <n v="42543"/>
    <n v="44462"/>
    <n v="59978"/>
    <n v="54143"/>
    <n v="40025"/>
    <n v="41041"/>
    <n v="39743"/>
    <n v="36641"/>
    <x v="4"/>
    <x v="4"/>
  </r>
  <r>
    <x v="11"/>
    <n v="56"/>
    <s v="Other Clams, cockles, arkshells"/>
    <m/>
    <n v="32250"/>
    <n v="79280"/>
    <n v="74780"/>
    <n v="95330"/>
    <n v="107525"/>
    <n v="133420"/>
    <n v="152040"/>
    <n v="178670"/>
    <n v="179415"/>
    <n v="181410"/>
    <n v="182110"/>
    <n v="180440"/>
    <n v="156500"/>
    <n v="183807"/>
    <n v="180910"/>
    <n v="171737"/>
    <n v="164642"/>
    <n v="192323"/>
    <n v="161890"/>
    <n v="178024"/>
    <n v="165804"/>
    <n v="160706"/>
    <n v="182795"/>
    <n v="141271"/>
    <n v="154317"/>
    <n v="142758"/>
    <n v="204015"/>
    <n v="171920"/>
    <n v="162678"/>
    <n v="168076"/>
    <n v="156156"/>
    <n v="151649"/>
    <n v="148549"/>
    <n v="116563"/>
    <n v="135081"/>
    <n v="143379"/>
    <n v="157039"/>
    <n v="142221"/>
    <n v="158557"/>
    <n v="140457"/>
    <n v="151615"/>
    <n v="130269"/>
    <n v="114814"/>
    <n v="140227"/>
    <n v="124841"/>
    <n v="120907"/>
    <n v="125680"/>
    <n v="87571"/>
    <n v="105123"/>
    <n v="88147"/>
    <n v="75979"/>
    <n v="72672"/>
    <n v="73896"/>
    <n v="108122"/>
    <n v="99523"/>
    <n v="77717"/>
    <n v="70200"/>
    <n v="77281"/>
    <n v="56664"/>
    <n v="63787"/>
    <n v="66612"/>
    <n v="56289"/>
    <n v="48433"/>
    <n v="46632"/>
    <x v="4"/>
    <x v="4"/>
  </r>
  <r>
    <x v="11"/>
    <n v="56"/>
    <s v="56-Clams, cockles, arkshel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1"/>
    <n v="57"/>
    <s v="Japanese flying squid"/>
    <s v="Todarodes pacificus"/>
    <n v="428700"/>
    <n v="479800"/>
    <n v="600900"/>
    <n v="421600"/>
    <n v="391500"/>
    <n v="386400"/>
    <n v="305000"/>
    <n v="390200"/>
    <n v="380600"/>
    <n v="506800"/>
    <n v="504700"/>
    <n v="471800"/>
    <n v="583600"/>
    <n v="700700"/>
    <n v="333900"/>
    <n v="476500"/>
    <n v="469600"/>
    <n v="525800"/>
    <n v="758600"/>
    <n v="544700"/>
    <n v="492100"/>
    <n v="407200"/>
    <n v="528000"/>
    <n v="401100"/>
    <n v="354576"/>
    <n v="417551"/>
    <n v="348715"/>
    <n v="242768"/>
    <n v="250326"/>
    <n v="268964"/>
    <n v="405420"/>
    <n v="290381"/>
    <n v="274206"/>
    <n v="245855"/>
    <n v="286501"/>
    <n v="214275"/>
    <n v="141457"/>
    <n v="262025"/>
    <n v="227786"/>
    <n v="319788"/>
    <n v="321459"/>
    <n v="402976"/>
    <n v="545209"/>
    <n v="548365"/>
    <n v="504425"/>
    <n v="513413"/>
    <n v="715908"/>
    <n v="603367"/>
    <n v="378605"/>
    <n v="497887"/>
    <n v="570427"/>
    <n v="528523"/>
    <n v="504438"/>
    <n v="487576"/>
    <n v="447820"/>
    <n v="411644"/>
    <n v="388087"/>
    <n v="429162"/>
    <n v="403722"/>
    <n v="408188"/>
    <n v="359322"/>
    <n v="414100"/>
    <n v="350293"/>
    <n v="337844"/>
    <x v="2"/>
    <x v="2"/>
  </r>
  <r>
    <x v="11"/>
    <n v="57"/>
    <s v="Various squids nei"/>
    <s v="Loliginidae, Ommastrephidae"/>
    <n v="43300"/>
    <n v="43000"/>
    <n v="55800"/>
    <n v="48100"/>
    <n v="45300"/>
    <n v="51400"/>
    <n v="55500"/>
    <n v="54600"/>
    <n v="47600"/>
    <n v="63400"/>
    <n v="63200"/>
    <n v="53200"/>
    <n v="72000"/>
    <n v="79500"/>
    <n v="48400"/>
    <n v="50400"/>
    <n v="58800"/>
    <n v="68400"/>
    <n v="57600"/>
    <n v="69200"/>
    <n v="61100"/>
    <n v="79500"/>
    <n v="86900"/>
    <n v="91100"/>
    <n v="90821"/>
    <n v="123882"/>
    <n v="168027"/>
    <n v="226392"/>
    <n v="236946"/>
    <n v="241249"/>
    <n v="272407"/>
    <n v="245865"/>
    <n v="284026"/>
    <n v="264981"/>
    <n v="224598"/>
    <n v="290268"/>
    <n v="267814"/>
    <n v="262614"/>
    <n v="263769"/>
    <n v="348953"/>
    <n v="332422"/>
    <n v="210548"/>
    <n v="189708"/>
    <n v="100387"/>
    <n v="137854"/>
    <n v="172418"/>
    <n v="176002"/>
    <n v="147722"/>
    <n v="251184"/>
    <n v="262688"/>
    <n v="260097"/>
    <n v="190198"/>
    <n v="227079"/>
    <n v="501243"/>
    <n v="616523"/>
    <n v="651452"/>
    <n v="584740"/>
    <n v="540207"/>
    <n v="531250"/>
    <n v="455748"/>
    <n v="501858"/>
    <n v="453964"/>
    <n v="496787"/>
    <n v="479537"/>
    <x v="2"/>
    <x v="2"/>
  </r>
  <r>
    <x v="11"/>
    <n v="57"/>
    <s v="Other Squids, cuttlefishes, octopuses"/>
    <m/>
    <n v="48500"/>
    <n v="59400"/>
    <n v="75400"/>
    <n v="69700"/>
    <n v="76600"/>
    <n v="80600"/>
    <n v="78800"/>
    <n v="86900"/>
    <n v="90500"/>
    <n v="95500"/>
    <n v="96000"/>
    <n v="95600"/>
    <n v="108500"/>
    <n v="100400"/>
    <n v="128200"/>
    <n v="116100"/>
    <n v="113700"/>
    <n v="112183"/>
    <n v="117323"/>
    <n v="120150"/>
    <n v="132968"/>
    <n v="159065"/>
    <n v="127208"/>
    <n v="84182"/>
    <n v="87908"/>
    <n v="98119"/>
    <n v="138690"/>
    <n v="141207"/>
    <n v="182358"/>
    <n v="227760"/>
    <n v="204457"/>
    <n v="155687"/>
    <n v="203336"/>
    <n v="227993"/>
    <n v="206178"/>
    <n v="204800"/>
    <n v="186710"/>
    <n v="181936"/>
    <n v="199858"/>
    <n v="209139"/>
    <n v="207857"/>
    <n v="202069"/>
    <n v="177556"/>
    <n v="224924"/>
    <n v="295610"/>
    <n v="320708"/>
    <n v="273553"/>
    <n v="385101"/>
    <n v="379053"/>
    <n v="329306"/>
    <n v="355072"/>
    <n v="372354"/>
    <n v="359452"/>
    <n v="435422"/>
    <n v="407386"/>
    <n v="393592"/>
    <n v="401833"/>
    <n v="491931"/>
    <n v="449492"/>
    <n v="466710"/>
    <n v="443541"/>
    <n v="452020"/>
    <n v="459867"/>
    <n v="453900"/>
    <x v="4"/>
    <x v="4"/>
  </r>
  <r>
    <x v="11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2"/>
    <n v="23"/>
    <s v="Chinook(=Spring=King)salmon "/>
    <s v="Oncorhynchus tshawytscha "/>
    <n v="17784"/>
    <n v="19656"/>
    <n v="19574"/>
    <n v="18714"/>
    <n v="15716"/>
    <n v="17050"/>
    <n v="16327"/>
    <n v="15170"/>
    <n v="15570"/>
    <n v="14941"/>
    <n v="12292"/>
    <n v="12155"/>
    <n v="12131"/>
    <n v="13326"/>
    <n v="15102"/>
    <n v="15740"/>
    <n v="15582"/>
    <n v="17083"/>
    <n v="16527"/>
    <n v="16885"/>
    <n v="19300"/>
    <n v="20900"/>
    <n v="19500"/>
    <n v="22200"/>
    <n v="19101"/>
    <n v="19687"/>
    <n v="20336"/>
    <n v="21607"/>
    <n v="19865"/>
    <n v="19588"/>
    <n v="17622"/>
    <n v="18347"/>
    <n v="20939"/>
    <n v="15885"/>
    <n v="15213"/>
    <n v="15817"/>
    <n v="15437"/>
    <n v="19499"/>
    <n v="17343"/>
    <n v="13460"/>
    <n v="14916"/>
    <n v="10619"/>
    <n v="10335"/>
    <n v="10436"/>
    <n v="8844"/>
    <n v="7590"/>
    <n v="5548"/>
    <n v="7180"/>
    <n v="6443"/>
    <n v="4336"/>
    <n v="4807"/>
    <n v="6731"/>
    <n v="10434"/>
    <n v="11071"/>
    <n v="11898"/>
    <n v="10310"/>
    <n v="8558"/>
    <n v="6951"/>
    <n v="5312"/>
    <n v="5366"/>
    <n v="6978"/>
    <n v="7669"/>
    <n v="6058"/>
    <n v="6770"/>
    <x v="7"/>
    <x v="2"/>
  </r>
  <r>
    <x v="12"/>
    <n v="23"/>
    <s v="Chum(=Keta=Dog)salmon "/>
    <s v="Oncorhynchus keta "/>
    <n v="69800"/>
    <n v="58400"/>
    <n v="49600"/>
    <n v="54000"/>
    <n v="68300"/>
    <n v="23000"/>
    <n v="39700"/>
    <n v="43600"/>
    <n v="48100"/>
    <n v="27979"/>
    <n v="31795"/>
    <n v="28436"/>
    <n v="35573"/>
    <n v="24618"/>
    <n v="40666"/>
    <n v="17182"/>
    <n v="32631"/>
    <n v="21130"/>
    <n v="44481"/>
    <n v="17355"/>
    <n v="42800"/>
    <n v="31000"/>
    <n v="63900"/>
    <n v="56600"/>
    <n v="31706"/>
    <n v="20385"/>
    <n v="36693"/>
    <n v="32068"/>
    <n v="38755"/>
    <n v="25519"/>
    <n v="55327"/>
    <n v="51009"/>
    <n v="56832"/>
    <n v="41150"/>
    <n v="60414"/>
    <n v="65603"/>
    <n v="64136"/>
    <n v="49336"/>
    <n v="89957"/>
    <n v="39966"/>
    <n v="49023"/>
    <n v="41295"/>
    <n v="56265"/>
    <n v="57518"/>
    <n v="79223"/>
    <n v="133678"/>
    <n v="86864"/>
    <n v="54741"/>
    <n v="78316"/>
    <n v="69907"/>
    <n v="76357"/>
    <n v="58232"/>
    <n v="62974"/>
    <n v="56955"/>
    <n v="64638"/>
    <n v="46553"/>
    <n v="78098"/>
    <n v="54408"/>
    <n v="57924"/>
    <n v="54220"/>
    <n v="53689"/>
    <n v="53012"/>
    <n v="72065"/>
    <n v="73162"/>
    <x v="2"/>
    <x v="2"/>
  </r>
  <r>
    <x v="12"/>
    <n v="23"/>
    <s v="Coho(=Silver)salmon"/>
    <s v="Oncorhynch Kisutch"/>
    <n v="27517"/>
    <n v="37319"/>
    <n v="28331"/>
    <n v="22070"/>
    <n v="22320"/>
    <n v="22436"/>
    <n v="23397"/>
    <n v="21038"/>
    <n v="20391"/>
    <n v="16989"/>
    <n v="11896"/>
    <n v="20480"/>
    <n v="23315"/>
    <n v="22685"/>
    <n v="29378"/>
    <n v="32947"/>
    <n v="34455"/>
    <n v="25858"/>
    <n v="31095"/>
    <n v="16894"/>
    <n v="32750"/>
    <n v="30810"/>
    <n v="24180"/>
    <n v="25750"/>
    <n v="28754"/>
    <n v="20233"/>
    <n v="25469"/>
    <n v="22990"/>
    <n v="22198"/>
    <n v="27738"/>
    <n v="26245"/>
    <n v="22918"/>
    <n v="35556"/>
    <n v="23770"/>
    <n v="32024"/>
    <n v="31017"/>
    <n v="37830"/>
    <n v="24362"/>
    <n v="24399"/>
    <n v="26229"/>
    <n v="31594"/>
    <n v="32027"/>
    <n v="30507"/>
    <n v="20575"/>
    <n v="40327"/>
    <n v="26727"/>
    <n v="21497"/>
    <n v="10607"/>
    <n v="15466"/>
    <n v="12991"/>
    <n v="14575"/>
    <n v="16810"/>
    <n v="17767"/>
    <n v="15373"/>
    <n v="20672"/>
    <n v="16806"/>
    <n v="15634"/>
    <n v="12457"/>
    <n v="16756"/>
    <n v="15699"/>
    <n v="15675"/>
    <n v="12422"/>
    <n v="11277"/>
    <n v="19034"/>
    <x v="7"/>
    <x v="2"/>
  </r>
  <r>
    <x v="12"/>
    <n v="23"/>
    <s v="Pink(=Humpback)salmon"/>
    <s v="Oncorhynch gorbuska"/>
    <n v="57200"/>
    <n v="94200"/>
    <n v="59200"/>
    <n v="72000"/>
    <n v="51900"/>
    <n v="86700"/>
    <n v="59400"/>
    <n v="58300"/>
    <n v="70100"/>
    <n v="43605"/>
    <n v="31554"/>
    <n v="71694"/>
    <n v="107304"/>
    <n v="98134"/>
    <n v="90130"/>
    <n v="46531"/>
    <n v="107244"/>
    <n v="46860"/>
    <n v="92546"/>
    <n v="57200"/>
    <n v="77400"/>
    <n v="62600"/>
    <n v="40800"/>
    <n v="35700"/>
    <n v="29389"/>
    <n v="36661"/>
    <n v="63518"/>
    <n v="81715"/>
    <n v="103725"/>
    <n v="127585"/>
    <n v="128723"/>
    <n v="154876"/>
    <n v="104436"/>
    <n v="127599"/>
    <n v="137076"/>
    <n v="182446"/>
    <n v="151121"/>
    <n v="103315"/>
    <n v="112271"/>
    <n v="197213"/>
    <n v="149796"/>
    <n v="199484"/>
    <n v="107316"/>
    <n v="171469"/>
    <n v="168987"/>
    <n v="221148"/>
    <n v="149136"/>
    <n v="115175"/>
    <n v="154776"/>
    <n v="182844"/>
    <n v="101598"/>
    <n v="183642"/>
    <n v="124652"/>
    <n v="167022"/>
    <n v="138729"/>
    <n v="237008"/>
    <n v="102021"/>
    <n v="218820"/>
    <n v="118527"/>
    <n v="146700"/>
    <n v="170264"/>
    <n v="185353"/>
    <n v="107966"/>
    <n v="320949"/>
    <x v="2"/>
    <x v="2"/>
  </r>
  <r>
    <x v="12"/>
    <n v="23"/>
    <s v="Sockeye(=Red)salmon"/>
    <s v="Oncorhynch nerka"/>
    <n v="54800"/>
    <n v="43500"/>
    <n v="49000"/>
    <n v="53800"/>
    <n v="62900"/>
    <n v="33700"/>
    <n v="52600"/>
    <n v="37700"/>
    <n v="64400"/>
    <n v="32599"/>
    <n v="50240"/>
    <n v="59113"/>
    <n v="35431"/>
    <n v="25097"/>
    <n v="36380"/>
    <n v="74557"/>
    <n v="57972"/>
    <n v="46743"/>
    <n v="88675"/>
    <n v="47843"/>
    <n v="83800"/>
    <n v="65700"/>
    <n v="31800"/>
    <n v="44500"/>
    <n v="43819"/>
    <n v="29412"/>
    <n v="50287"/>
    <n v="58181"/>
    <n v="67094"/>
    <n v="101045"/>
    <n v="101872"/>
    <n v="123591"/>
    <n v="120940"/>
    <n v="155007"/>
    <n v="117053"/>
    <n v="138652"/>
    <n v="126063"/>
    <n v="117976"/>
    <n v="95751"/>
    <n v="158685"/>
    <n v="181067"/>
    <n v="146776"/>
    <n v="177824"/>
    <n v="221496"/>
    <n v="168915"/>
    <n v="169151"/>
    <n v="159855"/>
    <n v="112574"/>
    <n v="63247"/>
    <n v="112433"/>
    <n v="103074"/>
    <n v="83403"/>
    <n v="71703"/>
    <n v="90056"/>
    <n v="119236"/>
    <n v="120787"/>
    <n v="118293"/>
    <n v="127553"/>
    <n v="103881"/>
    <n v="116847"/>
    <n v="134749"/>
    <n v="116279"/>
    <n v="98620"/>
    <n v="81685"/>
    <x v="2"/>
    <x v="2"/>
  </r>
  <r>
    <x v="12"/>
    <n v="23"/>
    <s v="Other Salmons, trouts, smelts, etc. "/>
    <s v="Oncorhynch sp."/>
    <n v="1253"/>
    <n v="1243"/>
    <n v="1283"/>
    <n v="1074"/>
    <n v="1103"/>
    <n v="1490"/>
    <n v="1228"/>
    <n v="877"/>
    <n v="1580"/>
    <n v="1244"/>
    <n v="890"/>
    <n v="1096"/>
    <n v="1334"/>
    <n v="993"/>
    <n v="755"/>
    <n v="562"/>
    <n v="505"/>
    <n v="591"/>
    <n v="559"/>
    <n v="597"/>
    <n v="900"/>
    <n v="900"/>
    <n v="1100"/>
    <n v="1800"/>
    <n v="1650"/>
    <n v="1351"/>
    <n v="1723"/>
    <n v="987"/>
    <n v="1487"/>
    <n v="412"/>
    <n v="1561"/>
    <n v="783"/>
    <n v="1020"/>
    <n v="1274"/>
    <n v="279"/>
    <n v="1006"/>
    <n v="116"/>
    <n v="23"/>
    <n v="201"/>
    <n v="104"/>
    <n v="91"/>
    <n v="71"/>
    <n v="75"/>
    <n v="95"/>
    <n v="232"/>
    <n v="102"/>
    <n v="112"/>
    <n v="840"/>
    <n v="497"/>
    <n v="433"/>
    <n v="506"/>
    <n v="565"/>
    <n v="596"/>
    <n v="699"/>
    <n v="301"/>
    <n v="153"/>
    <n v="214"/>
    <n v="187"/>
    <n v="228"/>
    <n v="172"/>
    <n v="146"/>
    <n v="199"/>
    <n v="332"/>
    <n v="204"/>
    <x v="4"/>
    <x v="4"/>
  </r>
  <r>
    <x v="12"/>
    <n v="23"/>
    <s v="23-Salmons, trouts, smelts, etc.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2"/>
    <n v="31"/>
    <s v="Pacific halibut"/>
    <s v="Hippoglossus Stenolepis"/>
    <n v="14158"/>
    <n v="16227"/>
    <n v="18869"/>
    <n v="20334"/>
    <n v="22535"/>
    <n v="20125"/>
    <n v="21499"/>
    <n v="21458"/>
    <n v="22813"/>
    <n v="38361"/>
    <n v="44900"/>
    <n v="42047"/>
    <n v="48382"/>
    <n v="40269"/>
    <n v="36296"/>
    <n v="38567"/>
    <n v="38591"/>
    <n v="34643"/>
    <n v="29575"/>
    <n v="32963"/>
    <n v="34000"/>
    <n v="30000"/>
    <n v="26900"/>
    <n v="19300"/>
    <n v="13075"/>
    <n v="16797"/>
    <n v="15666"/>
    <n v="13301"/>
    <n v="13065"/>
    <n v="13477"/>
    <n v="12999"/>
    <n v="15377"/>
    <n v="17464"/>
    <n v="23124"/>
    <n v="27016"/>
    <n v="33849"/>
    <n v="40584"/>
    <n v="41704"/>
    <n v="44741"/>
    <n v="40272"/>
    <n v="36973"/>
    <n v="34371"/>
    <n v="35662"/>
    <n v="35673"/>
    <n v="32890"/>
    <n v="26296"/>
    <n v="28106"/>
    <n v="39289"/>
    <n v="41606"/>
    <n v="43618"/>
    <n v="40848"/>
    <n v="40161"/>
    <n v="43724"/>
    <n v="43190"/>
    <n v="43304"/>
    <n v="41185"/>
    <n v="39658"/>
    <n v="37748"/>
    <n v="35087"/>
    <n v="31113"/>
    <n v="29730"/>
    <n v="23542"/>
    <n v="19082"/>
    <n v="17332"/>
    <x v="2"/>
    <x v="2"/>
  </r>
  <r>
    <x v="12"/>
    <n v="31"/>
    <s v="Yellowfin sole"/>
    <s v="Lamanda aspera"/>
    <m/>
    <m/>
    <m/>
    <m/>
    <m/>
    <m/>
    <m/>
    <m/>
    <m/>
    <m/>
    <m/>
    <m/>
    <m/>
    <m/>
    <m/>
    <m/>
    <m/>
    <m/>
    <m/>
    <m/>
    <n v="60200"/>
    <n v="65300"/>
    <n v="43500"/>
    <n v="74000"/>
    <n v="35969"/>
    <n v="51782"/>
    <n v="60746"/>
    <n v="55972"/>
    <n v="114943"/>
    <n v="95167"/>
    <n v="60199"/>
    <n v="77482"/>
    <n v="80824"/>
    <n v="87406"/>
    <n v="126055"/>
    <n v="202804"/>
    <n v="178956"/>
    <n v="182796"/>
    <n v="218793"/>
    <n v="152777"/>
    <n v="150331"/>
    <n v="70860"/>
    <n v="123660"/>
    <n v="105793"/>
    <n v="107674"/>
    <n v="96765"/>
    <n v="101354"/>
    <n v="149302"/>
    <n v="80500"/>
    <n v="56830"/>
    <n v="69971"/>
    <n v="54918"/>
    <n v="63625"/>
    <n v="68825"/>
    <n v="62896"/>
    <n v="85324"/>
    <n v="90571"/>
    <n v="109059"/>
    <n v="141237"/>
    <n v="100644"/>
    <n v="113246"/>
    <n v="146416"/>
    <n v="142131"/>
    <n v="158783"/>
    <x v="13"/>
    <x v="3"/>
  </r>
  <r>
    <x v="12"/>
    <n v="31"/>
    <s v="Other flounder halibut and sole"/>
    <m/>
    <n v="20774"/>
    <n v="21504"/>
    <n v="25436"/>
    <n v="19372"/>
    <n v="22957"/>
    <n v="23000"/>
    <n v="26911"/>
    <n v="28325"/>
    <n v="28407"/>
    <n v="25985"/>
    <n v="133820"/>
    <n v="138983"/>
    <n v="143661"/>
    <n v="121113"/>
    <n v="105332"/>
    <n v="56373"/>
    <n v="94619"/>
    <n v="163825"/>
    <n v="94164"/>
    <n v="133997"/>
    <n v="190700"/>
    <n v="212900"/>
    <n v="186100"/>
    <n v="116500"/>
    <n v="151887"/>
    <n v="116077"/>
    <n v="123206"/>
    <n v="92947"/>
    <n v="117639"/>
    <n v="108322"/>
    <n v="107310"/>
    <n v="125882"/>
    <n v="112789"/>
    <n v="111477"/>
    <n v="131380"/>
    <n v="133732"/>
    <n v="166354"/>
    <n v="126169"/>
    <n v="178640"/>
    <n v="110221"/>
    <n v="156081"/>
    <n v="84617"/>
    <n v="139443"/>
    <n v="152359"/>
    <n v="72130"/>
    <n v="79737"/>
    <n v="87653"/>
    <n v="84919"/>
    <n v="76265"/>
    <n v="73744"/>
    <n v="92988"/>
    <n v="78653"/>
    <n v="82499"/>
    <n v="74552"/>
    <n v="78068"/>
    <n v="87675"/>
    <n v="99992"/>
    <n v="102465"/>
    <n v="153421"/>
    <n v="151902"/>
    <n v="160903"/>
    <n v="168755"/>
    <n v="171294"/>
    <n v="165044"/>
    <x v="2"/>
    <x v="2"/>
  </r>
  <r>
    <x v="12"/>
    <n v="31"/>
    <s v="31-Flound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2"/>
    <n v="32"/>
    <s v="Alaska pollock (-walleye pollock)"/>
    <s v="Teragra chalcogramma"/>
    <n v="43900"/>
    <n v="63000"/>
    <n v="68900"/>
    <n v="74300"/>
    <n v="79700"/>
    <n v="76300"/>
    <n v="77500"/>
    <n v="92700"/>
    <n v="94000"/>
    <n v="124100"/>
    <n v="132339"/>
    <n v="129226"/>
    <n v="175332"/>
    <n v="199302"/>
    <n v="303476"/>
    <n v="229334"/>
    <n v="260860"/>
    <n v="414539"/>
    <n v="556361"/>
    <n v="684551"/>
    <n v="1098000"/>
    <n v="943800"/>
    <n v="1430800"/>
    <n v="689800"/>
    <n v="1152565"/>
    <n v="1117862"/>
    <n v="1111521"/>
    <n v="679022"/>
    <n v="722704"/>
    <n v="809344"/>
    <n v="827489"/>
    <n v="1045951"/>
    <n v="994182"/>
    <n v="1191260"/>
    <n v="1372687"/>
    <n v="1399241"/>
    <n v="1605174"/>
    <n v="1694473"/>
    <n v="1530263"/>
    <n v="1474187"/>
    <n v="1509081"/>
    <n v="1342178"/>
    <n v="1423367"/>
    <n v="1530761"/>
    <n v="1436639"/>
    <n v="1308201"/>
    <n v="1194803"/>
    <n v="1141442"/>
    <n v="1232977"/>
    <n v="1056249"/>
    <n v="1183482"/>
    <n v="1443917"/>
    <n v="1519122"/>
    <n v="1530299"/>
    <n v="1522860"/>
    <n v="1549237"/>
    <n v="1545712"/>
    <n v="1394877"/>
    <n v="1036404"/>
    <n v="849871"/>
    <n v="891093"/>
    <n v="1282831"/>
    <n v="1312389"/>
    <n v="1370033"/>
    <x v="2"/>
    <x v="2"/>
  </r>
  <r>
    <x v="12"/>
    <n v="32"/>
    <s v="North Pacific hake"/>
    <s v="Merluccius productus"/>
    <m/>
    <m/>
    <m/>
    <m/>
    <m/>
    <m/>
    <m/>
    <m/>
    <m/>
    <m/>
    <n v="300"/>
    <n v="100"/>
    <n v="275"/>
    <n v="281"/>
    <n v="347"/>
    <n v="1373"/>
    <n v="133636"/>
    <n v="179965"/>
    <n v="107757"/>
    <n v="171769"/>
    <n v="171300"/>
    <n v="183100"/>
    <n v="119600"/>
    <n v="163600"/>
    <n v="207442"/>
    <n v="207542"/>
    <n v="237125"/>
    <n v="126222"/>
    <n v="101060"/>
    <n v="141599"/>
    <n v="57071"/>
    <n v="142210"/>
    <n v="115272"/>
    <n v="124134"/>
    <n v="146464"/>
    <n v="118602"/>
    <n v="222742"/>
    <n v="372672"/>
    <n v="255094"/>
    <n v="315568"/>
    <n v="263734"/>
    <n v="130367"/>
    <n v="153448"/>
    <n v="203268"/>
    <n v="369401"/>
    <n v="236357"/>
    <n v="295102"/>
    <n v="323958"/>
    <n v="318223"/>
    <n v="308628"/>
    <n v="228701"/>
    <n v="233066"/>
    <n v="186471"/>
    <n v="209383"/>
    <n v="340116"/>
    <n v="362418"/>
    <n v="354968"/>
    <n v="279967"/>
    <n v="314800"/>
    <n v="170673"/>
    <n v="209163"/>
    <n v="270835"/>
    <n v="204389"/>
    <n v="283231"/>
    <x v="2"/>
    <x v="2"/>
  </r>
  <r>
    <x v="12"/>
    <n v="32"/>
    <s v="Pacific cod"/>
    <s v="Gadus macrocephalus"/>
    <n v="12815"/>
    <n v="13740"/>
    <n v="19819"/>
    <n v="14920"/>
    <n v="18753"/>
    <n v="20883"/>
    <n v="18254"/>
    <n v="30709"/>
    <n v="29694"/>
    <n v="31845"/>
    <n v="27837"/>
    <n v="25991"/>
    <n v="29345"/>
    <n v="36789"/>
    <n v="40709"/>
    <n v="45706"/>
    <n v="45028"/>
    <n v="42953"/>
    <n v="54192"/>
    <n v="52875"/>
    <n v="111800"/>
    <n v="106100"/>
    <n v="72700"/>
    <n v="38800"/>
    <n v="67512"/>
    <n v="71004"/>
    <n v="87904"/>
    <n v="44739"/>
    <n v="50470"/>
    <n v="57844"/>
    <n v="76760"/>
    <n v="102318"/>
    <n v="99140"/>
    <n v="130347"/>
    <n v="150418"/>
    <n v="138002"/>
    <n v="171952"/>
    <n v="208161"/>
    <n v="244692"/>
    <n v="222373"/>
    <n v="261160"/>
    <n v="263076"/>
    <n v="259842"/>
    <n v="227319"/>
    <n v="212555"/>
    <n v="270429"/>
    <n v="275448"/>
    <n v="301507"/>
    <n v="253597"/>
    <n v="238515"/>
    <n v="241347"/>
    <n v="214441"/>
    <n v="233311"/>
    <n v="258245"/>
    <n v="267430"/>
    <n v="250445"/>
    <n v="236256"/>
    <n v="222244"/>
    <n v="224641"/>
    <n v="223755"/>
    <n v="248440"/>
    <n v="307183"/>
    <n v="333147"/>
    <n v="315548"/>
    <x v="2"/>
    <x v="2"/>
  </r>
  <r>
    <x v="12"/>
    <n v="32"/>
    <s v="Ling cod"/>
    <s v="Ophiodon elogatus"/>
    <n v="4493"/>
    <n v="4465"/>
    <n v="3903"/>
    <n v="2579"/>
    <n v="3435"/>
    <n v="3833"/>
    <n v="4090"/>
    <n v="4108"/>
    <n v="3868"/>
    <n v="4550"/>
    <n v="5103"/>
    <n v="5075"/>
    <n v="4246"/>
    <n v="3159"/>
    <n v="3693"/>
    <n v="5124"/>
    <n v="5947"/>
    <n v="6151"/>
    <n v="6970"/>
    <n v="5060"/>
    <n v="4600"/>
    <n v="4300"/>
    <n v="4400"/>
    <n v="4700"/>
    <n v="5157"/>
    <n v="5607"/>
    <n v="4743"/>
    <n v="4611"/>
    <n v="3375"/>
    <n v="4727"/>
    <n v="4682"/>
    <n v="4886"/>
    <n v="7163"/>
    <n v="7568"/>
    <n v="7294"/>
    <n v="9245"/>
    <n v="6176"/>
    <n v="6113"/>
    <n v="5755"/>
    <n v="6930"/>
    <n v="7606"/>
    <n v="8497"/>
    <n v="6243"/>
    <n v="6915"/>
    <n v="6419"/>
    <n v="5103"/>
    <n v="4402"/>
    <n v="3225"/>
    <n v="2464"/>
    <n v="3061"/>
    <n v="3186"/>
    <n v="2664"/>
    <n v="2881"/>
    <n v="2912"/>
    <n v="2972"/>
    <n v="2960"/>
    <n v="2641"/>
    <n v="2775"/>
    <n v="2562"/>
    <n v="2221"/>
    <n v="1980"/>
    <n v="2301"/>
    <n v="2204"/>
    <n v="2254"/>
    <x v="2"/>
    <x v="2"/>
  </r>
  <r>
    <x v="12"/>
    <n v="32"/>
    <s v="Rockfish"/>
    <s v="Sabastes Species"/>
    <n v="25113"/>
    <n v="25969"/>
    <n v="27988"/>
    <n v="28982"/>
    <n v="34154"/>
    <n v="28214"/>
    <n v="28204"/>
    <n v="27447"/>
    <n v="28605"/>
    <n v="31566"/>
    <n v="47287"/>
    <n v="52326"/>
    <n v="108042"/>
    <n v="176363"/>
    <n v="335073"/>
    <n v="460647"/>
    <n v="345800"/>
    <n v="247172"/>
    <n v="193284"/>
    <n v="126143"/>
    <n v="117800"/>
    <n v="122400"/>
    <n v="126400"/>
    <n v="79900"/>
    <n v="84992"/>
    <n v="77962"/>
    <n v="64835"/>
    <n v="30566"/>
    <n v="9822"/>
    <n v="4521"/>
    <n v="20940"/>
    <n v="19819"/>
    <n v="13052"/>
    <n v="12017"/>
    <n v="9612"/>
    <n v="4390"/>
    <n v="7417"/>
    <n v="9975"/>
    <n v="12672"/>
    <n v="16442"/>
    <n v="33260"/>
    <n v="17901"/>
    <n v="24620"/>
    <n v="25258"/>
    <n v="19649"/>
    <n v="20820"/>
    <n v="27178"/>
    <n v="36379"/>
    <n v="34254"/>
    <n v="36220"/>
    <n v="31057"/>
    <n v="28360"/>
    <n v="28419"/>
    <n v="28448"/>
    <n v="27647"/>
    <n v="25818"/>
    <n v="29307"/>
    <n v="33504"/>
    <n v="34060"/>
    <n v="32111"/>
    <n v="39128"/>
    <n v="42604"/>
    <n v="43539"/>
    <n v="49042"/>
    <x v="22"/>
    <x v="2"/>
  </r>
  <r>
    <x v="12"/>
    <n v="32"/>
    <s v="Sablefish"/>
    <s v="Anoploma fimbria"/>
    <n v="1992"/>
    <n v="3448"/>
    <n v="2186"/>
    <n v="2195"/>
    <n v="2484"/>
    <n v="2646"/>
    <n v="3368"/>
    <n v="3054"/>
    <n v="1401"/>
    <n v="3410"/>
    <n v="5040"/>
    <n v="2607"/>
    <n v="3404"/>
    <n v="2911"/>
    <n v="3342"/>
    <n v="3204"/>
    <n v="6385"/>
    <n v="18986"/>
    <n v="17468"/>
    <n v="10977"/>
    <n v="49100"/>
    <n v="46500"/>
    <n v="59000"/>
    <n v="44000"/>
    <n v="36156"/>
    <n v="35338"/>
    <n v="35032"/>
    <n v="27424"/>
    <n v="18649"/>
    <n v="24920"/>
    <n v="17662"/>
    <n v="21645"/>
    <n v="27929"/>
    <n v="26055"/>
    <n v="27218"/>
    <n v="29792"/>
    <n v="40479"/>
    <n v="48487"/>
    <n v="51678"/>
    <n v="47418"/>
    <n v="43931"/>
    <n v="41482"/>
    <n v="37538"/>
    <n v="39106"/>
    <n v="36374"/>
    <n v="32650"/>
    <n v="28126"/>
    <n v="26255"/>
    <n v="23408"/>
    <n v="25339"/>
    <n v="24257"/>
    <n v="21984"/>
    <n v="19139"/>
    <n v="23184"/>
    <n v="25797"/>
    <n v="26767"/>
    <n v="28827"/>
    <n v="26235"/>
    <n v="21768"/>
    <n v="20420"/>
    <n v="18807"/>
    <n v="18718"/>
    <n v="19619"/>
    <n v="18599"/>
    <x v="2"/>
    <x v="2"/>
  </r>
  <r>
    <x v="12"/>
    <n v="32"/>
    <s v="Other cos, hakes, haddock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n v="86"/>
    <n v="103"/>
    <n v="170"/>
    <n v="160"/>
    <n v="156"/>
    <n v="186"/>
    <n v="65"/>
    <n v="63"/>
    <n v="66"/>
    <n v="49"/>
    <n v="37"/>
    <n v="70"/>
    <n v="74"/>
    <n v="58"/>
    <n v="56"/>
    <n v="18"/>
    <x v="4"/>
    <x v="4"/>
  </r>
  <r>
    <x v="12"/>
    <n v="32"/>
    <s v="32-Cods hakes and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2"/>
    <n v="35"/>
    <s v="Pacific Herring"/>
    <s v="Clupia pallasii"/>
    <n v="209899"/>
    <n v="197857"/>
    <n v="140928"/>
    <n v="182357"/>
    <n v="186324"/>
    <n v="146910"/>
    <n v="229143"/>
    <n v="142498"/>
    <n v="194069"/>
    <n v="259598"/>
    <n v="157503"/>
    <n v="283181"/>
    <n v="290864"/>
    <n v="340229"/>
    <n v="309540"/>
    <n v="236535"/>
    <n v="161125"/>
    <n v="75177"/>
    <n v="50287"/>
    <n v="102764"/>
    <n v="155800"/>
    <n v="69500"/>
    <n v="115900"/>
    <n v="133600"/>
    <n v="92989"/>
    <n v="99819"/>
    <n v="121257"/>
    <n v="115906"/>
    <n v="96973"/>
    <n v="69339"/>
    <n v="65903"/>
    <n v="81008"/>
    <n v="77262"/>
    <n v="90463"/>
    <n v="77433"/>
    <n v="82504"/>
    <n v="68255"/>
    <n v="85064"/>
    <n v="84291"/>
    <n v="85944"/>
    <n v="82978"/>
    <n v="88636"/>
    <n v="101787"/>
    <n v="85813"/>
    <n v="89120"/>
    <n v="75446"/>
    <n v="71521"/>
    <n v="84392"/>
    <n v="73378"/>
    <n v="67885"/>
    <n v="60382"/>
    <n v="63080"/>
    <n v="61605"/>
    <n v="60723"/>
    <n v="56763"/>
    <n v="68687"/>
    <n v="59804"/>
    <n v="42832"/>
    <n v="49886"/>
    <n v="52036"/>
    <n v="58910"/>
    <n v="52693"/>
    <n v="43693"/>
    <n v="52808"/>
    <x v="2"/>
    <x v="2"/>
  </r>
  <r>
    <x v="12"/>
    <n v="35"/>
    <s v="Other herring, sardine, anchovy, "/>
    <m/>
    <m/>
    <m/>
    <m/>
    <m/>
    <m/>
    <m/>
    <m/>
    <m/>
    <m/>
    <m/>
    <m/>
    <m/>
    <m/>
    <m/>
    <m/>
    <m/>
    <m/>
    <m/>
    <n v="155"/>
    <n v="162"/>
    <n v="200"/>
    <n v="100"/>
    <m/>
    <m/>
    <n v="3"/>
    <n v="18"/>
    <n v="1"/>
    <n v="18"/>
    <m/>
    <m/>
    <m/>
    <n v="1"/>
    <n v="5"/>
    <n v="3"/>
    <n v="10"/>
    <n v="12"/>
    <n v="23"/>
    <n v="64"/>
    <n v="36"/>
    <n v="62"/>
    <n v="50"/>
    <n v="54"/>
    <n v="43"/>
    <n v="44"/>
    <n v="78"/>
    <n v="131"/>
    <n v="86"/>
    <n v="59"/>
    <n v="125"/>
    <n v="873"/>
    <n v="14368"/>
    <n v="23978"/>
    <n v="39190"/>
    <n v="37445"/>
    <n v="45295"/>
    <n v="52063"/>
    <n v="40201"/>
    <n v="46967"/>
    <n v="29165"/>
    <n v="29696"/>
    <n v="32927"/>
    <n v="18871"/>
    <n v="77097"/>
    <n v="55741"/>
    <x v="2"/>
    <x v="2"/>
  </r>
  <r>
    <x v="12"/>
    <n v="35"/>
    <s v="35-Herrings, sardines, a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2"/>
    <n v="37"/>
    <s v="Pacific chub mackerel"/>
    <s v="Scomber japonic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10"/>
    <n v="3"/>
    <n v="138"/>
    <m/>
    <n v="1"/>
    <m/>
    <n v="1470"/>
    <n v="10"/>
    <n v="20"/>
    <n v="785"/>
    <n v="30"/>
    <n v="33"/>
    <n v="1"/>
    <n v="388"/>
    <n v="204"/>
    <n v="632"/>
    <n v="75"/>
    <n v="121"/>
    <n v="322"/>
    <n v="127"/>
    <n v="160"/>
    <n v="107"/>
    <n v="318"/>
    <n v="667"/>
    <n v="702"/>
    <n v="30"/>
    <n v="22"/>
    <n v="12"/>
    <n v="2"/>
    <n v="921"/>
    <n v="323"/>
    <x v="2"/>
    <x v="2"/>
  </r>
  <r>
    <x v="12"/>
    <n v="37"/>
    <s v="Other miscellaneous pelegic fishes"/>
    <m/>
    <m/>
    <m/>
    <m/>
    <m/>
    <m/>
    <m/>
    <m/>
    <m/>
    <m/>
    <m/>
    <m/>
    <m/>
    <m/>
    <m/>
    <m/>
    <m/>
    <m/>
    <m/>
    <m/>
    <m/>
    <m/>
    <m/>
    <m/>
    <m/>
    <m/>
    <n v="3066"/>
    <n v="800"/>
    <n v="192"/>
    <n v="1564"/>
    <n v="697"/>
    <n v="1513"/>
    <n v="1210"/>
    <n v="27"/>
    <n v="118"/>
    <n v="201"/>
    <n v="262"/>
    <n v="669"/>
    <n v="283"/>
    <n v="167"/>
    <n v="88"/>
    <n v="184"/>
    <n v="231"/>
    <n v="1522"/>
    <n v="2731"/>
    <n v="472"/>
    <n v="147"/>
    <m/>
    <n v="2"/>
    <n v="961"/>
    <n v="176"/>
    <n v="181"/>
    <n v="215"/>
    <n v="21"/>
    <n v="76"/>
    <n v="185"/>
    <n v="84"/>
    <n v="8"/>
    <n v="15"/>
    <n v="9"/>
    <n v="1"/>
    <n v="1"/>
    <n v="30"/>
    <n v="63"/>
    <n v="176"/>
    <x v="2"/>
    <x v="2"/>
  </r>
  <r>
    <x v="12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</r>
  <r>
    <x v="12"/>
    <n v="42"/>
    <s v="Dungeness Crab"/>
    <s v="Cancer magister"/>
    <n v="6283"/>
    <n v="6371"/>
    <n v="5327"/>
    <n v="8126"/>
    <n v="10025"/>
    <n v="8373"/>
    <n v="9617"/>
    <n v="11882"/>
    <n v="12363"/>
    <n v="10929"/>
    <n v="11953"/>
    <n v="11620"/>
    <n v="10336"/>
    <n v="11893"/>
    <n v="11629"/>
    <n v="12536"/>
    <n v="14403"/>
    <n v="16334"/>
    <n v="17401"/>
    <n v="19897"/>
    <n v="24500"/>
    <n v="17300"/>
    <n v="13500"/>
    <n v="7400"/>
    <n v="7355"/>
    <n v="9267"/>
    <n v="16300"/>
    <n v="27864"/>
    <n v="18425"/>
    <n v="18166"/>
    <n v="18639"/>
    <n v="16396"/>
    <n v="15623"/>
    <n v="13724"/>
    <n v="12166"/>
    <n v="13384"/>
    <n v="10754"/>
    <n v="13526"/>
    <n v="21372"/>
    <n v="19757"/>
    <n v="15925"/>
    <n v="11420"/>
    <n v="21483"/>
    <n v="30819"/>
    <n v="25197"/>
    <n v="24702"/>
    <n v="33606"/>
    <n v="19658"/>
    <n v="17002"/>
    <n v="18290"/>
    <n v="19169"/>
    <n v="21370"/>
    <n v="24267"/>
    <n v="42951"/>
    <n v="39021"/>
    <n v="32649"/>
    <n v="41087"/>
    <n v="30373"/>
    <n v="27353"/>
    <n v="32578"/>
    <n v="27303"/>
    <n v="25998"/>
    <n v="21978"/>
    <n v="37598"/>
    <x v="2"/>
    <x v="2"/>
  </r>
  <r>
    <x v="12"/>
    <n v="42"/>
    <s v="Pacific rock crab"/>
    <s v="Cancer porduct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5"/>
    <n v="4"/>
    <n v="5"/>
    <n v="6"/>
    <n v="2"/>
    <n v="3"/>
    <n v="2"/>
    <n v="3"/>
    <n v="7"/>
    <n v="1"/>
    <n v="2"/>
    <n v="2"/>
    <n v="2"/>
    <n v="4"/>
    <n v="1"/>
    <x v="2"/>
    <x v="2"/>
  </r>
  <r>
    <x v="12"/>
    <n v="42"/>
    <s v="Other sea-spiders, crabs, etc."/>
    <m/>
    <n v="2000"/>
    <n v="2000"/>
    <n v="2000"/>
    <n v="2500"/>
    <n v="3300"/>
    <n v="3200"/>
    <n v="2800"/>
    <n v="3300"/>
    <n v="3800"/>
    <n v="3700"/>
    <n v="4600"/>
    <n v="4403"/>
    <n v="5105"/>
    <n v="5600"/>
    <n v="6906"/>
    <n v="5600"/>
    <n v="6600"/>
    <n v="10854"/>
    <n v="22473"/>
    <n v="22883"/>
    <n v="23900"/>
    <n v="20000"/>
    <n v="34900"/>
    <n v="40600"/>
    <n v="34387"/>
    <n v="29353"/>
    <n v="44736"/>
    <n v="54372"/>
    <n v="60892"/>
    <n v="75331"/>
    <n v="63127"/>
    <n v="50554"/>
    <n v="32528"/>
    <n v="28967"/>
    <n v="23292"/>
    <n v="38971"/>
    <n v="49909"/>
    <n v="51637"/>
    <n v="66543"/>
    <n v="74684"/>
    <n v="96809"/>
    <n v="162000"/>
    <n v="161172"/>
    <n v="116892"/>
    <n v="1453"/>
    <n v="2185"/>
    <n v="647"/>
    <n v="333"/>
    <n v="133"/>
    <n v="99"/>
    <n v="1"/>
    <n v="42"/>
    <n v="2"/>
    <n v="50"/>
    <m/>
    <m/>
    <m/>
    <n v="1"/>
    <m/>
    <m/>
    <n v="2"/>
    <m/>
    <n v="5"/>
    <m/>
    <x v="2"/>
    <x v="2"/>
  </r>
  <r>
    <x v="12"/>
    <n v="42"/>
    <s v="42-Sea-spiders, crab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2"/>
    <n v="45"/>
    <s v="Pacific shrimp"/>
    <s v="Pandalus sp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96"/>
    <n v="629"/>
    <n v="12574"/>
    <n v="14783"/>
    <n v="17710"/>
    <n v="25150"/>
    <n v="13653"/>
    <n v="8990"/>
    <n v="10908"/>
    <n v="8493"/>
    <n v="11182"/>
    <n v="15695"/>
    <n v="14591"/>
    <n v="20515"/>
    <n v="29737"/>
    <n v="29481"/>
    <n v="31770"/>
    <x v="2"/>
    <x v="2"/>
  </r>
  <r>
    <x v="12"/>
    <n v="45"/>
    <s v="Other shrimps, prawns, etc."/>
    <m/>
    <n v="225"/>
    <n v="249"/>
    <n v="408"/>
    <n v="619"/>
    <n v="410"/>
    <n v="514"/>
    <n v="637"/>
    <n v="1998"/>
    <n v="4643"/>
    <n v="8942"/>
    <n v="5513"/>
    <n v="9077"/>
    <n v="10379"/>
    <n v="9490"/>
    <n v="6574"/>
    <n v="9263"/>
    <n v="15864"/>
    <n v="24853"/>
    <n v="25245"/>
    <n v="28019"/>
    <n v="41600"/>
    <n v="48300"/>
    <n v="49600"/>
    <n v="69200"/>
    <n v="64997"/>
    <n v="62828"/>
    <n v="79669"/>
    <n v="89506"/>
    <n v="70647"/>
    <n v="43887"/>
    <n v="44623"/>
    <n v="31154"/>
    <n v="20749"/>
    <n v="9787"/>
    <n v="9920"/>
    <n v="15683"/>
    <n v="29079"/>
    <n v="35058"/>
    <n v="36467"/>
    <n v="39536"/>
    <n v="28263"/>
    <n v="24574"/>
    <n v="41140"/>
    <n v="28556"/>
    <n v="21041"/>
    <n v="22148"/>
    <n v="24422"/>
    <n v="18735"/>
    <n v="10842"/>
    <n v="5512"/>
    <n v="5598"/>
    <n v="5242"/>
    <n v="4823"/>
    <n v="4619"/>
    <n v="3823"/>
    <n v="3801"/>
    <n v="1440"/>
    <n v="1193"/>
    <n v="962"/>
    <n v="1039"/>
    <n v="917"/>
    <n v="1055"/>
    <n v="917"/>
    <n v="954"/>
    <x v="2"/>
    <x v="2"/>
  </r>
  <r>
    <x v="12"/>
    <n v="45"/>
    <s v="45-Shrimps, prawns, etc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24"/>
    <s v="Chacunda gizzard shad"/>
    <s v="Anodontostoma chacunda"/>
    <m/>
    <m/>
    <m/>
    <m/>
    <m/>
    <m/>
    <m/>
    <m/>
    <m/>
    <m/>
    <m/>
    <m/>
    <m/>
    <n v="100"/>
    <n v="100"/>
    <n v="100"/>
    <n v="100"/>
    <n v="100"/>
    <n v="100"/>
    <n v="200"/>
    <n v="810"/>
    <n v="680"/>
    <n v="740"/>
    <n v="840"/>
    <n v="844"/>
    <n v="942"/>
    <n v="839"/>
    <n v="948"/>
    <n v="960"/>
    <n v="871"/>
    <n v="581"/>
    <n v="1089"/>
    <n v="890"/>
    <n v="1146"/>
    <n v="1097"/>
    <n v="1117"/>
    <n v="961"/>
    <n v="1004"/>
    <n v="1431"/>
    <n v="1541"/>
    <n v="1715"/>
    <n v="1346"/>
    <n v="1197"/>
    <n v="737"/>
    <n v="1845"/>
    <n v="4155"/>
    <n v="4585"/>
    <n v="2630"/>
    <n v="2376"/>
    <n v="2479"/>
    <n v="2511"/>
    <n v="2614"/>
    <n v="2285"/>
    <n v="2602"/>
    <n v="2880"/>
    <n v="3058"/>
    <n v="4423"/>
    <n v="6472"/>
    <n v="7208"/>
    <n v="8130"/>
    <n v="10583"/>
    <n v="8546"/>
    <n v="13733"/>
    <n v="13809"/>
    <x v="2"/>
    <x v="2"/>
  </r>
  <r>
    <x v="13"/>
    <n v="24"/>
    <s v="Diadromous clupeoids nei"/>
    <s v="Clupeoidei"/>
    <n v="1000"/>
    <n v="600"/>
    <n v="500"/>
    <n v="500"/>
    <n v="500"/>
    <n v="500"/>
    <n v="500"/>
    <n v="300"/>
    <n v="600"/>
    <n v="700"/>
    <n v="1000"/>
    <n v="1000"/>
    <n v="1000"/>
    <n v="1000"/>
    <n v="1000"/>
    <n v="1300"/>
    <n v="2000"/>
    <n v="1900"/>
    <n v="2400"/>
    <n v="2400"/>
    <n v="1700"/>
    <n v="1700"/>
    <n v="1700"/>
    <n v="1800"/>
    <n v="1700"/>
    <n v="1800"/>
    <n v="1500"/>
    <n v="328"/>
    <n v="400"/>
    <n v="1000"/>
    <n v="200"/>
    <n v="300"/>
    <n v="663"/>
    <n v="825"/>
    <n v="1520"/>
    <n v="1690"/>
    <n v="1551"/>
    <m/>
    <n v="439"/>
    <n v="765"/>
    <n v="1167"/>
    <n v="502"/>
    <n v="396"/>
    <n v="370"/>
    <n v="412"/>
    <n v="770"/>
    <n v="1278"/>
    <n v="574"/>
    <n v="559"/>
    <n v="577"/>
    <n v="652"/>
    <n v="1056"/>
    <n v="926"/>
    <n v="955"/>
    <n v="889"/>
    <n v="774"/>
    <n v="1026"/>
    <n v="860"/>
    <n v="816"/>
    <n v="1005"/>
    <n v="1399"/>
    <n v="1209"/>
    <n v="1354"/>
    <n v="1084"/>
    <x v="2"/>
    <x v="2"/>
  </r>
  <r>
    <x v="13"/>
    <n v="24"/>
    <s v="Indian pellona"/>
    <s v="Pellona ditchela"/>
    <m/>
    <m/>
    <m/>
    <m/>
    <m/>
    <m/>
    <m/>
    <m/>
    <m/>
    <m/>
    <m/>
    <m/>
    <m/>
    <m/>
    <m/>
    <m/>
    <m/>
    <m/>
    <m/>
    <m/>
    <n v="810"/>
    <n v="970"/>
    <n v="1050"/>
    <n v="1130"/>
    <n v="1111"/>
    <n v="1588"/>
    <n v="1315"/>
    <n v="1518"/>
    <n v="1500"/>
    <n v="2851"/>
    <n v="1755"/>
    <n v="1321"/>
    <n v="1466"/>
    <n v="1601"/>
    <n v="760"/>
    <n v="708"/>
    <n v="1002"/>
    <n v="1076"/>
    <n v="1064"/>
    <n v="1622"/>
    <n v="2050"/>
    <n v="3931"/>
    <n v="4087"/>
    <n v="3630"/>
    <n v="4977"/>
    <n v="5045"/>
    <n v="4850"/>
    <n v="3257"/>
    <n v="4650"/>
    <n v="5566"/>
    <n v="6475"/>
    <n v="7001"/>
    <n v="6152"/>
    <n v="6214"/>
    <n v="7346"/>
    <n v="7546"/>
    <n v="7827"/>
    <n v="8700"/>
    <n v="7368"/>
    <n v="3861"/>
    <n v="4368"/>
    <n v="4875"/>
    <n v="5791"/>
    <n v="7900"/>
    <x v="2"/>
    <x v="2"/>
  </r>
  <r>
    <x v="13"/>
    <n v="24"/>
    <s v="Toli shad"/>
    <s v="Tenualosa toli"/>
    <n v="100"/>
    <n v="300"/>
    <n v="400"/>
    <n v="400"/>
    <n v="400"/>
    <n v="400"/>
    <n v="400"/>
    <n v="400"/>
    <n v="400"/>
    <n v="400"/>
    <n v="400"/>
    <n v="500"/>
    <n v="600"/>
    <n v="600"/>
    <n v="600"/>
    <n v="700"/>
    <n v="800"/>
    <n v="700"/>
    <n v="800"/>
    <n v="800"/>
    <n v="800"/>
    <n v="900"/>
    <n v="700"/>
    <n v="700"/>
    <n v="1418"/>
    <n v="609"/>
    <n v="1531"/>
    <n v="1307"/>
    <n v="2180"/>
    <n v="1405"/>
    <n v="1378"/>
    <n v="1930"/>
    <n v="2341"/>
    <n v="2807"/>
    <n v="1927"/>
    <n v="1779"/>
    <n v="1895"/>
    <n v="1437"/>
    <n v="1548"/>
    <n v="1680"/>
    <n v="3390"/>
    <n v="2766"/>
    <n v="3540"/>
    <n v="4136"/>
    <n v="2077"/>
    <n v="1420"/>
    <n v="1702"/>
    <n v="2508"/>
    <n v="3077"/>
    <n v="2824"/>
    <n v="2106"/>
    <n v="4576"/>
    <n v="2793"/>
    <n v="4917"/>
    <n v="4708"/>
    <n v="4229"/>
    <n v="4398"/>
    <n v="2715"/>
    <n v="3115"/>
    <n v="2564"/>
    <n v="2135"/>
    <n v="1949"/>
    <n v="245"/>
    <m/>
    <x v="0"/>
    <x v="0"/>
  </r>
  <r>
    <x v="13"/>
    <n v="24"/>
    <s v="24-Shad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33"/>
    <s v="Bigeyes nei"/>
    <s v="Priacanthus spp"/>
    <n v="100"/>
    <n v="500"/>
    <n v="500"/>
    <n v="500"/>
    <n v="600"/>
    <n v="600"/>
    <n v="600"/>
    <n v="600"/>
    <n v="600"/>
    <n v="600"/>
    <n v="600"/>
    <n v="800"/>
    <n v="800"/>
    <n v="800"/>
    <n v="800"/>
    <n v="1000"/>
    <n v="1000"/>
    <n v="1000"/>
    <n v="1000"/>
    <n v="1100"/>
    <n v="11100"/>
    <n v="12100"/>
    <n v="16500"/>
    <n v="12600"/>
    <n v="12573"/>
    <n v="15561"/>
    <n v="12020"/>
    <n v="17997"/>
    <n v="13591"/>
    <n v="11680"/>
    <n v="15803"/>
    <n v="14753"/>
    <n v="9273"/>
    <n v="10868"/>
    <n v="9840"/>
    <n v="11660"/>
    <n v="18138"/>
    <n v="25045"/>
    <n v="23333"/>
    <n v="22861"/>
    <n v="22889"/>
    <n v="27698"/>
    <n v="38737"/>
    <n v="51845"/>
    <n v="46938"/>
    <n v="60585"/>
    <n v="69890"/>
    <n v="66045"/>
    <n v="68264"/>
    <n v="74640"/>
    <n v="69925"/>
    <n v="63811"/>
    <n v="71502"/>
    <n v="70299"/>
    <n v="108292"/>
    <n v="97234"/>
    <n v="90410"/>
    <n v="84926"/>
    <n v="44429"/>
    <n v="45274"/>
    <n v="68708"/>
    <n v="61769"/>
    <n v="65200"/>
    <n v="66667"/>
    <x v="2"/>
    <x v="2"/>
  </r>
  <r>
    <x v="13"/>
    <n v="33"/>
    <s v="Lizardfishes nei"/>
    <s v="Synodontidae"/>
    <m/>
    <m/>
    <m/>
    <m/>
    <m/>
    <m/>
    <m/>
    <m/>
    <m/>
    <m/>
    <n v="21100"/>
    <n v="24400"/>
    <m/>
    <n v="24900"/>
    <n v="32500"/>
    <n v="32700"/>
    <n v="31600"/>
    <n v="31800"/>
    <n v="35300"/>
    <n v="29800"/>
    <n v="25270"/>
    <n v="26220"/>
    <n v="28040"/>
    <n v="24680"/>
    <n v="23405"/>
    <n v="32663"/>
    <n v="24767"/>
    <n v="35476"/>
    <n v="29485"/>
    <n v="26567"/>
    <n v="24439"/>
    <n v="20662"/>
    <n v="19358"/>
    <n v="18984"/>
    <n v="19945"/>
    <n v="18373"/>
    <n v="24880"/>
    <n v="28444"/>
    <n v="27447"/>
    <n v="27993"/>
    <n v="25623"/>
    <n v="32215"/>
    <n v="43523"/>
    <n v="51909"/>
    <n v="46635"/>
    <n v="70316"/>
    <n v="64650"/>
    <n v="74465"/>
    <n v="48993"/>
    <n v="75816"/>
    <n v="66243"/>
    <n v="79205"/>
    <n v="88221"/>
    <n v="79982"/>
    <n v="62902"/>
    <n v="63343"/>
    <n v="61155"/>
    <n v="59557"/>
    <n v="33270"/>
    <n v="35279"/>
    <n v="35551"/>
    <n v="38624"/>
    <n v="42157"/>
    <n v="49791"/>
    <x v="0"/>
    <x v="0"/>
  </r>
  <r>
    <x v="13"/>
    <n v="33"/>
    <s v="Mullets nei"/>
    <s v="Mugilidae"/>
    <n v="2100"/>
    <n v="5300"/>
    <n v="6000"/>
    <n v="6200"/>
    <n v="6400"/>
    <n v="6100"/>
    <n v="6600"/>
    <n v="6500"/>
    <n v="7300"/>
    <n v="7200"/>
    <n v="6900"/>
    <n v="8400"/>
    <n v="9000"/>
    <n v="8900"/>
    <n v="9800"/>
    <n v="8800"/>
    <n v="10300"/>
    <n v="9600"/>
    <n v="11100"/>
    <n v="10300"/>
    <n v="18470"/>
    <n v="20120"/>
    <n v="16890"/>
    <n v="16570"/>
    <n v="17760"/>
    <n v="17005"/>
    <n v="23404"/>
    <n v="23173"/>
    <n v="27623"/>
    <n v="26988"/>
    <n v="29040"/>
    <n v="30668"/>
    <n v="30774"/>
    <n v="30918"/>
    <n v="33239"/>
    <n v="34634"/>
    <n v="38915"/>
    <n v="39465"/>
    <n v="41697"/>
    <n v="41071"/>
    <n v="40956"/>
    <n v="42448"/>
    <n v="49732"/>
    <n v="44746"/>
    <n v="51697"/>
    <n v="48243"/>
    <n v="47066"/>
    <n v="46218"/>
    <n v="47590"/>
    <n v="50684"/>
    <n v="48805"/>
    <n v="50601"/>
    <n v="49700"/>
    <n v="46461"/>
    <n v="47928"/>
    <n v="50494"/>
    <n v="51180"/>
    <n v="52033"/>
    <n v="59167"/>
    <n v="57197"/>
    <n v="59305"/>
    <n v="59550"/>
    <n v="52055"/>
    <n v="54261"/>
    <x v="2"/>
    <x v="2"/>
  </r>
  <r>
    <x v="13"/>
    <n v="33"/>
    <s v="Percoids nei"/>
    <s v="Percoidei"/>
    <n v="126000"/>
    <n v="151800"/>
    <n v="145000"/>
    <n v="150800"/>
    <n v="204600"/>
    <n v="219300"/>
    <n v="177900"/>
    <n v="207100"/>
    <n v="19800"/>
    <n v="21000"/>
    <n v="20000"/>
    <n v="21400"/>
    <n v="32100"/>
    <n v="31900"/>
    <n v="26900"/>
    <n v="26900"/>
    <n v="26500"/>
    <n v="29100"/>
    <n v="36300"/>
    <n v="27200"/>
    <n v="33400"/>
    <n v="32600"/>
    <n v="49200"/>
    <n v="45900"/>
    <n v="39967"/>
    <n v="38710"/>
    <n v="32988"/>
    <n v="24464"/>
    <n v="29187"/>
    <n v="22761"/>
    <n v="26237"/>
    <n v="27565"/>
    <n v="29739"/>
    <n v="35548"/>
    <n v="37564"/>
    <n v="37359"/>
    <n v="43518"/>
    <n v="43514"/>
    <n v="37154"/>
    <n v="39719"/>
    <n v="40757"/>
    <n v="45594"/>
    <n v="31430"/>
    <n v="42808"/>
    <n v="40416"/>
    <n v="40413"/>
    <n v="38415"/>
    <n v="21792"/>
    <n v="30749"/>
    <n v="45305"/>
    <n v="8745"/>
    <n v="10844"/>
    <n v="12392"/>
    <n v="11950"/>
    <n v="10755"/>
    <n v="8757"/>
    <n v="9768"/>
    <n v="10350"/>
    <n v="10940"/>
    <n v="17049"/>
    <n v="16831"/>
    <n v="15611"/>
    <n v="13703"/>
    <n v="12911"/>
    <x v="0"/>
    <x v="0"/>
  </r>
  <r>
    <x v="13"/>
    <n v="33"/>
    <s v="Ponyfishes(=Slipmouths)"/>
    <s v="Leiognathus spp"/>
    <n v="4300"/>
    <n v="3500"/>
    <n v="2600"/>
    <n v="1700"/>
    <n v="1700"/>
    <n v="1700"/>
    <n v="1800"/>
    <n v="2400"/>
    <n v="2800"/>
    <n v="3700"/>
    <n v="2900"/>
    <n v="2900"/>
    <n v="3100"/>
    <n v="3800"/>
    <n v="4600"/>
    <n v="5400"/>
    <n v="6300"/>
    <n v="7500"/>
    <n v="8000"/>
    <n v="5600"/>
    <n v="3060"/>
    <n v="2390"/>
    <n v="2130"/>
    <n v="3430"/>
    <n v="5493"/>
    <n v="4600"/>
    <n v="3849"/>
    <n v="1824"/>
    <n v="1903"/>
    <n v="1632"/>
    <n v="2384"/>
    <n v="2216"/>
    <n v="1790"/>
    <n v="2269"/>
    <n v="2982"/>
    <n v="8472"/>
    <n v="8414"/>
    <n v="5880"/>
    <n v="3867"/>
    <n v="4252"/>
    <n v="1828"/>
    <n v="1649"/>
    <n v="2009"/>
    <n v="1938"/>
    <n v="2165"/>
    <n v="2370"/>
    <n v="2589"/>
    <n v="2422"/>
    <n v="3125"/>
    <n v="3096"/>
    <n v="2412"/>
    <n v="2324"/>
    <n v="1810"/>
    <n v="1499"/>
    <n v="1956"/>
    <n v="2403"/>
    <n v="2020"/>
    <n v="1802"/>
    <n v="2010"/>
    <n v="2571"/>
    <n v="2383"/>
    <n v="2158"/>
    <n v="1830"/>
    <n v="2716"/>
    <x v="0"/>
    <x v="0"/>
  </r>
  <r>
    <x v="13"/>
    <n v="33"/>
    <s v="Ponyfishes(=Slipmouths) nei"/>
    <s v="Leiognathidae"/>
    <n v="800"/>
    <n v="4200"/>
    <n v="4700"/>
    <n v="4800"/>
    <n v="5100"/>
    <n v="5300"/>
    <n v="5400"/>
    <n v="5200"/>
    <n v="5400"/>
    <n v="5100"/>
    <n v="5300"/>
    <n v="6700"/>
    <n v="6900"/>
    <n v="65500"/>
    <n v="70900"/>
    <n v="68500"/>
    <n v="68400"/>
    <n v="75700"/>
    <n v="77200"/>
    <n v="78000"/>
    <n v="84300"/>
    <n v="65600"/>
    <n v="75900"/>
    <n v="75300"/>
    <n v="83780"/>
    <n v="114881"/>
    <n v="102521"/>
    <n v="100184"/>
    <n v="96521"/>
    <n v="103633"/>
    <n v="96074"/>
    <n v="84076"/>
    <n v="84594"/>
    <n v="88142"/>
    <n v="94798"/>
    <n v="95037"/>
    <n v="92844"/>
    <n v="88652"/>
    <n v="95441"/>
    <n v="95047"/>
    <n v="101135"/>
    <n v="102828"/>
    <n v="94776"/>
    <n v="100565"/>
    <n v="104399"/>
    <n v="112799"/>
    <n v="113772"/>
    <n v="134535"/>
    <n v="119749"/>
    <n v="138196"/>
    <n v="120058"/>
    <n v="133858"/>
    <n v="136389"/>
    <n v="139400"/>
    <n v="143815"/>
    <n v="140523"/>
    <n v="139566"/>
    <n v="131784"/>
    <n v="121948"/>
    <n v="125330"/>
    <n v="127079"/>
    <n v="126947"/>
    <n v="118985"/>
    <n v="116587"/>
    <x v="2"/>
    <x v="2"/>
  </r>
  <r>
    <x v="13"/>
    <n v="33"/>
    <s v="Sea catfishes nei"/>
    <s v="Ariidae"/>
    <n v="2200"/>
    <n v="5000"/>
    <n v="5100"/>
    <n v="5000"/>
    <n v="5200"/>
    <n v="5400"/>
    <n v="5400"/>
    <n v="5300"/>
    <n v="6000"/>
    <n v="5900"/>
    <n v="6300"/>
    <n v="7500"/>
    <n v="7900"/>
    <n v="8000"/>
    <n v="8800"/>
    <n v="9400"/>
    <n v="10500"/>
    <n v="11700"/>
    <n v="13800"/>
    <n v="14100"/>
    <n v="27760"/>
    <n v="28230"/>
    <n v="26550"/>
    <n v="24400"/>
    <n v="19067"/>
    <n v="18545"/>
    <n v="26247"/>
    <n v="29599"/>
    <n v="29212"/>
    <n v="29113"/>
    <n v="29624"/>
    <n v="33874"/>
    <n v="36521"/>
    <n v="39297"/>
    <n v="40407"/>
    <n v="41190"/>
    <n v="43815"/>
    <n v="43201"/>
    <n v="54600"/>
    <n v="46053"/>
    <n v="48526"/>
    <n v="52308"/>
    <n v="54841"/>
    <n v="70579"/>
    <n v="65153"/>
    <n v="69751"/>
    <n v="76357"/>
    <n v="84302"/>
    <n v="70784"/>
    <n v="76325"/>
    <n v="80058"/>
    <n v="84582"/>
    <n v="86518"/>
    <n v="88792"/>
    <n v="92961"/>
    <n v="80410"/>
    <n v="85709"/>
    <n v="81754"/>
    <n v="95374"/>
    <n v="82840"/>
    <n v="93688"/>
    <n v="91974"/>
    <n v="90692"/>
    <n v="105402"/>
    <x v="2"/>
    <x v="2"/>
  </r>
  <r>
    <x v="13"/>
    <n v="33"/>
    <s v="Threadfin breams nei"/>
    <s v="Nemipterus spp"/>
    <n v="900"/>
    <n v="2100"/>
    <n v="2400"/>
    <n v="2300"/>
    <n v="2500"/>
    <n v="2500"/>
    <n v="2700"/>
    <n v="2700"/>
    <n v="2900"/>
    <n v="2800"/>
    <n v="4100"/>
    <n v="3900"/>
    <n v="4200"/>
    <n v="28000"/>
    <n v="29000"/>
    <n v="31400"/>
    <n v="39800"/>
    <n v="44500"/>
    <n v="43200"/>
    <n v="45300"/>
    <n v="54400"/>
    <n v="55830"/>
    <n v="68480"/>
    <n v="71730"/>
    <n v="76951"/>
    <n v="76166"/>
    <n v="76837"/>
    <n v="76508"/>
    <n v="68991"/>
    <n v="63328"/>
    <n v="64439"/>
    <n v="67685"/>
    <n v="58053"/>
    <n v="63537"/>
    <n v="67604"/>
    <n v="72867"/>
    <n v="92202"/>
    <n v="93932"/>
    <n v="107506"/>
    <n v="102713"/>
    <n v="100299"/>
    <n v="111843"/>
    <n v="118686"/>
    <n v="135557"/>
    <n v="128989"/>
    <n v="146871"/>
    <n v="142017"/>
    <n v="130658"/>
    <n v="137772"/>
    <n v="154577"/>
    <n v="148530"/>
    <n v="158152"/>
    <n v="193484"/>
    <n v="185752"/>
    <n v="186957"/>
    <n v="198019"/>
    <n v="194314"/>
    <n v="196248"/>
    <n v="140672"/>
    <n v="136403"/>
    <n v="150134"/>
    <n v="149134"/>
    <n v="160298"/>
    <n v="163029"/>
    <x v="2"/>
    <x v="2"/>
  </r>
  <r>
    <x v="13"/>
    <n v="33"/>
    <s v="Other Miscellaneous coastal fishes"/>
    <m/>
    <n v="12800"/>
    <n v="30800"/>
    <n v="33100"/>
    <n v="33000"/>
    <n v="35100"/>
    <n v="36400"/>
    <n v="37800"/>
    <n v="38300"/>
    <n v="64000"/>
    <n v="64800"/>
    <n v="66000"/>
    <n v="74300"/>
    <n v="91400"/>
    <n v="104900"/>
    <n v="102900"/>
    <n v="105100"/>
    <n v="135900"/>
    <n v="112700"/>
    <n v="131100"/>
    <n v="128500"/>
    <n v="173600"/>
    <n v="174770"/>
    <n v="188790"/>
    <n v="219030"/>
    <n v="235844"/>
    <n v="217726"/>
    <n v="212847"/>
    <n v="221818"/>
    <n v="253179"/>
    <n v="243686"/>
    <n v="255763"/>
    <n v="253379"/>
    <n v="265638"/>
    <n v="281013"/>
    <n v="301896"/>
    <n v="308503"/>
    <n v="317182"/>
    <n v="322334"/>
    <n v="345423"/>
    <n v="347733"/>
    <n v="354813"/>
    <n v="375062"/>
    <n v="366873"/>
    <n v="427793"/>
    <n v="461821"/>
    <n v="475550"/>
    <n v="471296"/>
    <n v="458763"/>
    <n v="446029"/>
    <n v="481511"/>
    <n v="481930"/>
    <n v="533540"/>
    <n v="530885"/>
    <n v="566717"/>
    <n v="613285"/>
    <n v="624793"/>
    <n v="664547"/>
    <n v="732608"/>
    <n v="724884"/>
    <n v="730016"/>
    <n v="770378"/>
    <n v="781385"/>
    <n v="798855"/>
    <n v="847380"/>
    <x v="4"/>
    <x v="4"/>
  </r>
  <r>
    <x v="13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34"/>
    <s v="Hairtails, scabbardfishes nei"/>
    <s v="Trichiuridae"/>
    <n v="300"/>
    <n v="1300"/>
    <n v="1500"/>
    <n v="1500"/>
    <n v="1600"/>
    <n v="1700"/>
    <n v="1700"/>
    <n v="1700"/>
    <n v="1700"/>
    <n v="1600"/>
    <n v="1700"/>
    <n v="2100"/>
    <n v="2200"/>
    <n v="2300"/>
    <n v="2400"/>
    <n v="2700"/>
    <n v="2900"/>
    <n v="18800"/>
    <n v="33300"/>
    <n v="24100"/>
    <n v="13500"/>
    <n v="14300"/>
    <n v="12800"/>
    <n v="12600"/>
    <n v="10659"/>
    <n v="8696"/>
    <n v="12499"/>
    <n v="12015"/>
    <n v="15440"/>
    <n v="14432"/>
    <n v="15989"/>
    <n v="13783"/>
    <n v="21774"/>
    <n v="19413"/>
    <n v="18975"/>
    <n v="16599"/>
    <n v="19965"/>
    <n v="21767"/>
    <n v="28906"/>
    <n v="22618"/>
    <n v="25788"/>
    <n v="26106"/>
    <n v="29374"/>
    <n v="29757"/>
    <n v="33620"/>
    <n v="31069"/>
    <n v="29357"/>
    <n v="28908"/>
    <n v="30249"/>
    <n v="28949"/>
    <n v="30280"/>
    <n v="32900"/>
    <n v="36346"/>
    <n v="31937"/>
    <n v="32589"/>
    <n v="35214"/>
    <n v="36214"/>
    <n v="42292"/>
    <n v="72222"/>
    <n v="66464"/>
    <n v="54239"/>
    <n v="54496"/>
    <n v="52486"/>
    <n v="58198"/>
    <x v="2"/>
    <x v="2"/>
  </r>
  <r>
    <x v="13"/>
    <n v="34"/>
    <s v="Largehead hairtail"/>
    <s v="Trichiurus lepturus"/>
    <n v="300"/>
    <n v="300"/>
    <n v="300"/>
    <n v="300"/>
    <n v="300"/>
    <n v="300"/>
    <n v="500"/>
    <n v="600"/>
    <n v="600"/>
    <n v="600"/>
    <n v="600"/>
    <n v="700"/>
    <n v="800"/>
    <n v="900"/>
    <n v="800"/>
    <n v="700"/>
    <n v="800"/>
    <n v="800"/>
    <n v="800"/>
    <n v="1000"/>
    <n v="3910"/>
    <n v="3810"/>
    <n v="4010"/>
    <n v="5620"/>
    <n v="6633"/>
    <n v="7599"/>
    <n v="8521"/>
    <n v="10004"/>
    <n v="8973"/>
    <n v="6938"/>
    <n v="7263"/>
    <n v="8845"/>
    <n v="5885"/>
    <n v="3848"/>
    <n v="4432"/>
    <n v="4419"/>
    <n v="5375"/>
    <n v="6141"/>
    <n v="5961"/>
    <n v="4868"/>
    <n v="5533"/>
    <n v="4568"/>
    <n v="4886"/>
    <n v="5765"/>
    <n v="6447"/>
    <n v="8213"/>
    <n v="7349"/>
    <n v="12624"/>
    <n v="12539"/>
    <n v="18602"/>
    <n v="17042"/>
    <n v="16101"/>
    <n v="14021"/>
    <n v="13663"/>
    <n v="15210"/>
    <n v="13608"/>
    <n v="12633"/>
    <n v="13334"/>
    <n v="8433"/>
    <n v="7760"/>
    <n v="9619"/>
    <n v="12505"/>
    <n v="11478"/>
    <n v="11866"/>
    <x v="2"/>
    <x v="2"/>
  </r>
  <r>
    <x v="13"/>
    <n v="34"/>
    <s v="Other Miscellaneous demersal fishes"/>
    <m/>
    <n v="3300"/>
    <n v="3200"/>
    <n v="1600"/>
    <n v="1600"/>
    <n v="1600"/>
    <n v="1600"/>
    <n v="1600"/>
    <n v="1600"/>
    <n v="2100"/>
    <n v="3100"/>
    <n v="2200"/>
    <n v="2200"/>
    <n v="2400"/>
    <n v="2400"/>
    <n v="3400"/>
    <n v="3400"/>
    <n v="3900"/>
    <n v="3800"/>
    <n v="3900"/>
    <n v="3300"/>
    <n v="4690"/>
    <n v="4840"/>
    <n v="5190"/>
    <n v="8080"/>
    <n v="7538"/>
    <n v="9086"/>
    <n v="8124"/>
    <n v="14352"/>
    <n v="13950"/>
    <n v="14294"/>
    <n v="12943"/>
    <n v="14441"/>
    <n v="14428"/>
    <n v="11128"/>
    <n v="17758"/>
    <n v="18317"/>
    <n v="20901"/>
    <n v="7475"/>
    <n v="7639"/>
    <n v="6187"/>
    <n v="7402"/>
    <n v="5809"/>
    <n v="6270"/>
    <n v="5957"/>
    <n v="8594"/>
    <n v="8460"/>
    <n v="6607"/>
    <n v="6363"/>
    <n v="7241"/>
    <n v="7074"/>
    <n v="6798"/>
    <n v="6842"/>
    <n v="7764"/>
    <n v="8099"/>
    <n v="8431"/>
    <n v="8380"/>
    <n v="9278"/>
    <n v="8298"/>
    <n v="7621"/>
    <n v="7325"/>
    <n v="8279"/>
    <n v="8276"/>
    <n v="7704"/>
    <n v="8490"/>
    <x v="1"/>
    <x v="1"/>
  </r>
  <r>
    <x v="13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35"/>
    <s v="Anchovies, etc. nei"/>
    <s v="Engraulidae"/>
    <m/>
    <m/>
    <m/>
    <m/>
    <m/>
    <m/>
    <m/>
    <m/>
    <m/>
    <m/>
    <m/>
    <m/>
    <m/>
    <m/>
    <m/>
    <m/>
    <m/>
    <m/>
    <m/>
    <n v="300"/>
    <n v="14300"/>
    <n v="15600"/>
    <n v="20500"/>
    <n v="27500"/>
    <n v="27976"/>
    <n v="16669"/>
    <n v="17517"/>
    <n v="11294"/>
    <n v="9649"/>
    <n v="19491"/>
    <n v="20311"/>
    <n v="14548"/>
    <n v="24668"/>
    <n v="40801"/>
    <n v="90244"/>
    <n v="104446"/>
    <n v="59384"/>
    <n v="56356"/>
    <n v="69127"/>
    <n v="96596"/>
    <n v="123176"/>
    <n v="115082"/>
    <n v="123288"/>
    <n v="123751"/>
    <n v="102729"/>
    <n v="123095"/>
    <n v="122423"/>
    <n v="117229"/>
    <n v="121443"/>
    <n v="103445"/>
    <n v="117025"/>
    <n v="121065"/>
    <n v="123841"/>
    <n v="132550"/>
    <n v="139326"/>
    <n v="135140"/>
    <n v="125919"/>
    <n v="118886"/>
    <n v="119964"/>
    <n v="110410"/>
    <n v="107565"/>
    <n v="110014"/>
    <n v="97192"/>
    <n v="83868"/>
    <x v="2"/>
    <x v="2"/>
  </r>
  <r>
    <x v="13"/>
    <n v="35"/>
    <s v="Bali sardinella"/>
    <s v="Sardinella lemuru"/>
    <n v="1200"/>
    <n v="6100"/>
    <n v="6900"/>
    <n v="7100"/>
    <n v="7600"/>
    <n v="7800"/>
    <n v="7900"/>
    <n v="7700"/>
    <n v="8000"/>
    <n v="7600"/>
    <n v="7700"/>
    <n v="9900"/>
    <n v="10200"/>
    <n v="10600"/>
    <n v="11100"/>
    <n v="12600"/>
    <n v="13600"/>
    <n v="12800"/>
    <n v="13600"/>
    <n v="14800"/>
    <n v="17400"/>
    <n v="17700"/>
    <n v="17300"/>
    <n v="12500"/>
    <n v="16023"/>
    <n v="33988"/>
    <n v="24457"/>
    <n v="37600"/>
    <n v="30250"/>
    <n v="27977"/>
    <n v="35099"/>
    <n v="30831"/>
    <n v="32977"/>
    <n v="43651"/>
    <n v="38025"/>
    <n v="33453"/>
    <n v="40679"/>
    <n v="41041"/>
    <n v="60722"/>
    <n v="64891"/>
    <n v="69594"/>
    <n v="85015"/>
    <n v="84762"/>
    <n v="52682"/>
    <n v="65196"/>
    <n v="58544"/>
    <n v="58944"/>
    <n v="66745"/>
    <n v="62261"/>
    <n v="55448"/>
    <n v="57524"/>
    <n v="65900"/>
    <n v="61352"/>
    <n v="60348"/>
    <n v="44932"/>
    <m/>
    <m/>
    <m/>
    <m/>
    <m/>
    <m/>
    <m/>
    <n v="26144"/>
    <n v="19521"/>
    <x v="0"/>
    <x v="0"/>
  </r>
  <r>
    <x v="13"/>
    <n v="35"/>
    <s v="Goldstripe sardinella"/>
    <s v="Sardinella gibbosa"/>
    <n v="2300"/>
    <n v="12100"/>
    <n v="13700"/>
    <n v="14000"/>
    <n v="15000"/>
    <n v="15400"/>
    <n v="15600"/>
    <n v="15200"/>
    <n v="15800"/>
    <n v="15000"/>
    <n v="15300"/>
    <n v="19500"/>
    <n v="20300"/>
    <n v="20900"/>
    <n v="22100"/>
    <n v="24900"/>
    <n v="27000"/>
    <n v="25400"/>
    <n v="27000"/>
    <n v="29400"/>
    <n v="25200"/>
    <n v="25700"/>
    <n v="24000"/>
    <n v="38000"/>
    <n v="47492"/>
    <n v="48236"/>
    <n v="41657"/>
    <n v="46988"/>
    <n v="56903"/>
    <n v="61432"/>
    <n v="76864"/>
    <n v="85855"/>
    <n v="79174"/>
    <n v="84225"/>
    <n v="86566"/>
    <n v="86107"/>
    <n v="94776"/>
    <n v="94184"/>
    <n v="105990"/>
    <n v="112785"/>
    <n v="109918"/>
    <n v="113456"/>
    <n v="117547"/>
    <n v="123857"/>
    <n v="133462"/>
    <n v="134646"/>
    <n v="127269"/>
    <n v="126611"/>
    <n v="138026"/>
    <n v="122822"/>
    <n v="129702"/>
    <n v="145537"/>
    <n v="147357"/>
    <n v="122258"/>
    <n v="115975"/>
    <n v="177582"/>
    <n v="189830"/>
    <n v="166731"/>
    <n v="171387"/>
    <n v="177333"/>
    <n v="189548"/>
    <n v="186569"/>
    <n v="133373"/>
    <n v="149560"/>
    <x v="2"/>
    <x v="2"/>
  </r>
  <r>
    <x v="13"/>
    <n v="35"/>
    <s v="Sardinellas nei"/>
    <s v="Sardinella spp"/>
    <m/>
    <m/>
    <m/>
    <m/>
    <m/>
    <m/>
    <m/>
    <m/>
    <m/>
    <m/>
    <m/>
    <m/>
    <m/>
    <m/>
    <n v="32200"/>
    <n v="64600"/>
    <n v="45600"/>
    <n v="46100"/>
    <n v="57100"/>
    <n v="65200"/>
    <n v="110700"/>
    <n v="127800"/>
    <n v="112100"/>
    <n v="138700"/>
    <n v="142039"/>
    <n v="154585"/>
    <n v="125701"/>
    <n v="338829"/>
    <n v="291856"/>
    <n v="257221"/>
    <n v="220353"/>
    <n v="274629"/>
    <n v="238795"/>
    <n v="253138"/>
    <n v="196976"/>
    <n v="152140"/>
    <n v="168802"/>
    <n v="185105"/>
    <n v="187847"/>
    <n v="238440"/>
    <n v="249139"/>
    <n v="274329"/>
    <n v="338586"/>
    <n v="357590"/>
    <n v="378587"/>
    <n v="406095"/>
    <n v="419695"/>
    <n v="454189"/>
    <n v="431674"/>
    <n v="408403"/>
    <n v="420239"/>
    <n v="393755"/>
    <n v="353283"/>
    <n v="352367"/>
    <n v="373530"/>
    <n v="446767"/>
    <n v="394417"/>
    <n v="394644"/>
    <n v="448058"/>
    <n v="551465"/>
    <n v="526226"/>
    <n v="384865"/>
    <n v="406366"/>
    <n v="384185"/>
    <x v="2"/>
    <x v="2"/>
  </r>
  <r>
    <x v="13"/>
    <n v="35"/>
    <s v="Stolephorus anchovies"/>
    <s v="Stolephorus spp"/>
    <n v="24900"/>
    <n v="48500"/>
    <n v="52900"/>
    <n v="52500"/>
    <n v="53800"/>
    <n v="55000"/>
    <n v="54900"/>
    <n v="53500"/>
    <n v="64500"/>
    <n v="62000"/>
    <n v="54900"/>
    <n v="70200"/>
    <n v="67300"/>
    <n v="89500"/>
    <n v="70200"/>
    <n v="68000"/>
    <n v="69900"/>
    <n v="74900"/>
    <n v="76500"/>
    <n v="73900"/>
    <n v="92380"/>
    <n v="94000"/>
    <n v="106400"/>
    <n v="121140"/>
    <n v="133424"/>
    <n v="127700"/>
    <n v="116876"/>
    <n v="106152"/>
    <n v="157569"/>
    <n v="142601"/>
    <n v="153496"/>
    <n v="156764"/>
    <n v="151471"/>
    <n v="171724"/>
    <n v="181063"/>
    <n v="191282"/>
    <n v="184354"/>
    <n v="204023"/>
    <n v="210296"/>
    <n v="207552"/>
    <n v="203686"/>
    <n v="202671"/>
    <n v="189310"/>
    <n v="185675"/>
    <n v="173348"/>
    <n v="176712"/>
    <n v="182950"/>
    <n v="201572"/>
    <n v="179412"/>
    <n v="181957"/>
    <n v="194711"/>
    <n v="230499"/>
    <n v="191605"/>
    <n v="182039"/>
    <n v="193581"/>
    <n v="184660"/>
    <n v="195769"/>
    <n v="214891"/>
    <n v="218618"/>
    <n v="231165"/>
    <n v="214103"/>
    <n v="216657"/>
    <n v="208053"/>
    <n v="192423"/>
    <x v="2"/>
    <x v="2"/>
  </r>
  <r>
    <x v="13"/>
    <n v="35"/>
    <s v="Other Herrings, sardines, anchovies"/>
    <m/>
    <n v="8200"/>
    <n v="12200"/>
    <n v="14300"/>
    <n v="13800"/>
    <n v="14000"/>
    <n v="13900"/>
    <n v="14500"/>
    <n v="14300"/>
    <n v="15300"/>
    <n v="14200"/>
    <n v="23400"/>
    <n v="26300"/>
    <n v="22600"/>
    <n v="27800"/>
    <n v="32700"/>
    <n v="30700"/>
    <n v="32700"/>
    <n v="36700"/>
    <n v="37600"/>
    <n v="30800"/>
    <n v="68940"/>
    <n v="73940"/>
    <n v="76160"/>
    <n v="78130"/>
    <n v="84250"/>
    <n v="88795"/>
    <n v="93494"/>
    <n v="97867"/>
    <n v="71575"/>
    <n v="59820"/>
    <n v="69350"/>
    <n v="72886"/>
    <n v="70318"/>
    <n v="70859"/>
    <n v="78983"/>
    <n v="71296"/>
    <n v="76410"/>
    <n v="89885"/>
    <n v="93464"/>
    <n v="87547"/>
    <n v="81667"/>
    <n v="82459"/>
    <n v="77611"/>
    <n v="72202"/>
    <n v="95927"/>
    <n v="107587"/>
    <n v="103674"/>
    <n v="92087"/>
    <n v="103298"/>
    <n v="111114"/>
    <n v="91108"/>
    <n v="103669"/>
    <n v="104416"/>
    <n v="109254"/>
    <n v="102225"/>
    <n v="104846"/>
    <n v="111647"/>
    <n v="105610"/>
    <n v="88779"/>
    <n v="79087"/>
    <n v="80742"/>
    <n v="80851"/>
    <n v="114231"/>
    <n v="123861"/>
    <x v="1"/>
    <x v="1"/>
  </r>
  <r>
    <x v="13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36"/>
    <s v="Frigate and bullet tunas"/>
    <s v="Auxis thazard, A. rochei"/>
    <m/>
    <m/>
    <m/>
    <m/>
    <m/>
    <m/>
    <m/>
    <m/>
    <m/>
    <m/>
    <m/>
    <m/>
    <m/>
    <m/>
    <m/>
    <m/>
    <m/>
    <n v="7800"/>
    <n v="12700"/>
    <n v="4900"/>
    <n v="18400"/>
    <n v="19600"/>
    <n v="21900"/>
    <n v="26200"/>
    <n v="26967"/>
    <n v="29819"/>
    <n v="28334"/>
    <n v="43018"/>
    <n v="50950"/>
    <n v="80060"/>
    <n v="96875"/>
    <n v="78258"/>
    <n v="67395"/>
    <n v="74284"/>
    <n v="80376"/>
    <n v="95809"/>
    <n v="87555"/>
    <n v="117354"/>
    <n v="132323"/>
    <n v="131344"/>
    <n v="108812"/>
    <n v="115763"/>
    <n v="160242"/>
    <n v="138729"/>
    <n v="137005"/>
    <n v="107686"/>
    <n v="107854"/>
    <n v="125573"/>
    <n v="124048"/>
    <n v="134004"/>
    <n v="130627"/>
    <n v="127132"/>
    <n v="181445"/>
    <n v="193686"/>
    <n v="226808"/>
    <n v="192660"/>
    <n v="192148"/>
    <n v="207072"/>
    <n v="162391"/>
    <n v="157988"/>
    <n v="159002"/>
    <n v="140797"/>
    <n v="139709"/>
    <n v="143205"/>
    <x v="4"/>
    <x v="4"/>
  </r>
  <r>
    <x v="13"/>
    <n v="36"/>
    <s v="Kawakawa"/>
    <s v="Euthynnus affinis"/>
    <n v="20100"/>
    <n v="34900"/>
    <n v="39400"/>
    <n v="29100"/>
    <n v="27800"/>
    <n v="28900"/>
    <n v="30100"/>
    <n v="28900"/>
    <n v="29500"/>
    <n v="30100"/>
    <n v="19600"/>
    <n v="26500"/>
    <n v="15900"/>
    <n v="19100"/>
    <n v="20300"/>
    <n v="27200"/>
    <n v="36200"/>
    <n v="19400"/>
    <n v="31400"/>
    <n v="29000"/>
    <n v="37555"/>
    <n v="36744"/>
    <n v="43258"/>
    <n v="48979"/>
    <n v="53283"/>
    <n v="55483"/>
    <n v="38329"/>
    <n v="77780"/>
    <n v="56126"/>
    <n v="35100"/>
    <n v="37068"/>
    <n v="64001"/>
    <n v="86305"/>
    <n v="101436"/>
    <n v="95281"/>
    <n v="99948"/>
    <n v="107666"/>
    <n v="105673"/>
    <n v="106181"/>
    <n v="109676"/>
    <n v="92911"/>
    <n v="111580"/>
    <n v="113086"/>
    <n v="95102"/>
    <n v="96002"/>
    <n v="84081"/>
    <n v="85047"/>
    <n v="98909"/>
    <n v="96287"/>
    <n v="113325"/>
    <n v="222339"/>
    <n v="232672"/>
    <n v="276516"/>
    <n v="238403"/>
    <n v="165364"/>
    <n v="172434"/>
    <n v="199300"/>
    <n v="198318"/>
    <n v="186916"/>
    <n v="153101"/>
    <n v="141946"/>
    <n v="151168"/>
    <n v="183293"/>
    <n v="179251"/>
    <x v="4"/>
    <x v="4"/>
  </r>
  <r>
    <x v="13"/>
    <n v="36"/>
    <s v="Skipjack tuna"/>
    <s v="Katsuwonus pelamis"/>
    <n v="42083"/>
    <n v="52226"/>
    <n v="44300"/>
    <n v="33608"/>
    <n v="43353"/>
    <n v="43938"/>
    <n v="44266"/>
    <n v="44939"/>
    <n v="62560"/>
    <n v="70434"/>
    <n v="41263"/>
    <n v="64653"/>
    <n v="74409"/>
    <n v="56434"/>
    <n v="75459"/>
    <n v="66262"/>
    <n v="100648"/>
    <n v="87048"/>
    <n v="84096"/>
    <n v="90757"/>
    <n v="97385"/>
    <n v="137319"/>
    <n v="144369"/>
    <n v="192281"/>
    <n v="306876"/>
    <n v="204274"/>
    <n v="252150"/>
    <n v="270474"/>
    <n v="359373"/>
    <n v="294192"/>
    <n v="296011"/>
    <n v="298037"/>
    <n v="306230"/>
    <n v="457437"/>
    <n v="493387"/>
    <n v="375051"/>
    <n v="545880"/>
    <n v="533194"/>
    <n v="641016"/>
    <n v="630973"/>
    <n v="748397"/>
    <n v="904634"/>
    <n v="757485"/>
    <n v="728163"/>
    <n v="860682"/>
    <n v="912120"/>
    <n v="978749"/>
    <n v="769761"/>
    <n v="1061508"/>
    <n v="991159"/>
    <n v="1051892"/>
    <n v="992305"/>
    <n v="1157983"/>
    <n v="1114757"/>
    <n v="1261873"/>
    <n v="1231855"/>
    <n v="1371312"/>
    <n v="1510516"/>
    <n v="1410822"/>
    <n v="1598584"/>
    <n v="1499029"/>
    <n v="1420481"/>
    <n v="1602501"/>
    <n v="1689000"/>
    <x v="4"/>
    <x v="4"/>
  </r>
  <r>
    <x v="13"/>
    <n v="36"/>
    <s v="Tuna-like fishes nei"/>
    <s v="Scombroidei"/>
    <n v="530"/>
    <n v="16553"/>
    <n v="18853"/>
    <n v="19126"/>
    <n v="20271"/>
    <n v="20485"/>
    <n v="20565"/>
    <n v="19308"/>
    <n v="19712"/>
    <n v="17972"/>
    <n v="17985"/>
    <n v="24246"/>
    <n v="24751"/>
    <n v="25095"/>
    <n v="26573"/>
    <n v="30977"/>
    <n v="33202"/>
    <n v="28640"/>
    <n v="30983"/>
    <n v="33723"/>
    <n v="21100"/>
    <n v="20200"/>
    <n v="31000"/>
    <n v="34200"/>
    <n v="43193"/>
    <n v="32181"/>
    <n v="32762"/>
    <n v="39831"/>
    <n v="49128"/>
    <n v="48232"/>
    <n v="53216"/>
    <n v="58257"/>
    <n v="72743"/>
    <n v="74145"/>
    <n v="67534"/>
    <n v="83119"/>
    <n v="80798"/>
    <n v="70047"/>
    <n v="65212"/>
    <n v="65317"/>
    <n v="81662"/>
    <n v="93462"/>
    <n v="100214"/>
    <n v="114846"/>
    <n v="113470"/>
    <n v="110146"/>
    <n v="24058"/>
    <n v="79128"/>
    <n v="80827"/>
    <n v="123196"/>
    <n v="4219"/>
    <n v="4740"/>
    <n v="1574"/>
    <n v="3256"/>
    <n v="872"/>
    <n v="1549"/>
    <n v="1780"/>
    <n v="1187"/>
    <n v="829"/>
    <n v="276"/>
    <n v="954"/>
    <n v="688"/>
    <n v="595"/>
    <n v="931"/>
    <x v="4"/>
    <x v="4"/>
  </r>
  <r>
    <x v="13"/>
    <n v="36"/>
    <s v="Yellowfin tuna"/>
    <s v="Thunnus albacares"/>
    <n v="8919"/>
    <n v="9395"/>
    <n v="9901"/>
    <n v="10440"/>
    <n v="11013"/>
    <n v="11624"/>
    <n v="12274"/>
    <n v="12967"/>
    <n v="13705"/>
    <n v="14495"/>
    <n v="15337"/>
    <n v="16236"/>
    <n v="17197"/>
    <n v="18223"/>
    <n v="19460"/>
    <n v="20665"/>
    <n v="23018"/>
    <n v="23943"/>
    <n v="28548"/>
    <n v="29807"/>
    <n v="55529"/>
    <n v="65255"/>
    <n v="69601"/>
    <n v="81878"/>
    <n v="90307"/>
    <n v="93797"/>
    <n v="98818"/>
    <n v="130690"/>
    <n v="128763"/>
    <n v="126224"/>
    <n v="150343"/>
    <n v="175645"/>
    <n v="164820"/>
    <n v="207697"/>
    <n v="197655"/>
    <n v="178413"/>
    <n v="218527"/>
    <n v="275746"/>
    <n v="222993"/>
    <n v="281429"/>
    <n v="299420"/>
    <n v="323681"/>
    <n v="339399"/>
    <n v="328426"/>
    <n v="388747"/>
    <n v="346746"/>
    <n v="332058"/>
    <n v="430999"/>
    <n v="485492"/>
    <n v="427331"/>
    <n v="462564"/>
    <n v="466596"/>
    <n v="440236"/>
    <n v="451311"/>
    <n v="465848"/>
    <n v="447391"/>
    <n v="407619"/>
    <n v="429438"/>
    <n v="496481"/>
    <n v="431877"/>
    <n v="468412"/>
    <n v="429962"/>
    <n v="521865"/>
    <n v="473876"/>
    <x v="4"/>
    <x v="4"/>
  </r>
  <r>
    <x v="13"/>
    <n v="36"/>
    <s v="Other Tunas, bonitos, billfishes"/>
    <m/>
    <n v="5159"/>
    <n v="27393"/>
    <n v="25065"/>
    <n v="34302"/>
    <n v="37848"/>
    <n v="41273"/>
    <n v="44835"/>
    <n v="49674"/>
    <n v="51042"/>
    <n v="47442"/>
    <n v="46431"/>
    <n v="54503"/>
    <n v="62908"/>
    <n v="64541"/>
    <n v="36333"/>
    <n v="40443"/>
    <n v="47640"/>
    <n v="47088"/>
    <n v="53732"/>
    <n v="46909"/>
    <n v="84639"/>
    <n v="84617"/>
    <n v="90069"/>
    <n v="87670"/>
    <n v="118809"/>
    <n v="110091"/>
    <n v="104340"/>
    <n v="118752"/>
    <n v="111313"/>
    <n v="123306"/>
    <n v="135064"/>
    <n v="147961"/>
    <n v="158560"/>
    <n v="192003"/>
    <n v="166490"/>
    <n v="184125"/>
    <n v="201679"/>
    <n v="203646"/>
    <n v="238644"/>
    <n v="263615"/>
    <n v="273563"/>
    <n v="241971"/>
    <n v="252145"/>
    <n v="207208"/>
    <n v="223551"/>
    <n v="231414"/>
    <n v="209437"/>
    <n v="237225"/>
    <n v="267036"/>
    <n v="268839"/>
    <n v="278819"/>
    <n v="296881"/>
    <n v="349139"/>
    <n v="383048"/>
    <n v="510308"/>
    <n v="589244"/>
    <n v="532648"/>
    <n v="564356"/>
    <n v="534265"/>
    <n v="515986"/>
    <n v="535786"/>
    <n v="487456"/>
    <n v="505080"/>
    <n v="543149"/>
    <x v="4"/>
    <x v="4"/>
  </r>
  <r>
    <x v="13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37"/>
    <s v="Bigeye scad"/>
    <s v="Selar crumenophthalmus"/>
    <m/>
    <m/>
    <m/>
    <m/>
    <m/>
    <m/>
    <m/>
    <m/>
    <n v="19200"/>
    <n v="20400"/>
    <n v="19800"/>
    <n v="20300"/>
    <n v="31500"/>
    <n v="12800"/>
    <n v="18100"/>
    <n v="21300"/>
    <n v="30600"/>
    <n v="36300"/>
    <n v="39500"/>
    <n v="36300"/>
    <n v="39900"/>
    <n v="45500"/>
    <n v="41200"/>
    <n v="45400"/>
    <n v="43457"/>
    <n v="51490"/>
    <n v="42478"/>
    <n v="55992"/>
    <n v="46488"/>
    <n v="47027"/>
    <n v="47219"/>
    <n v="33609"/>
    <n v="27232"/>
    <n v="22502"/>
    <n v="37513"/>
    <n v="33481"/>
    <n v="34407"/>
    <n v="35461"/>
    <n v="36530"/>
    <n v="38614"/>
    <n v="41255"/>
    <n v="36264"/>
    <n v="37766"/>
    <n v="33200"/>
    <n v="49937"/>
    <n v="43592"/>
    <n v="68193"/>
    <n v="76355"/>
    <n v="86930"/>
    <n v="91742"/>
    <n v="100440"/>
    <n v="111947"/>
    <n v="132501"/>
    <n v="140625"/>
    <n v="162963"/>
    <n v="129937"/>
    <n v="128066"/>
    <n v="127530"/>
    <n v="159025"/>
    <n v="161276"/>
    <n v="173833"/>
    <n v="175845"/>
    <n v="172667"/>
    <n v="190375"/>
    <x v="2"/>
    <x v="2"/>
  </r>
  <r>
    <x v="13"/>
    <n v="37"/>
    <s v="Carangids nei"/>
    <s v="Carangidae"/>
    <n v="4000"/>
    <n v="4000"/>
    <n v="3300"/>
    <n v="2600"/>
    <n v="2600"/>
    <n v="2600"/>
    <n v="2600"/>
    <n v="2900"/>
    <n v="15100"/>
    <n v="15800"/>
    <n v="15700"/>
    <n v="15300"/>
    <n v="22000"/>
    <n v="12900"/>
    <n v="17200"/>
    <n v="17400"/>
    <n v="23900"/>
    <n v="17000"/>
    <n v="42400"/>
    <n v="26800"/>
    <n v="33910"/>
    <n v="31400"/>
    <n v="38340"/>
    <n v="47250"/>
    <n v="53681"/>
    <n v="65630"/>
    <n v="60103"/>
    <n v="78831"/>
    <n v="81653"/>
    <n v="62441"/>
    <n v="62610"/>
    <n v="93889"/>
    <n v="64026"/>
    <n v="78426"/>
    <n v="78081"/>
    <n v="110211"/>
    <n v="91568"/>
    <n v="90467"/>
    <n v="117889"/>
    <n v="94900"/>
    <n v="90175"/>
    <n v="93628"/>
    <n v="109011"/>
    <n v="111291"/>
    <n v="123068"/>
    <n v="105854"/>
    <n v="101719"/>
    <n v="98132"/>
    <n v="77839"/>
    <n v="102534"/>
    <n v="98620"/>
    <n v="115495"/>
    <n v="124932"/>
    <n v="112848"/>
    <n v="113845"/>
    <n v="102162"/>
    <n v="104035"/>
    <n v="136471"/>
    <n v="107599"/>
    <n v="104674"/>
    <n v="120061"/>
    <n v="115084"/>
    <n v="112268"/>
    <n v="114722"/>
    <x v="2"/>
    <x v="2"/>
  </r>
  <r>
    <x v="13"/>
    <n v="37"/>
    <s v="Flyingfishes nei"/>
    <s v="Exocoetidae"/>
    <n v="900"/>
    <n v="4700"/>
    <n v="5300"/>
    <n v="5500"/>
    <n v="5800"/>
    <n v="6000"/>
    <n v="6100"/>
    <n v="5900"/>
    <n v="6100"/>
    <n v="5800"/>
    <n v="6000"/>
    <n v="7600"/>
    <n v="7900"/>
    <n v="8100"/>
    <n v="8600"/>
    <n v="9700"/>
    <n v="10500"/>
    <n v="9900"/>
    <n v="10500"/>
    <n v="11400"/>
    <n v="23600"/>
    <n v="24500"/>
    <n v="24400"/>
    <n v="25000"/>
    <n v="24735"/>
    <n v="27882"/>
    <n v="27763"/>
    <n v="27682"/>
    <n v="20054"/>
    <n v="24269"/>
    <n v="28624"/>
    <n v="43192"/>
    <n v="31943"/>
    <n v="25951"/>
    <n v="39000"/>
    <n v="34224"/>
    <n v="29306"/>
    <n v="28807"/>
    <n v="27054"/>
    <n v="27955"/>
    <n v="27657"/>
    <n v="29931"/>
    <n v="64913"/>
    <n v="24716"/>
    <n v="24132"/>
    <n v="28774"/>
    <n v="31001"/>
    <n v="41565"/>
    <n v="50974"/>
    <n v="53614"/>
    <n v="53200"/>
    <n v="46802"/>
    <n v="44075"/>
    <n v="46246"/>
    <n v="44375"/>
    <n v="37868"/>
    <n v="41848"/>
    <n v="43177"/>
    <n v="42149"/>
    <n v="36751"/>
    <n v="35093"/>
    <n v="34434"/>
    <n v="31488"/>
    <n v="30867"/>
    <x v="2"/>
    <x v="2"/>
  </r>
  <r>
    <x v="13"/>
    <n v="37"/>
    <s v="Indian mackerel"/>
    <s v="Rastrelliger kanagurta"/>
    <n v="100"/>
    <n v="100"/>
    <n v="100"/>
    <n v="100"/>
    <n v="100"/>
    <n v="200"/>
    <n v="200"/>
    <n v="200"/>
    <n v="300"/>
    <n v="300"/>
    <n v="300"/>
    <n v="300"/>
    <n v="300"/>
    <n v="400"/>
    <n v="400"/>
    <n v="400"/>
    <n v="400"/>
    <n v="400"/>
    <n v="400"/>
    <n v="400"/>
    <n v="35500"/>
    <n v="37000"/>
    <n v="37500"/>
    <n v="50700"/>
    <n v="52143"/>
    <n v="47912"/>
    <n v="55231"/>
    <n v="63126"/>
    <n v="73554"/>
    <n v="66053"/>
    <n v="52682"/>
    <n v="49552"/>
    <n v="46011"/>
    <n v="92613"/>
    <n v="65455"/>
    <n v="75472"/>
    <n v="81330"/>
    <n v="81194"/>
    <n v="72722"/>
    <n v="81089"/>
    <n v="90105"/>
    <n v="81760"/>
    <n v="94940"/>
    <n v="94647"/>
    <n v="111133"/>
    <n v="97144"/>
    <n v="67993"/>
    <n v="74320"/>
    <n v="71537"/>
    <n v="81240"/>
    <n v="77640"/>
    <n v="77826"/>
    <n v="90265"/>
    <n v="96005"/>
    <n v="105587"/>
    <n v="112935"/>
    <n v="119344"/>
    <n v="115384"/>
    <n v="122379"/>
    <n v="115239"/>
    <n v="126774"/>
    <n v="132469"/>
    <n v="148088"/>
    <n v="217993"/>
    <x v="2"/>
    <x v="2"/>
  </r>
  <r>
    <x v="13"/>
    <n v="37"/>
    <s v="Indian mackerels nei"/>
    <s v="Rastrelliger spp"/>
    <n v="41900"/>
    <n v="53400"/>
    <n v="47800"/>
    <n v="50300"/>
    <n v="56500"/>
    <n v="49900"/>
    <n v="50300"/>
    <n v="59100"/>
    <n v="47000"/>
    <n v="39300"/>
    <n v="34500"/>
    <n v="28300"/>
    <n v="43200"/>
    <n v="29200"/>
    <n v="55600"/>
    <n v="72500"/>
    <n v="91800"/>
    <n v="107800"/>
    <n v="172000"/>
    <n v="145600"/>
    <n v="98350"/>
    <n v="107620"/>
    <n v="45070"/>
    <n v="63110"/>
    <n v="48866"/>
    <n v="74629"/>
    <n v="57653"/>
    <n v="36389"/>
    <n v="56287"/>
    <n v="103944"/>
    <n v="75645"/>
    <n v="105891"/>
    <n v="93325"/>
    <n v="97541"/>
    <n v="136564"/>
    <n v="138468"/>
    <n v="115699"/>
    <n v="118701"/>
    <n v="117730"/>
    <n v="118711"/>
    <n v="91053"/>
    <n v="91919"/>
    <n v="127892"/>
    <n v="108969"/>
    <n v="112106"/>
    <n v="137600"/>
    <n v="114361"/>
    <n v="111888"/>
    <n v="129874"/>
    <n v="152004"/>
    <n v="153301"/>
    <n v="140256"/>
    <n v="148060"/>
    <n v="149369"/>
    <n v="158590"/>
    <n v="151086"/>
    <n v="143351"/>
    <n v="119624"/>
    <n v="116009"/>
    <n v="109641"/>
    <n v="123559"/>
    <n v="165432"/>
    <n v="145350"/>
    <n v="161142"/>
    <x v="2"/>
    <x v="2"/>
  </r>
  <r>
    <x v="13"/>
    <n v="37"/>
    <s v="Indian scad"/>
    <s v="Decapterus russelli"/>
    <n v="6000"/>
    <n v="5500"/>
    <n v="4400"/>
    <n v="3900"/>
    <n v="3900"/>
    <n v="3900"/>
    <n v="4400"/>
    <n v="4400"/>
    <n v="5000"/>
    <n v="5500"/>
    <n v="5500"/>
    <n v="7200"/>
    <n v="7200"/>
    <n v="8300"/>
    <n v="8500"/>
    <n v="6100"/>
    <n v="7300"/>
    <n v="4800"/>
    <n v="3800"/>
    <n v="4000"/>
    <n v="7100"/>
    <n v="8220"/>
    <n v="9610"/>
    <n v="23660"/>
    <n v="46052"/>
    <n v="35197"/>
    <n v="92658"/>
    <n v="141685"/>
    <n v="119512"/>
    <n v="40799"/>
    <n v="42311"/>
    <n v="50974"/>
    <n v="37195"/>
    <n v="34921"/>
    <n v="44869"/>
    <n v="48137"/>
    <n v="40003"/>
    <n v="82534"/>
    <n v="40792"/>
    <n v="46283"/>
    <n v="46662"/>
    <n v="69304"/>
    <n v="80201"/>
    <n v="100401"/>
    <n v="90056"/>
    <n v="99872"/>
    <n v="103633"/>
    <n v="111729"/>
    <n v="98130"/>
    <n v="118198"/>
    <n v="146988"/>
    <n v="138727"/>
    <n v="146235"/>
    <n v="125438"/>
    <n v="112333"/>
    <n v="106816"/>
    <n v="112030"/>
    <n v="100839"/>
    <n v="63188"/>
    <n v="68373"/>
    <n v="69163"/>
    <n v="74691"/>
    <n v="97563"/>
    <n v="105567"/>
    <x v="5"/>
    <x v="2"/>
  </r>
  <r>
    <x v="13"/>
    <n v="37"/>
    <s v="Short mackerel"/>
    <s v="Rastrelliger brachysoma"/>
    <n v="4100"/>
    <n v="21500"/>
    <n v="24200"/>
    <n v="24900"/>
    <n v="26600"/>
    <n v="27300"/>
    <n v="27700"/>
    <n v="27000"/>
    <n v="27900"/>
    <n v="26500"/>
    <n v="38700"/>
    <n v="41200"/>
    <n v="38100"/>
    <n v="52600"/>
    <n v="45700"/>
    <n v="55900"/>
    <n v="67300"/>
    <n v="78200"/>
    <n v="97800"/>
    <n v="105500"/>
    <n v="81200"/>
    <n v="82300"/>
    <n v="81200"/>
    <n v="81600"/>
    <n v="94153"/>
    <n v="71481"/>
    <n v="68007"/>
    <n v="65537"/>
    <n v="80597"/>
    <n v="80123"/>
    <n v="78243"/>
    <n v="82978"/>
    <n v="88972"/>
    <n v="91442"/>
    <n v="110692"/>
    <n v="114858"/>
    <n v="106743"/>
    <n v="103576"/>
    <n v="113485"/>
    <n v="119917"/>
    <n v="119710"/>
    <n v="125306"/>
    <n v="145933"/>
    <n v="137959"/>
    <n v="158051"/>
    <n v="154728"/>
    <n v="146818"/>
    <n v="152606"/>
    <n v="153951"/>
    <n v="157673"/>
    <n v="156786"/>
    <n v="165494"/>
    <n v="182125"/>
    <n v="166934"/>
    <n v="188012"/>
    <n v="203464"/>
    <n v="236573"/>
    <n v="231059"/>
    <n v="220287"/>
    <n v="242707"/>
    <n v="259351"/>
    <n v="255845"/>
    <n v="215949"/>
    <n v="186215"/>
    <x v="2"/>
    <x v="2"/>
  </r>
  <r>
    <x v="13"/>
    <n v="37"/>
    <s v="Other Miscellaneous pelagic fishes"/>
    <m/>
    <n v="18300"/>
    <n v="51300"/>
    <n v="53100"/>
    <n v="54400"/>
    <n v="57500"/>
    <n v="58600"/>
    <n v="59600"/>
    <n v="58400"/>
    <n v="179500"/>
    <n v="186600"/>
    <n v="181500"/>
    <n v="194900"/>
    <n v="266300"/>
    <n v="218100"/>
    <n v="258800"/>
    <n v="302500"/>
    <n v="307700"/>
    <n v="316500"/>
    <n v="286100"/>
    <n v="332700"/>
    <n v="319280"/>
    <n v="317860"/>
    <n v="350760"/>
    <n v="397290"/>
    <n v="412042"/>
    <n v="388730"/>
    <n v="436084"/>
    <n v="407074"/>
    <n v="380686"/>
    <n v="397466"/>
    <n v="360972"/>
    <n v="412711"/>
    <n v="447128"/>
    <n v="480834"/>
    <n v="457227"/>
    <n v="504207"/>
    <n v="563125"/>
    <n v="541688"/>
    <n v="538408"/>
    <n v="594453"/>
    <n v="652751"/>
    <n v="735660"/>
    <n v="787940"/>
    <n v="787563"/>
    <n v="767629"/>
    <n v="799090"/>
    <n v="760376"/>
    <n v="805812"/>
    <n v="833522"/>
    <n v="850483"/>
    <n v="856080"/>
    <n v="913169"/>
    <n v="956795"/>
    <n v="1010653"/>
    <n v="1007723"/>
    <n v="928878"/>
    <n v="949765"/>
    <n v="1003715"/>
    <n v="999435"/>
    <n v="964339"/>
    <n v="1058055"/>
    <n v="1051531"/>
    <n v="1039527"/>
    <n v="1062713"/>
    <x v="2"/>
    <x v="2"/>
  </r>
  <r>
    <x v="13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38"/>
    <s v="Rays, stingrays, mantas nei"/>
    <s v="Rajiformes"/>
    <n v="2100"/>
    <n v="3300"/>
    <n v="3500"/>
    <n v="3700"/>
    <n v="3800"/>
    <n v="3500"/>
    <n v="3600"/>
    <n v="4600"/>
    <n v="4400"/>
    <n v="4300"/>
    <n v="5400"/>
    <n v="5800"/>
    <n v="6200"/>
    <n v="7000"/>
    <n v="7300"/>
    <n v="11600"/>
    <n v="12800"/>
    <n v="7800"/>
    <n v="9600"/>
    <n v="12200"/>
    <n v="12240"/>
    <n v="12540"/>
    <n v="13500"/>
    <n v="18580"/>
    <n v="16899"/>
    <n v="18651"/>
    <n v="18384"/>
    <n v="21172"/>
    <n v="27706"/>
    <n v="20412"/>
    <n v="24246"/>
    <n v="23907"/>
    <n v="24147"/>
    <n v="22238"/>
    <n v="23590"/>
    <n v="27274"/>
    <n v="33310"/>
    <n v="39085"/>
    <n v="42718"/>
    <n v="43511"/>
    <n v="45877"/>
    <n v="46282"/>
    <n v="38170"/>
    <n v="42441"/>
    <n v="49568"/>
    <n v="50875"/>
    <n v="49781"/>
    <n v="52825"/>
    <n v="50150"/>
    <n v="56415"/>
    <n v="57253"/>
    <n v="56322"/>
    <n v="64143"/>
    <n v="79481"/>
    <n v="73730"/>
    <n v="21555"/>
    <n v="18879"/>
    <n v="16481"/>
    <n v="16175"/>
    <n v="16257"/>
    <n v="15739"/>
    <n v="14257"/>
    <n v="15888"/>
    <n v="17297"/>
    <x v="0"/>
    <x v="0"/>
  </r>
  <r>
    <x v="13"/>
    <n v="38"/>
    <s v="Sharks, rays, skates, etc. nei"/>
    <s v="Elasmobranchii"/>
    <n v="2100"/>
    <n v="4200"/>
    <n v="5000"/>
    <n v="5400"/>
    <n v="5800"/>
    <n v="6200"/>
    <n v="6100"/>
    <n v="5700"/>
    <n v="5200"/>
    <n v="5400"/>
    <n v="7700"/>
    <n v="8900"/>
    <n v="9800"/>
    <n v="10100"/>
    <n v="16800"/>
    <n v="19700"/>
    <n v="22600"/>
    <n v="26500"/>
    <n v="33700"/>
    <n v="34400"/>
    <n v="31650"/>
    <n v="33900"/>
    <n v="33120"/>
    <n v="37140"/>
    <n v="41952"/>
    <n v="52365"/>
    <n v="48468"/>
    <n v="44480"/>
    <n v="45250"/>
    <n v="45250"/>
    <n v="55051"/>
    <n v="58462"/>
    <n v="60732"/>
    <n v="58227"/>
    <n v="68527"/>
    <n v="76029"/>
    <n v="73347"/>
    <n v="78728"/>
    <n v="74075"/>
    <n v="93231"/>
    <n v="110900"/>
    <n v="107763"/>
    <n v="103278"/>
    <n v="97512"/>
    <n v="88461"/>
    <n v="100961"/>
    <n v="90144"/>
    <n v="72318"/>
    <n v="79036"/>
    <n v="70280"/>
    <n v="76088"/>
    <n v="83787"/>
    <n v="84910"/>
    <n v="97213"/>
    <n v="49366"/>
    <n v="22574"/>
    <n v="25597"/>
    <n v="18421"/>
    <n v="17162"/>
    <n v="17221"/>
    <n v="14918"/>
    <n v="14094"/>
    <n v="15098"/>
    <n v="15209"/>
    <x v="0"/>
    <x v="0"/>
  </r>
  <r>
    <x v="13"/>
    <n v="38"/>
    <s v="Other Sharks, rays, chimaera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n v="34"/>
    <n v="68244"/>
    <n v="76107"/>
    <n v="63384"/>
    <n v="64834"/>
    <n v="79244"/>
    <n v="71857"/>
    <n v="76105"/>
    <n v="80712"/>
    <n v="84405"/>
    <x v="1"/>
    <x v="1"/>
  </r>
  <r>
    <x v="13"/>
    <n v="38"/>
    <s v="38-Sharks, rays, chimaera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39"/>
    <s v="Marine fishes nei"/>
    <s v="Osteichthyes"/>
    <n v="105630"/>
    <n v="173380"/>
    <n v="188430"/>
    <n v="194880"/>
    <n v="260330"/>
    <n v="314530"/>
    <n v="405140"/>
    <n v="389040"/>
    <n v="431090"/>
    <n v="470990"/>
    <n v="585690"/>
    <n v="639900"/>
    <n v="712800"/>
    <n v="849250"/>
    <n v="988050"/>
    <n v="1046050"/>
    <n v="1084100"/>
    <n v="1223000"/>
    <n v="1348100"/>
    <n v="1564500"/>
    <n v="1356690"/>
    <n v="1477990"/>
    <n v="1772930"/>
    <n v="1701490"/>
    <n v="1376036"/>
    <n v="1242069"/>
    <n v="1271307"/>
    <n v="1349924"/>
    <n v="1395313"/>
    <n v="1364896"/>
    <n v="1369200"/>
    <n v="1346116"/>
    <n v="1452555"/>
    <n v="1509974"/>
    <n v="1460248"/>
    <n v="1530056"/>
    <n v="1780963"/>
    <n v="2025693"/>
    <n v="1870549"/>
    <n v="1861300"/>
    <n v="1936046"/>
    <n v="1860697"/>
    <n v="1905380"/>
    <n v="2039965"/>
    <n v="2209616"/>
    <n v="2143933"/>
    <n v="2222745"/>
    <n v="2074572"/>
    <n v="2076023"/>
    <n v="2281602"/>
    <n v="2371106"/>
    <n v="2576433"/>
    <n v="2539312"/>
    <n v="2832700"/>
    <n v="2711201"/>
    <n v="2853136"/>
    <n v="2665668"/>
    <n v="2660660"/>
    <n v="2421156"/>
    <n v="2521156"/>
    <n v="2751218"/>
    <n v="2712553"/>
    <n v="2809205"/>
    <n v="2865794"/>
    <x v="2"/>
    <x v="2"/>
  </r>
  <r>
    <x v="13"/>
    <n v="39"/>
    <s v="39-Marine fishes not identifi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45"/>
    <s v="Banana prawn"/>
    <s v="Penaeus merguiensis"/>
    <n v="1970"/>
    <n v="9070"/>
    <n v="10200"/>
    <n v="10540"/>
    <n v="11230"/>
    <n v="11570"/>
    <n v="11830"/>
    <n v="11460"/>
    <n v="11790"/>
    <n v="11410"/>
    <n v="11610"/>
    <n v="14750"/>
    <n v="15277"/>
    <n v="15742"/>
    <n v="16585"/>
    <n v="18650"/>
    <n v="20270"/>
    <n v="19070"/>
    <n v="20170"/>
    <n v="21849"/>
    <n v="30117"/>
    <n v="31372"/>
    <n v="31454"/>
    <n v="33996"/>
    <n v="34138"/>
    <n v="33711"/>
    <n v="24457"/>
    <n v="23459"/>
    <n v="33471"/>
    <n v="36443"/>
    <n v="44263"/>
    <n v="34166"/>
    <n v="35032"/>
    <n v="38817"/>
    <n v="29547"/>
    <n v="31665"/>
    <n v="34851"/>
    <n v="38150"/>
    <n v="43150"/>
    <n v="48925"/>
    <n v="47202"/>
    <n v="50824"/>
    <n v="51408"/>
    <n v="49978"/>
    <n v="50314"/>
    <n v="55198"/>
    <n v="55906"/>
    <n v="53649"/>
    <n v="58125"/>
    <n v="59954"/>
    <n v="61261"/>
    <n v="73096"/>
    <n v="70558"/>
    <n v="65142"/>
    <n v="70315"/>
    <n v="58511"/>
    <n v="54263"/>
    <n v="71076"/>
    <n v="63797"/>
    <n v="57987"/>
    <n v="61698"/>
    <n v="57355"/>
    <n v="61443"/>
    <n v="65298"/>
    <x v="2"/>
    <x v="2"/>
  </r>
  <r>
    <x v="13"/>
    <n v="45"/>
    <s v="Giant tiger prawn"/>
    <s v="Penaeus monodon"/>
    <n v="860"/>
    <n v="4060"/>
    <n v="4580"/>
    <n v="4700"/>
    <n v="5000"/>
    <n v="5120"/>
    <n v="5260"/>
    <n v="5180"/>
    <n v="5220"/>
    <n v="5100"/>
    <n v="5200"/>
    <n v="6520"/>
    <n v="6840"/>
    <n v="7018"/>
    <n v="7435"/>
    <n v="8327"/>
    <n v="8974"/>
    <n v="8465"/>
    <n v="8962"/>
    <n v="9618"/>
    <n v="9488"/>
    <n v="9632"/>
    <n v="12109"/>
    <n v="12108"/>
    <n v="10599"/>
    <n v="9493"/>
    <n v="7985"/>
    <n v="7349"/>
    <n v="8960"/>
    <n v="8918"/>
    <n v="9918"/>
    <n v="7220"/>
    <n v="8735"/>
    <n v="9635"/>
    <n v="13216"/>
    <n v="9367"/>
    <n v="12569"/>
    <n v="8001"/>
    <n v="9393"/>
    <n v="12155"/>
    <n v="11996"/>
    <n v="14810"/>
    <n v="16209"/>
    <n v="14832"/>
    <n v="15957"/>
    <n v="21621"/>
    <n v="19453"/>
    <n v="26424"/>
    <n v="29457"/>
    <n v="33135"/>
    <n v="41433"/>
    <n v="40341"/>
    <n v="34184"/>
    <n v="30331"/>
    <n v="32830"/>
    <n v="29136"/>
    <n v="35403"/>
    <n v="38292"/>
    <n v="24455"/>
    <n v="19444"/>
    <n v="26568"/>
    <n v="24766"/>
    <n v="24686"/>
    <n v="24090"/>
    <x v="2"/>
    <x v="2"/>
  </r>
  <r>
    <x v="13"/>
    <n v="45"/>
    <s v="Natantian decapods nei"/>
    <s v="Natantia"/>
    <n v="10600"/>
    <n v="13350"/>
    <n v="14800"/>
    <n v="14450"/>
    <n v="19400"/>
    <n v="19600"/>
    <n v="19600"/>
    <n v="20500"/>
    <n v="25950"/>
    <n v="25750"/>
    <n v="26350"/>
    <n v="28100"/>
    <n v="29590"/>
    <n v="29540"/>
    <n v="35020"/>
    <n v="35310"/>
    <n v="37140"/>
    <n v="38310"/>
    <n v="45270"/>
    <n v="52210"/>
    <n v="59040"/>
    <n v="75080"/>
    <n v="71550"/>
    <n v="93710"/>
    <n v="69999"/>
    <n v="60404"/>
    <n v="115852"/>
    <n v="127246"/>
    <n v="130622"/>
    <n v="129596"/>
    <n v="103502"/>
    <n v="124578"/>
    <n v="87240"/>
    <n v="95087"/>
    <n v="97843"/>
    <n v="105032"/>
    <n v="102319"/>
    <n v="106744"/>
    <n v="139721"/>
    <n v="128961"/>
    <n v="135533"/>
    <n v="149818"/>
    <n v="164107"/>
    <n v="157384"/>
    <n v="183539"/>
    <n v="183996"/>
    <n v="200401"/>
    <n v="180021"/>
    <n v="156591"/>
    <n v="180361"/>
    <n v="178699"/>
    <n v="219974"/>
    <n v="204611"/>
    <n v="209598"/>
    <n v="218481"/>
    <n v="192723"/>
    <n v="214171"/>
    <n v="210706"/>
    <n v="200726"/>
    <n v="212760"/>
    <n v="224117"/>
    <n v="240278"/>
    <n v="243730"/>
    <n v="250234"/>
    <x v="2"/>
    <x v="2"/>
  </r>
  <r>
    <x v="13"/>
    <n v="45"/>
    <s v="Penaeus shrimps nei"/>
    <s v="Penaeus spp"/>
    <n v="15300"/>
    <n v="13500"/>
    <n v="13150"/>
    <n v="16300"/>
    <n v="20800"/>
    <n v="20900"/>
    <n v="24500"/>
    <n v="21000"/>
    <n v="23300"/>
    <n v="23500"/>
    <n v="28400"/>
    <n v="32100"/>
    <n v="38900"/>
    <n v="44000"/>
    <n v="51500"/>
    <n v="57500"/>
    <n v="70900"/>
    <n v="83300"/>
    <n v="95800"/>
    <n v="98860"/>
    <n v="56940"/>
    <n v="67420"/>
    <n v="76860"/>
    <n v="97430"/>
    <n v="95051"/>
    <n v="92565"/>
    <n v="101047"/>
    <n v="105407"/>
    <n v="96165"/>
    <n v="91497"/>
    <n v="103444"/>
    <n v="109811"/>
    <n v="146866"/>
    <n v="118906"/>
    <n v="99316"/>
    <n v="89633"/>
    <n v="106442"/>
    <n v="103797"/>
    <n v="87019"/>
    <n v="79514"/>
    <n v="73246"/>
    <n v="86259"/>
    <n v="79246"/>
    <n v="81503"/>
    <n v="77539"/>
    <n v="80822"/>
    <n v="81786"/>
    <n v="78933"/>
    <n v="57040"/>
    <n v="50941"/>
    <n v="51539"/>
    <n v="50420"/>
    <n v="52239"/>
    <n v="45584"/>
    <n v="40156"/>
    <n v="38124"/>
    <n v="38093"/>
    <n v="34961"/>
    <n v="29001"/>
    <n v="32321"/>
    <n v="35226"/>
    <n v="26459"/>
    <n v="24352"/>
    <n v="29250"/>
    <x v="0"/>
    <x v="0"/>
  </r>
  <r>
    <x v="13"/>
    <n v="45"/>
    <s v="Sergestid shrimps nei"/>
    <s v="Sergestidae"/>
    <m/>
    <m/>
    <m/>
    <m/>
    <m/>
    <m/>
    <m/>
    <m/>
    <m/>
    <m/>
    <m/>
    <m/>
    <m/>
    <m/>
    <m/>
    <m/>
    <m/>
    <m/>
    <m/>
    <n v="400"/>
    <n v="13270"/>
    <n v="14370"/>
    <n v="11340"/>
    <n v="20770"/>
    <n v="18685"/>
    <n v="25634"/>
    <n v="29474"/>
    <n v="24903"/>
    <n v="22612"/>
    <n v="19650"/>
    <n v="24767"/>
    <n v="49503"/>
    <n v="46453"/>
    <n v="28905"/>
    <n v="29408"/>
    <n v="36620"/>
    <n v="36425"/>
    <n v="32153"/>
    <n v="45191"/>
    <n v="39382"/>
    <n v="38924"/>
    <n v="39829"/>
    <n v="43251"/>
    <n v="38536"/>
    <n v="42196"/>
    <n v="43384"/>
    <n v="43814"/>
    <n v="32661"/>
    <n v="32686"/>
    <n v="34230"/>
    <n v="24574"/>
    <n v="27676"/>
    <n v="23077"/>
    <n v="23326"/>
    <n v="23048"/>
    <n v="24177"/>
    <n v="23986"/>
    <n v="21386"/>
    <n v="24092"/>
    <n v="25709"/>
    <n v="26456"/>
    <n v="28353"/>
    <n v="36030"/>
    <n v="24036"/>
    <x v="2"/>
    <x v="2"/>
  </r>
  <r>
    <x v="13"/>
    <n v="45"/>
    <s v="Other Shrimps, prawns"/>
    <m/>
    <n v="350"/>
    <n v="1450"/>
    <n v="1660"/>
    <n v="1690"/>
    <n v="1790"/>
    <n v="1910"/>
    <n v="1940"/>
    <n v="1870"/>
    <n v="1920"/>
    <n v="1880"/>
    <n v="1980"/>
    <n v="2410"/>
    <n v="2530"/>
    <n v="2610"/>
    <n v="2740"/>
    <n v="3030"/>
    <n v="3291"/>
    <n v="3102"/>
    <n v="3225"/>
    <n v="3504"/>
    <n v="14729"/>
    <n v="15900"/>
    <n v="15825"/>
    <n v="23463"/>
    <n v="22515"/>
    <n v="23200"/>
    <n v="9117"/>
    <n v="26187"/>
    <n v="26278"/>
    <n v="26504"/>
    <n v="27993"/>
    <n v="29064"/>
    <n v="28025"/>
    <n v="26696"/>
    <n v="22865"/>
    <n v="22412"/>
    <n v="22114"/>
    <n v="26016"/>
    <n v="24851"/>
    <n v="23271"/>
    <n v="22747"/>
    <n v="25626"/>
    <n v="27620"/>
    <n v="26088"/>
    <n v="31321"/>
    <n v="31863"/>
    <n v="34052"/>
    <n v="44321"/>
    <n v="52155"/>
    <n v="42920"/>
    <n v="53615"/>
    <n v="48218"/>
    <n v="47454"/>
    <n v="47709"/>
    <n v="53859"/>
    <n v="47253"/>
    <n v="41087"/>
    <n v="40764"/>
    <n v="40936"/>
    <n v="47503"/>
    <n v="42165"/>
    <n v="44729"/>
    <n v="41576"/>
    <n v="42109"/>
    <x v="1"/>
    <x v="1"/>
  </r>
  <r>
    <x v="13"/>
    <n v="45"/>
    <s v="45-Shrimps, praw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3"/>
    <n v="57"/>
    <s v="Common squids nei"/>
    <s v="Loligo spp"/>
    <n v="6000"/>
    <n v="3900"/>
    <n v="7600"/>
    <n v="7700"/>
    <n v="6500"/>
    <n v="7100"/>
    <n v="7200"/>
    <n v="6400"/>
    <n v="6700"/>
    <n v="6100"/>
    <n v="6000"/>
    <n v="6700"/>
    <n v="9900"/>
    <n v="10800"/>
    <n v="11900"/>
    <n v="14800"/>
    <n v="16600"/>
    <n v="14800"/>
    <n v="23100"/>
    <n v="18800"/>
    <n v="44600"/>
    <n v="47600"/>
    <n v="72100"/>
    <n v="64600"/>
    <n v="71705"/>
    <n v="71662"/>
    <n v="63671"/>
    <n v="76480"/>
    <n v="79179"/>
    <n v="72212"/>
    <n v="70793"/>
    <n v="78021"/>
    <n v="94577"/>
    <n v="110958"/>
    <n v="86477"/>
    <n v="111360"/>
    <n v="114612"/>
    <n v="125275"/>
    <n v="133645"/>
    <n v="128694"/>
    <n v="134701"/>
    <n v="140355"/>
    <n v="144879"/>
    <n v="174039"/>
    <n v="165480"/>
    <n v="148155"/>
    <n v="138047"/>
    <n v="152756"/>
    <n v="145993"/>
    <n v="141350"/>
    <n v="144470"/>
    <n v="155463"/>
    <n v="178168"/>
    <n v="161205"/>
    <n v="174121"/>
    <n v="171642"/>
    <n v="168246"/>
    <n v="166304"/>
    <n v="164566"/>
    <n v="173996"/>
    <n v="198919"/>
    <n v="235283"/>
    <n v="238919"/>
    <n v="225655"/>
    <x v="2"/>
    <x v="2"/>
  </r>
  <r>
    <x v="13"/>
    <n v="57"/>
    <s v="Cuttlefish, bobtail squids nei"/>
    <s v="Sepiidae, Sepiolidae"/>
    <n v="400"/>
    <n v="600"/>
    <n v="600"/>
    <n v="700"/>
    <n v="700"/>
    <n v="700"/>
    <n v="700"/>
    <n v="700"/>
    <n v="700"/>
    <n v="700"/>
    <n v="700"/>
    <n v="800"/>
    <n v="800"/>
    <n v="1000"/>
    <n v="1000"/>
    <n v="900"/>
    <n v="1000"/>
    <n v="1300"/>
    <n v="1500"/>
    <n v="1500"/>
    <n v="13800"/>
    <n v="15030"/>
    <n v="25650"/>
    <n v="24290"/>
    <n v="23581"/>
    <n v="28062"/>
    <n v="30228"/>
    <n v="38016"/>
    <n v="43578"/>
    <n v="31854"/>
    <n v="29416"/>
    <n v="30708"/>
    <n v="39203"/>
    <n v="47834"/>
    <n v="52715"/>
    <n v="40095"/>
    <n v="52533"/>
    <n v="50091"/>
    <n v="49873"/>
    <n v="59038"/>
    <n v="58169"/>
    <n v="62625"/>
    <n v="62304"/>
    <n v="59238"/>
    <n v="57383"/>
    <n v="60483"/>
    <n v="57568"/>
    <n v="57842"/>
    <n v="61468"/>
    <n v="60578"/>
    <n v="59025"/>
    <n v="61113"/>
    <n v="67436"/>
    <n v="74301"/>
    <n v="68381"/>
    <n v="65753"/>
    <n v="60723"/>
    <n v="57733"/>
    <n v="42526"/>
    <n v="39552"/>
    <n v="47212"/>
    <n v="43268"/>
    <n v="45492"/>
    <n v="48245"/>
    <x v="2"/>
    <x v="2"/>
  </r>
  <r>
    <x v="13"/>
    <n v="57"/>
    <s v="Octopuses, etc. nei"/>
    <s v="Octopodidae"/>
    <m/>
    <m/>
    <m/>
    <m/>
    <m/>
    <m/>
    <m/>
    <m/>
    <m/>
    <m/>
    <m/>
    <n v="100"/>
    <n v="100"/>
    <n v="100"/>
    <n v="100"/>
    <n v="100"/>
    <n v="100"/>
    <n v="100"/>
    <n v="100"/>
    <n v="100"/>
    <n v="1800"/>
    <n v="1900"/>
    <n v="5600"/>
    <n v="3000"/>
    <n v="3143"/>
    <n v="4864"/>
    <n v="6196"/>
    <n v="7768"/>
    <n v="8435"/>
    <n v="8640"/>
    <n v="7359"/>
    <n v="6680"/>
    <n v="8633"/>
    <n v="10486"/>
    <n v="8590"/>
    <n v="11086"/>
    <n v="13129"/>
    <n v="13707"/>
    <n v="14771"/>
    <n v="21249"/>
    <n v="20875"/>
    <n v="19753"/>
    <n v="21314"/>
    <n v="25557"/>
    <n v="21456"/>
    <n v="23790"/>
    <n v="24953"/>
    <n v="23446"/>
    <n v="26788"/>
    <n v="21349"/>
    <n v="19230"/>
    <n v="18680"/>
    <n v="18348"/>
    <n v="22705"/>
    <n v="19520"/>
    <n v="20574"/>
    <n v="21376"/>
    <n v="20592"/>
    <n v="19307"/>
    <n v="17036"/>
    <n v="22035"/>
    <n v="17721"/>
    <n v="19739"/>
    <n v="19015"/>
    <x v="2"/>
    <x v="2"/>
  </r>
  <r>
    <x v="13"/>
    <n v="57"/>
    <s v="Various squids nei"/>
    <s v="Loliginidae, Ommastrephidae"/>
    <m/>
    <m/>
    <m/>
    <m/>
    <m/>
    <m/>
    <m/>
    <m/>
    <m/>
    <m/>
    <m/>
    <m/>
    <m/>
    <m/>
    <m/>
    <m/>
    <m/>
    <m/>
    <m/>
    <m/>
    <n v="100"/>
    <n v="30"/>
    <n v="200"/>
    <n v="340"/>
    <n v="427"/>
    <n v="407"/>
    <n v="306"/>
    <n v="450"/>
    <n v="411"/>
    <n v="4055"/>
    <n v="3439"/>
    <n v="5852"/>
    <n v="2265"/>
    <n v="3607"/>
    <n v="6637"/>
    <n v="3805"/>
    <n v="8423"/>
    <n v="9836"/>
    <n v="10948"/>
    <n v="16100"/>
    <n v="23083"/>
    <n v="20589"/>
    <n v="19284"/>
    <n v="22329"/>
    <n v="27989"/>
    <n v="20345"/>
    <n v="23654"/>
    <n v="23096"/>
    <n v="23689"/>
    <n v="25109"/>
    <n v="27290"/>
    <n v="27306"/>
    <n v="34006"/>
    <n v="33623"/>
    <n v="33621"/>
    <n v="30548"/>
    <n v="38447"/>
    <n v="37305"/>
    <n v="35780"/>
    <n v="30651"/>
    <n v="28733"/>
    <n v="32672"/>
    <n v="33810"/>
    <n v="31084"/>
    <x v="2"/>
    <x v="2"/>
  </r>
  <r>
    <x v="13"/>
    <n v="57"/>
    <s v="Other Squids, cuttlefishes, octopuses"/>
    <m/>
    <n v="3000"/>
    <n v="3000"/>
    <n v="3000"/>
    <n v="3000"/>
    <n v="3000"/>
    <n v="4000"/>
    <n v="4000"/>
    <n v="4000"/>
    <n v="4000"/>
    <n v="4000"/>
    <n v="4000"/>
    <n v="4000"/>
    <n v="4000"/>
    <n v="4500"/>
    <n v="4500"/>
    <n v="4500"/>
    <n v="4700"/>
    <n v="4500"/>
    <n v="3300"/>
    <n v="3800"/>
    <n v="4000"/>
    <n v="5000"/>
    <n v="10800"/>
    <n v="12900"/>
    <n v="8100"/>
    <n v="7600"/>
    <n v="8700"/>
    <n v="8400"/>
    <n v="8200"/>
    <n v="8400"/>
    <n v="8600"/>
    <n v="8700"/>
    <n v="8900"/>
    <n v="10200"/>
    <n v="15800"/>
    <n v="16300"/>
    <n v="6800"/>
    <n v="6000"/>
    <n v="6500"/>
    <n v="14002"/>
    <n v="23000"/>
    <n v="28000"/>
    <n v="32000"/>
    <n v="33000"/>
    <n v="87000"/>
    <n v="103000"/>
    <n v="99691"/>
    <n v="101859"/>
    <n v="106907"/>
    <n v="114553"/>
    <n v="177213"/>
    <n v="187774"/>
    <n v="197907"/>
    <n v="224133"/>
    <n v="209850"/>
    <n v="236811"/>
    <n v="228584"/>
    <n v="227646"/>
    <n v="227458"/>
    <n v="237638"/>
    <n v="234216"/>
    <n v="260103"/>
    <n v="290214"/>
    <n v="303043"/>
    <x v="1"/>
    <x v="1"/>
  </r>
  <r>
    <x v="13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32"/>
    <s v="32-Cods, hakes, haddocks"/>
    <m/>
    <n v="4"/>
    <n v="19"/>
    <n v="45"/>
    <n v="56"/>
    <n v="287"/>
    <n v="441"/>
    <n v="628"/>
    <n v="534"/>
    <n v="661"/>
    <n v="666"/>
    <n v="450"/>
    <n v="99"/>
    <n v="36"/>
    <n v="63"/>
    <n v="51"/>
    <n v="54"/>
    <n v="31"/>
    <n v="7"/>
    <m/>
    <n v="1"/>
    <m/>
    <m/>
    <m/>
    <n v="1100"/>
    <n v="8281"/>
    <n v="24225"/>
    <n v="5223"/>
    <n v="820"/>
    <n v="2217"/>
    <n v="138"/>
    <n v="159"/>
    <n v="3043"/>
    <n v="2644"/>
    <n v="6"/>
    <n v="16"/>
    <n v="36"/>
    <n v="151"/>
    <n v="103"/>
    <n v="497"/>
    <n v="112"/>
    <n v="153"/>
    <n v="211"/>
    <n v="423"/>
    <n v="522"/>
    <n v="70"/>
    <n v="89"/>
    <n v="138"/>
    <n v="1273"/>
    <n v="806"/>
    <n v="379"/>
    <n v="718"/>
    <n v="1051"/>
    <n v="1421"/>
    <n v="1165"/>
    <n v="1245"/>
    <n v="1750"/>
    <n v="1741"/>
    <n v="1204"/>
    <n v="1701"/>
    <n v="1379"/>
    <n v="1308"/>
    <n v="2143"/>
    <n v="2747"/>
    <n v="8384"/>
    <x v="4"/>
    <x v="4"/>
  </r>
  <r>
    <x v="14"/>
    <n v="33"/>
    <s v="33-Miscellaneous coastal fishes"/>
    <m/>
    <n v="2213"/>
    <n v="2202"/>
    <n v="3183"/>
    <n v="1776"/>
    <n v="12087"/>
    <n v="10798"/>
    <n v="13262"/>
    <n v="12732"/>
    <n v="13762"/>
    <n v="21069"/>
    <n v="14200"/>
    <n v="13538"/>
    <n v="15152"/>
    <n v="18812"/>
    <n v="13833"/>
    <n v="14691"/>
    <n v="16064"/>
    <n v="16696"/>
    <n v="58137"/>
    <n v="34961"/>
    <n v="27800"/>
    <n v="16800"/>
    <n v="25100"/>
    <n v="143150"/>
    <n v="35546"/>
    <n v="45548"/>
    <n v="20194"/>
    <n v="22270"/>
    <n v="27999"/>
    <n v="20792"/>
    <n v="34320"/>
    <n v="77180"/>
    <n v="69004"/>
    <n v="16907"/>
    <n v="22283"/>
    <n v="19605"/>
    <n v="16165"/>
    <n v="24884"/>
    <n v="27239"/>
    <n v="25520"/>
    <n v="32755"/>
    <n v="33707"/>
    <n v="35876"/>
    <n v="38581"/>
    <n v="37690"/>
    <n v="38780"/>
    <n v="44417"/>
    <n v="47560"/>
    <n v="46415"/>
    <n v="56292"/>
    <n v="45536"/>
    <n v="59445"/>
    <n v="63247"/>
    <n v="36723"/>
    <n v="25791"/>
    <n v="47801"/>
    <n v="47064"/>
    <n v="50636"/>
    <n v="46284"/>
    <n v="44364"/>
    <n v="46597"/>
    <n v="35033"/>
    <n v="32290"/>
    <n v="42419"/>
    <x v="2"/>
    <x v="2"/>
  </r>
  <r>
    <x v="14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35"/>
    <s v="California pilchard"/>
    <s v="Sardinops caeruleus"/>
    <n v="339105"/>
    <n v="164185"/>
    <n v="11500"/>
    <n v="9295"/>
    <n v="67418"/>
    <n v="71347"/>
    <n v="42950"/>
    <n v="29003"/>
    <n v="108997"/>
    <n v="53233"/>
    <n v="43497"/>
    <n v="39881"/>
    <n v="21769"/>
    <n v="22635"/>
    <n v="24959"/>
    <n v="21173"/>
    <n v="18998"/>
    <n v="29467"/>
    <n v="27056"/>
    <n v="30148"/>
    <n v="35500"/>
    <n v="50700"/>
    <n v="53600"/>
    <n v="64700"/>
    <n v="84142"/>
    <n v="121908"/>
    <n v="142080"/>
    <n v="107345"/>
    <n v="155929"/>
    <n v="186044"/>
    <n v="328096"/>
    <n v="344433"/>
    <n v="432588"/>
    <n v="381373"/>
    <n v="278331"/>
    <n v="372344"/>
    <n v="470534"/>
    <n v="477076"/>
    <n v="446127"/>
    <n v="509248"/>
    <n v="313602"/>
    <n v="325330"/>
    <n v="279293"/>
    <n v="272630"/>
    <n v="300714"/>
    <n v="363463"/>
    <n v="450596"/>
    <n v="498653"/>
    <n v="381876"/>
    <n v="404627"/>
    <n v="531711"/>
    <n v="661589"/>
    <n v="683113"/>
    <n v="596362"/>
    <n v="520211"/>
    <n v="287299"/>
    <n v="315496"/>
    <n v="512711"/>
    <n v="713231"/>
    <n v="729223"/>
    <n v="663909"/>
    <n v="620576"/>
    <n v="287506"/>
    <n v="199678"/>
    <x v="2"/>
    <x v="2"/>
  </r>
  <r>
    <x v="14"/>
    <n v="35"/>
    <s v="Californian anchovy"/>
    <s v="Engraulis mordax"/>
    <n v="2213"/>
    <n v="3155"/>
    <n v="25303"/>
    <n v="38935"/>
    <n v="19237"/>
    <n v="20272"/>
    <n v="25801"/>
    <n v="18392"/>
    <n v="5263"/>
    <n v="3254"/>
    <n v="4195"/>
    <n v="5798"/>
    <n v="4554"/>
    <n v="3673"/>
    <n v="7357"/>
    <n v="11900"/>
    <n v="41650"/>
    <n v="54075"/>
    <n v="29796"/>
    <n v="65262"/>
    <n v="92400"/>
    <n v="44500"/>
    <n v="74100"/>
    <n v="128100"/>
    <n v="122550"/>
    <n v="209019"/>
    <n v="198913"/>
    <n v="283984"/>
    <n v="196190"/>
    <n v="302818"/>
    <n v="374069"/>
    <n v="424397"/>
    <n v="364927"/>
    <n v="102218"/>
    <n v="134954"/>
    <n v="153711"/>
    <n v="122977"/>
    <n v="167035"/>
    <n v="119324"/>
    <n v="111371"/>
    <n v="5993"/>
    <n v="20792"/>
    <n v="9568"/>
    <n v="4738"/>
    <n v="3897"/>
    <n v="27020"/>
    <n v="14017"/>
    <n v="7866"/>
    <n v="2232"/>
    <n v="11039"/>
    <n v="19460"/>
    <n v="19607"/>
    <n v="8795"/>
    <n v="4174"/>
    <n v="9033"/>
    <n v="26219"/>
    <n v="60763"/>
    <n v="18411"/>
    <n v="23528"/>
    <n v="12563"/>
    <n v="4356"/>
    <n v="7539"/>
    <n v="79016"/>
    <n v="143368"/>
    <x v="2"/>
    <x v="2"/>
  </r>
  <r>
    <x v="14"/>
    <n v="35"/>
    <s v="Pacific anchoveta"/>
    <s v="Cetengraulis mysticetus"/>
    <m/>
    <m/>
    <m/>
    <m/>
    <m/>
    <m/>
    <n v="1000"/>
    <n v="2000"/>
    <n v="2000"/>
    <n v="9000"/>
    <n v="5000"/>
    <n v="6000"/>
    <n v="8000"/>
    <n v="7000"/>
    <n v="18300"/>
    <n v="33000"/>
    <n v="53100"/>
    <n v="38000"/>
    <n v="53200"/>
    <n v="8700"/>
    <n v="28600"/>
    <n v="51600"/>
    <n v="34500"/>
    <n v="56700"/>
    <n v="14800"/>
    <n v="43609"/>
    <n v="118573"/>
    <n v="165181"/>
    <n v="74577"/>
    <n v="116389"/>
    <n v="156782"/>
    <n v="77043"/>
    <n v="57446"/>
    <n v="127172"/>
    <n v="89003"/>
    <n v="241350"/>
    <n v="84793"/>
    <n v="111769"/>
    <n v="39114"/>
    <n v="120919"/>
    <n v="61769"/>
    <n v="65417"/>
    <n v="69607"/>
    <n v="89220"/>
    <n v="72111"/>
    <n v="106743"/>
    <n v="59830"/>
    <n v="77726"/>
    <n v="107730"/>
    <n v="27356"/>
    <n v="95379"/>
    <n v="134149"/>
    <n v="74206"/>
    <n v="76540"/>
    <n v="46972"/>
    <n v="108193"/>
    <n v="104277"/>
    <n v="89595"/>
    <n v="85023"/>
    <n v="102753"/>
    <n v="51244"/>
    <n v="129772"/>
    <n v="342987"/>
    <n v="262851"/>
    <x v="2"/>
    <x v="2"/>
  </r>
  <r>
    <x v="14"/>
    <n v="35"/>
    <s v="Pacific thread herring"/>
    <s v="Opisthonema libertate"/>
    <m/>
    <m/>
    <m/>
    <m/>
    <m/>
    <m/>
    <m/>
    <m/>
    <m/>
    <m/>
    <m/>
    <m/>
    <m/>
    <m/>
    <m/>
    <m/>
    <n v="12900"/>
    <n v="27300"/>
    <n v="12200"/>
    <n v="13000"/>
    <n v="6900"/>
    <n v="5800"/>
    <n v="14300"/>
    <n v="20500"/>
    <n v="36662"/>
    <n v="20068"/>
    <n v="16632"/>
    <n v="23374"/>
    <n v="20254"/>
    <n v="15695"/>
    <n v="23329"/>
    <n v="24547"/>
    <n v="19011"/>
    <n v="11775"/>
    <n v="14400"/>
    <n v="2294"/>
    <n v="4669"/>
    <n v="9656"/>
    <n v="40472"/>
    <n v="17507"/>
    <n v="23258"/>
    <n v="35851"/>
    <n v="32746"/>
    <n v="29752"/>
    <n v="40663"/>
    <n v="21224"/>
    <n v="32517"/>
    <n v="26266"/>
    <n v="49472"/>
    <n v="38746"/>
    <n v="50465"/>
    <n v="32709"/>
    <n v="58850"/>
    <n v="50935"/>
    <n v="45515"/>
    <n v="202046"/>
    <n v="210798"/>
    <n v="233054"/>
    <n v="150830"/>
    <n v="162970"/>
    <n v="133525"/>
    <n v="120523"/>
    <n v="198604"/>
    <n v="298660"/>
    <x v="2"/>
    <x v="2"/>
  </r>
  <r>
    <x v="14"/>
    <n v="35"/>
    <s v="Other Herrings, sardines, anchovies"/>
    <m/>
    <n v="647"/>
    <n v="2231"/>
    <n v="4307"/>
    <n v="3539"/>
    <n v="414"/>
    <n v="885"/>
    <n v="787"/>
    <n v="539"/>
    <n v="1088"/>
    <n v="783"/>
    <n v="817"/>
    <n v="636"/>
    <n v="592"/>
    <n v="286"/>
    <n v="358"/>
    <n v="334"/>
    <n v="110"/>
    <n v="223"/>
    <n v="262"/>
    <n v="77"/>
    <n v="200"/>
    <n v="200"/>
    <n v="200"/>
    <n v="1500"/>
    <n v="2552"/>
    <n v="1528"/>
    <n v="2369"/>
    <n v="3973"/>
    <n v="9319"/>
    <n v="9020"/>
    <n v="11910"/>
    <n v="8724"/>
    <n v="11983"/>
    <n v="9134"/>
    <n v="6057"/>
    <n v="9288"/>
    <n v="8943"/>
    <n v="9860"/>
    <n v="8379"/>
    <n v="10786"/>
    <n v="10238"/>
    <n v="9030"/>
    <n v="6203"/>
    <n v="4213"/>
    <n v="3382"/>
    <n v="4987"/>
    <n v="5820"/>
    <n v="10603"/>
    <n v="3137"/>
    <n v="4218"/>
    <n v="4610"/>
    <n v="4745"/>
    <n v="7770"/>
    <n v="4656"/>
    <n v="3935"/>
    <n v="27534"/>
    <n v="30191"/>
    <n v="7424"/>
    <n v="7148"/>
    <n v="6240"/>
    <n v="4694"/>
    <n v="6290"/>
    <n v="11172"/>
    <n v="34639"/>
    <x v="4"/>
    <x v="4"/>
  </r>
  <r>
    <x v="14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36"/>
    <s v="Albacore"/>
    <s v="Thunnus alalunga"/>
    <n v="28008"/>
    <n v="14023"/>
    <n v="22587"/>
    <n v="15347"/>
    <n v="11842"/>
    <n v="13155"/>
    <n v="16808"/>
    <n v="19743"/>
    <n v="12332"/>
    <n v="14851"/>
    <n v="15927"/>
    <n v="13210"/>
    <n v="16612"/>
    <n v="22163"/>
    <n v="23101"/>
    <n v="13332"/>
    <n v="10451"/>
    <n v="10300"/>
    <n v="11039"/>
    <n v="10778"/>
    <n v="15250"/>
    <n v="19110"/>
    <n v="15900"/>
    <n v="13500"/>
    <n v="10816"/>
    <n v="13618"/>
    <n v="22562"/>
    <n v="22237"/>
    <n v="23182"/>
    <n v="19822"/>
    <n v="19299"/>
    <n v="23776"/>
    <n v="18154"/>
    <n v="20970"/>
    <n v="31301"/>
    <n v="34849"/>
    <n v="33885"/>
    <n v="24478"/>
    <n v="26042"/>
    <n v="14462"/>
    <n v="13255"/>
    <n v="13460"/>
    <n v="18298"/>
    <n v="14490"/>
    <n v="16588"/>
    <n v="15863"/>
    <n v="19192"/>
    <n v="22540"/>
    <n v="26427"/>
    <n v="28906"/>
    <n v="26545"/>
    <n v="30990"/>
    <n v="32116"/>
    <n v="24752"/>
    <n v="23934"/>
    <n v="22970"/>
    <n v="19035"/>
    <n v="22833"/>
    <n v="17720"/>
    <n v="16681"/>
    <n v="20448"/>
    <n v="22648"/>
    <n v="29434"/>
    <n v="32645"/>
    <x v="4"/>
    <x v="4"/>
  </r>
  <r>
    <x v="14"/>
    <n v="36"/>
    <s v="Bigeye tuna"/>
    <s v="Thunnus obesus"/>
    <m/>
    <m/>
    <m/>
    <m/>
    <m/>
    <m/>
    <m/>
    <m/>
    <m/>
    <m/>
    <m/>
    <m/>
    <m/>
    <m/>
    <n v="52400"/>
    <n v="33500"/>
    <n v="33300"/>
    <n v="38200"/>
    <n v="27400"/>
    <n v="35600"/>
    <n v="41630"/>
    <n v="35590"/>
    <n v="44100"/>
    <n v="49870"/>
    <n v="39547"/>
    <n v="46360"/>
    <n v="70311"/>
    <n v="84730"/>
    <n v="67565"/>
    <n v="74059"/>
    <n v="67131"/>
    <n v="54405"/>
    <n v="63274"/>
    <n v="64529"/>
    <n v="58215"/>
    <n v="77871"/>
    <n v="99743"/>
    <n v="97136"/>
    <n v="79833"/>
    <n v="76312"/>
    <n v="90685"/>
    <n v="91272"/>
    <n v="92921"/>
    <n v="78509"/>
    <n v="74934"/>
    <n v="71681"/>
    <n v="57083"/>
    <n v="58468"/>
    <n v="84436"/>
    <n v="64602"/>
    <n v="71485"/>
    <n v="80892"/>
    <n v="96553"/>
    <n v="83651"/>
    <n v="95064"/>
    <n v="79559"/>
    <n v="79800"/>
    <n v="76015"/>
    <n v="69274"/>
    <n v="72559"/>
    <n v="72527"/>
    <n v="68234"/>
    <n v="67583"/>
    <n v="66667"/>
    <x v="4"/>
    <x v="4"/>
  </r>
  <r>
    <x v="14"/>
    <n v="36"/>
    <s v="Pacific bluefin tuna"/>
    <s v="Thunnus orientalis"/>
    <n v="1242"/>
    <n v="1752"/>
    <n v="2079"/>
    <n v="4448"/>
    <n v="9554"/>
    <n v="6177"/>
    <n v="5735"/>
    <n v="9219"/>
    <n v="13941"/>
    <n v="7508"/>
    <n v="6026"/>
    <n v="10086"/>
    <n v="15075"/>
    <n v="14368"/>
    <n v="10904"/>
    <n v="7625"/>
    <n v="16146"/>
    <n v="6528"/>
    <n v="6126"/>
    <n v="7242"/>
    <n v="6114"/>
    <n v="10020"/>
    <n v="13508"/>
    <n v="11008"/>
    <n v="5685"/>
    <n v="9677"/>
    <n v="10831"/>
    <n v="8897"/>
    <n v="5555"/>
    <n v="5681"/>
    <n v="2845"/>
    <n v="2099"/>
    <n v="3007"/>
    <n v="993"/>
    <n v="1342"/>
    <n v="4216"/>
    <n v="4653"/>
    <n v="860"/>
    <n v="1235"/>
    <n v="1018"/>
    <n v="1408"/>
    <n v="456"/>
    <n v="1191"/>
    <n v="631"/>
    <n v="991"/>
    <n v="739"/>
    <n v="8479"/>
    <n v="2641"/>
    <n v="1993"/>
    <n v="2549"/>
    <n v="3346"/>
    <n v="1179"/>
    <n v="1371"/>
    <n v="1265"/>
    <n v="8699"/>
    <n v="4595"/>
    <n v="9337"/>
    <n v="4378"/>
    <n v="3445"/>
    <n v="3481"/>
    <n v="7681"/>
    <n v="2850"/>
    <n v="6692"/>
    <n v="3166"/>
    <x v="4"/>
    <x v="4"/>
  </r>
  <r>
    <x v="14"/>
    <n v="36"/>
    <s v="Skipjack tuna"/>
    <s v="Katsuwonus pelamis"/>
    <n v="56981"/>
    <n v="53069"/>
    <n v="38936"/>
    <n v="56280"/>
    <n v="70743"/>
    <n v="47293"/>
    <n v="56001"/>
    <n v="41850"/>
    <n v="56287"/>
    <n v="51501"/>
    <n v="25740"/>
    <n v="36034"/>
    <n v="48229"/>
    <n v="49400"/>
    <n v="36757"/>
    <n v="48541"/>
    <n v="30631"/>
    <n v="58878"/>
    <n v="36095"/>
    <n v="26128"/>
    <n v="45250"/>
    <n v="88530"/>
    <n v="31810"/>
    <n v="33810"/>
    <n v="68535"/>
    <n v="70765"/>
    <n v="126359"/>
    <n v="80891"/>
    <n v="134595"/>
    <n v="114470"/>
    <n v="137765"/>
    <n v="142676"/>
    <n v="105831"/>
    <n v="57755"/>
    <n v="62349"/>
    <n v="127987"/>
    <n v="61368"/>
    <n v="52149"/>
    <n v="84188"/>
    <n v="79245"/>
    <n v="44518"/>
    <n v="41679"/>
    <n v="76605"/>
    <n v="35927"/>
    <n v="31096"/>
    <n v="77283"/>
    <n v="50964"/>
    <n v="71015"/>
    <n v="85662"/>
    <n v="84998"/>
    <n v="53318"/>
    <n v="48705"/>
    <n v="64653"/>
    <n v="113616"/>
    <n v="84808"/>
    <n v="120346"/>
    <n v="124474"/>
    <n v="113727"/>
    <n v="125161"/>
    <n v="162855"/>
    <n v="177457"/>
    <n v="152047"/>
    <n v="202318"/>
    <n v="184634"/>
    <x v="4"/>
    <x v="4"/>
  </r>
  <r>
    <x v="14"/>
    <n v="36"/>
    <s v="Yellowfin tuna"/>
    <s v="Thunnus albacares"/>
    <n v="82270"/>
    <n v="72687"/>
    <n v="80939"/>
    <n v="59914"/>
    <n v="54360"/>
    <n v="56271"/>
    <n v="68013"/>
    <n v="62623"/>
    <n v="58683"/>
    <n v="53014"/>
    <n v="89530"/>
    <n v="90132"/>
    <n v="59935"/>
    <n v="52982"/>
    <n v="89822"/>
    <n v="93137"/>
    <n v="73280"/>
    <n v="79608"/>
    <n v="89049"/>
    <n v="119998"/>
    <n v="152060"/>
    <n v="106790"/>
    <n v="178510"/>
    <n v="191680"/>
    <n v="189368"/>
    <n v="171523"/>
    <n v="215357"/>
    <n v="182777"/>
    <n v="176345"/>
    <n v="183309"/>
    <n v="153024"/>
    <n v="163807"/>
    <n v="134555"/>
    <n v="105390"/>
    <n v="136147"/>
    <n v="221408"/>
    <n v="266836"/>
    <n v="271039"/>
    <n v="281302"/>
    <n v="273139"/>
    <n v="256341"/>
    <n v="212440"/>
    <n v="230314"/>
    <n v="195156"/>
    <n v="204122"/>
    <n v="192137"/>
    <n v="213279"/>
    <n v="235424"/>
    <n v="220868"/>
    <n v="211420"/>
    <n v="214963"/>
    <n v="260690"/>
    <n v="341576"/>
    <n v="286359"/>
    <n v="247574"/>
    <n v="204686"/>
    <n v="163901"/>
    <n v="157312"/>
    <n v="150708"/>
    <n v="198655"/>
    <n v="196825"/>
    <n v="183698"/>
    <n v="179969"/>
    <n v="189993"/>
    <x v="4"/>
    <x v="4"/>
  </r>
  <r>
    <x v="14"/>
    <n v="36"/>
    <s v="Other Tunas, bonitos, billfishes"/>
    <m/>
    <n v="328"/>
    <n v="455"/>
    <n v="6093"/>
    <n v="5372"/>
    <n v="11362"/>
    <n v="7323"/>
    <n v="9383"/>
    <n v="10570"/>
    <n v="17730"/>
    <n v="18118"/>
    <n v="15061"/>
    <n v="19863"/>
    <n v="26606"/>
    <n v="28310"/>
    <n v="33682"/>
    <n v="33165"/>
    <n v="32523"/>
    <n v="35720"/>
    <n v="32297"/>
    <n v="34883"/>
    <n v="36350"/>
    <n v="38250"/>
    <n v="36022"/>
    <n v="39164"/>
    <n v="32346"/>
    <n v="39040"/>
    <n v="36322"/>
    <n v="34521"/>
    <n v="27964"/>
    <n v="26646"/>
    <n v="32720"/>
    <n v="33460"/>
    <n v="30553"/>
    <n v="27858"/>
    <n v="28514"/>
    <n v="30046"/>
    <n v="33431"/>
    <n v="42421"/>
    <n v="40565"/>
    <n v="41147"/>
    <n v="48044"/>
    <n v="33257"/>
    <n v="35633"/>
    <n v="37709"/>
    <n v="42913"/>
    <n v="40837"/>
    <n v="34415"/>
    <n v="36593"/>
    <n v="40787"/>
    <n v="31382"/>
    <n v="33183"/>
    <n v="32291"/>
    <n v="34048"/>
    <n v="38086"/>
    <n v="33185"/>
    <n v="31619"/>
    <n v="34298"/>
    <n v="43792"/>
    <n v="40124"/>
    <n v="41478"/>
    <n v="34382"/>
    <n v="44264"/>
    <n v="44189"/>
    <n v="37657"/>
    <x v="4"/>
    <x v="4"/>
  </r>
  <r>
    <x v="14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37"/>
    <s v="Pacific chub mackerel"/>
    <s v="Scomber japonicus"/>
    <n v="14810"/>
    <n v="15204"/>
    <n v="9346"/>
    <n v="3403"/>
    <n v="12518"/>
    <n v="12973"/>
    <n v="33586"/>
    <n v="29543"/>
    <n v="12841"/>
    <n v="17356"/>
    <n v="18396"/>
    <n v="24908"/>
    <n v="25235"/>
    <n v="26854"/>
    <n v="20969"/>
    <n v="11098"/>
    <n v="8100"/>
    <n v="1529"/>
    <n v="1521"/>
    <n v="1401"/>
    <n v="700"/>
    <n v="600"/>
    <n v="200"/>
    <n v="200"/>
    <n v="532"/>
    <n v="1939"/>
    <n v="2033"/>
    <n v="8336"/>
    <n v="25016"/>
    <n v="35767"/>
    <n v="34512"/>
    <n v="43774"/>
    <n v="34364"/>
    <n v="34562"/>
    <n v="44614"/>
    <n v="46539"/>
    <n v="49810"/>
    <n v="46709"/>
    <n v="51328"/>
    <n v="60260"/>
    <n v="77986"/>
    <n v="67650"/>
    <n v="38036"/>
    <n v="31481"/>
    <n v="22206"/>
    <n v="31438"/>
    <n v="22548"/>
    <n v="42431"/>
    <n v="42804"/>
    <n v="78018"/>
    <n v="66423"/>
    <n v="24081"/>
    <n v="13801"/>
    <n v="15291"/>
    <n v="14779"/>
    <n v="38634"/>
    <n v="16620"/>
    <n v="16096"/>
    <n v="10902"/>
    <n v="12297"/>
    <n v="10585"/>
    <n v="8282"/>
    <n v="20077"/>
    <n v="39931"/>
    <x v="6"/>
    <x v="3"/>
  </r>
  <r>
    <x v="14"/>
    <n v="37"/>
    <s v="Pacific jack mackerel"/>
    <s v="Trachurus symmetricus"/>
    <n v="60444"/>
    <n v="40750"/>
    <n v="66462"/>
    <n v="25288"/>
    <n v="7863"/>
    <n v="16218"/>
    <n v="34365"/>
    <n v="37200"/>
    <n v="10009"/>
    <n v="17100"/>
    <n v="34082"/>
    <n v="44367"/>
    <n v="40988"/>
    <n v="43474"/>
    <n v="40816"/>
    <n v="30326"/>
    <n v="18651"/>
    <n v="17421"/>
    <n v="25360"/>
    <n v="23646"/>
    <n v="21700"/>
    <n v="27200"/>
    <n v="23200"/>
    <n v="9400"/>
    <n v="11580"/>
    <n v="17363"/>
    <n v="20477"/>
    <n v="49957"/>
    <n v="30845"/>
    <n v="15876"/>
    <n v="20135"/>
    <n v="14720"/>
    <n v="26270"/>
    <n v="18622"/>
    <n v="10772"/>
    <n v="9637"/>
    <n v="11325"/>
    <n v="12100"/>
    <n v="10255"/>
    <n v="13095"/>
    <n v="4160"/>
    <n v="1745"/>
    <n v="1189"/>
    <n v="1504"/>
    <n v="2697"/>
    <n v="1728"/>
    <n v="2176"/>
    <n v="1158"/>
    <n v="832"/>
    <n v="950"/>
    <n v="1135"/>
    <n v="3624"/>
    <n v="1005"/>
    <n v="155"/>
    <n v="2117"/>
    <n v="524"/>
    <n v="1492"/>
    <n v="2428"/>
    <n v="417"/>
    <n v="269"/>
    <n v="704"/>
    <n v="226"/>
    <n v="337"/>
    <n v="2255"/>
    <x v="6"/>
    <x v="3"/>
  </r>
  <r>
    <x v="14"/>
    <n v="37"/>
    <s v="Other Miscellaneous pelagic fishes"/>
    <m/>
    <n v="2802"/>
    <n v="3177"/>
    <n v="5319"/>
    <n v="3103"/>
    <n v="2102"/>
    <n v="1424"/>
    <n v="1111"/>
    <n v="1186"/>
    <n v="1168"/>
    <n v="1958"/>
    <n v="1434"/>
    <n v="1438"/>
    <n v="1313"/>
    <n v="1503"/>
    <n v="2027"/>
    <n v="1392"/>
    <n v="1441"/>
    <n v="1016"/>
    <n v="1539"/>
    <n v="967"/>
    <n v="1510"/>
    <n v="1610"/>
    <n v="2110"/>
    <n v="2110"/>
    <n v="2416"/>
    <n v="1822"/>
    <n v="1421"/>
    <n v="2538"/>
    <n v="2915"/>
    <n v="1650"/>
    <n v="2865"/>
    <n v="4569"/>
    <n v="3202"/>
    <n v="3169"/>
    <n v="3089"/>
    <n v="3658"/>
    <n v="2840"/>
    <n v="3052"/>
    <n v="4966"/>
    <n v="4635"/>
    <n v="3837"/>
    <n v="4016"/>
    <n v="6723"/>
    <n v="3476"/>
    <n v="3092"/>
    <n v="3011"/>
    <n v="4008"/>
    <n v="5213"/>
    <n v="7499"/>
    <n v="6584"/>
    <n v="16784"/>
    <n v="19432"/>
    <n v="18939"/>
    <n v="14745"/>
    <n v="11888"/>
    <n v="56604"/>
    <n v="28443"/>
    <n v="32128"/>
    <n v="44806"/>
    <n v="37325"/>
    <n v="41221"/>
    <n v="29428"/>
    <n v="28174"/>
    <n v="48760"/>
    <x v="4"/>
    <x v="4"/>
  </r>
  <r>
    <x v="14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39"/>
    <s v="39-Marine fishes not identifi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42"/>
    <s v="Dungeness crab"/>
    <s v="Cancer magister"/>
    <n v="5317"/>
    <n v="5247"/>
    <n v="5896"/>
    <n v="3755"/>
    <n v="3551"/>
    <n v="2776"/>
    <n v="6480"/>
    <n v="8670"/>
    <n v="7840"/>
    <n v="7830"/>
    <n v="6748"/>
    <n v="5312"/>
    <n v="1462"/>
    <n v="885"/>
    <n v="823"/>
    <n v="2179"/>
    <n v="5614"/>
    <n v="5315"/>
    <n v="7265"/>
    <n v="3601"/>
    <n v="3100"/>
    <n v="2500"/>
    <n v="100"/>
    <n v="200"/>
    <n v="150"/>
    <n v="199"/>
    <n v="319"/>
    <n v="552"/>
    <n v="555"/>
    <n v="563"/>
    <n v="425"/>
    <n v="1058"/>
    <n v="181"/>
    <n v="283"/>
    <n v="310"/>
    <n v="610"/>
    <n v="732"/>
    <n v="1468"/>
    <n v="1679"/>
    <n v="356"/>
    <n v="491"/>
    <n v="589"/>
    <n v="759"/>
    <n v="559"/>
    <n v="1666"/>
    <n v="1580"/>
    <n v="897"/>
    <n v="1593"/>
    <n v="1485"/>
    <n v="734"/>
    <n v="772"/>
    <n v="840"/>
    <n v="2008"/>
    <n v="2205"/>
    <n v="3193"/>
    <n v="2538"/>
    <n v="3114"/>
    <n v="1622"/>
    <n v="1733"/>
    <n v="1251"/>
    <n v="6852"/>
    <n v="7541"/>
    <n v="5249"/>
    <n v="5063"/>
    <x v="4"/>
    <x v="4"/>
  </r>
  <r>
    <x v="14"/>
    <n v="42"/>
    <s v="Other Crabs, sea-spiders"/>
    <m/>
    <m/>
    <n v="10"/>
    <n v="8"/>
    <n v="22"/>
    <n v="1218"/>
    <n v="925"/>
    <n v="1527"/>
    <n v="2469"/>
    <n v="771"/>
    <n v="659"/>
    <n v="655"/>
    <n v="669"/>
    <n v="691"/>
    <n v="709"/>
    <n v="520"/>
    <n v="349"/>
    <n v="350"/>
    <n v="447"/>
    <n v="459"/>
    <n v="727"/>
    <n v="500"/>
    <n v="500"/>
    <n v="600"/>
    <n v="500"/>
    <n v="548"/>
    <n v="1121"/>
    <n v="1005"/>
    <n v="954"/>
    <n v="862"/>
    <n v="882"/>
    <n v="1089"/>
    <n v="1121"/>
    <n v="1183"/>
    <n v="1202"/>
    <n v="1101"/>
    <n v="1356"/>
    <n v="2252"/>
    <n v="3220"/>
    <n v="3484"/>
    <n v="4800"/>
    <n v="5036"/>
    <n v="3282"/>
    <n v="2901"/>
    <n v="3305"/>
    <n v="5509"/>
    <n v="10938"/>
    <n v="14243"/>
    <n v="11059"/>
    <n v="7175"/>
    <n v="7095"/>
    <n v="12625"/>
    <n v="11855"/>
    <n v="8543"/>
    <n v="8227"/>
    <n v="8532"/>
    <n v="11061"/>
    <n v="11617"/>
    <n v="16920"/>
    <n v="19079"/>
    <n v="16427"/>
    <n v="20447"/>
    <n v="11533"/>
    <n v="13457"/>
    <n v="18105"/>
    <x v="4"/>
    <x v="4"/>
  </r>
  <r>
    <x v="14"/>
    <n v="42"/>
    <s v="42-Crabs, sea-spid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45"/>
    <s v="45-Shrimps, prawns"/>
    <m/>
    <n v="52917"/>
    <n v="53324"/>
    <n v="42008"/>
    <n v="42264"/>
    <n v="39874"/>
    <n v="47990"/>
    <n v="50857"/>
    <n v="50812"/>
    <n v="59706"/>
    <n v="71426"/>
    <n v="79920"/>
    <n v="86209"/>
    <n v="85610"/>
    <n v="85854"/>
    <n v="67302"/>
    <n v="55350"/>
    <n v="63957"/>
    <n v="66551"/>
    <n v="52840"/>
    <n v="50543"/>
    <n v="68600"/>
    <n v="68000"/>
    <n v="65400"/>
    <n v="71400"/>
    <n v="66783"/>
    <n v="66938"/>
    <n v="49156"/>
    <n v="45610"/>
    <n v="64280"/>
    <n v="66794"/>
    <n v="68605"/>
    <n v="69710"/>
    <n v="80685"/>
    <n v="74425"/>
    <n v="76856"/>
    <n v="80902"/>
    <n v="78128"/>
    <n v="78404"/>
    <n v="67580"/>
    <n v="71619"/>
    <n v="50631"/>
    <n v="54103"/>
    <n v="50977"/>
    <n v="61549"/>
    <n v="65803"/>
    <n v="73299"/>
    <n v="73054"/>
    <n v="72952"/>
    <n v="66723"/>
    <n v="67538"/>
    <n v="57485"/>
    <n v="51537"/>
    <n v="49371"/>
    <n v="64804"/>
    <n v="52950"/>
    <n v="53735"/>
    <n v="56046"/>
    <n v="67731"/>
    <n v="61068"/>
    <n v="58118"/>
    <n v="60506"/>
    <n v="62211"/>
    <n v="46813"/>
    <n v="70645"/>
    <x v="7"/>
    <x v="2"/>
  </r>
  <r>
    <x v="14"/>
    <n v="53"/>
    <s v="53-Oyst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4"/>
    <n v="57"/>
    <s v="Jumbo flying squid"/>
    <s v="Dosidicus gigas"/>
    <m/>
    <m/>
    <m/>
    <m/>
    <m/>
    <m/>
    <m/>
    <m/>
    <m/>
    <m/>
    <m/>
    <m/>
    <m/>
    <m/>
    <m/>
    <n v="100"/>
    <n v="200"/>
    <n v="100"/>
    <m/>
    <n v="200"/>
    <n v="100"/>
    <n v="100"/>
    <n v="200"/>
    <n v="100"/>
    <n v="90"/>
    <n v="365"/>
    <n v="897"/>
    <n v="658"/>
    <n v="1635"/>
    <n v="4522"/>
    <n v="19068"/>
    <n v="9726"/>
    <n v="264"/>
    <n v="89"/>
    <n v="364"/>
    <n v="177"/>
    <n v="269"/>
    <n v="225"/>
    <n v="885"/>
    <n v="7380"/>
    <n v="5698"/>
    <n v="5846"/>
    <n v="9377"/>
    <n v="3043"/>
    <n v="1800"/>
    <n v="39657"/>
    <n v="121063"/>
    <n v="120880"/>
    <n v="26718"/>
    <n v="58351"/>
    <n v="82298"/>
    <n v="74432"/>
    <n v="115900"/>
    <n v="97338"/>
    <n v="87228"/>
    <n v="53439"/>
    <n v="65635"/>
    <n v="57550"/>
    <n v="84473"/>
    <n v="57902"/>
    <n v="42903"/>
    <n v="34847"/>
    <n v="23177"/>
    <n v="11132"/>
    <x v="6"/>
    <x v="3"/>
  </r>
  <r>
    <x v="14"/>
    <n v="57"/>
    <s v="Octopuses, etc. nei"/>
    <s v="Octopodidae"/>
    <n v="27"/>
    <n v="13"/>
    <n v="8"/>
    <n v="8"/>
    <n v="14"/>
    <n v="12"/>
    <n v="7"/>
    <n v="14"/>
    <n v="7"/>
    <n v="1"/>
    <n v="1"/>
    <n v="1"/>
    <n v="6"/>
    <n v="34"/>
    <n v="18"/>
    <n v="9"/>
    <n v="8"/>
    <n v="4"/>
    <n v="8"/>
    <n v="2"/>
    <n v="60"/>
    <n v="260"/>
    <n v="60"/>
    <n v="60"/>
    <n v="103"/>
    <n v="89"/>
    <n v="129"/>
    <n v="96"/>
    <n v="45"/>
    <n v="185"/>
    <n v="127"/>
    <n v="308"/>
    <n v="376"/>
    <n v="103"/>
    <n v="136"/>
    <n v="358"/>
    <n v="575"/>
    <n v="360"/>
    <n v="851"/>
    <n v="1404"/>
    <n v="1087"/>
    <n v="1548"/>
    <n v="914"/>
    <n v="1284"/>
    <n v="1102"/>
    <n v="968"/>
    <n v="1344"/>
    <n v="1052"/>
    <n v="807"/>
    <n v="1211"/>
    <n v="998"/>
    <n v="936"/>
    <n v="770"/>
    <n v="721"/>
    <n v="1100"/>
    <n v="819"/>
    <n v="871"/>
    <n v="1069"/>
    <n v="1256"/>
    <n v="2331"/>
    <n v="2196"/>
    <n v="1351"/>
    <n v="1515"/>
    <n v="1778"/>
    <x v="4"/>
    <x v="4"/>
  </r>
  <r>
    <x v="14"/>
    <n v="57"/>
    <s v="Opalescent inshore squid"/>
    <s v="Loligo opalesce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915"/>
    <n v="2709"/>
    <n v="90662"/>
    <n v="117711"/>
    <n v="85829"/>
    <n v="72879"/>
    <n v="39330"/>
    <n v="39596"/>
    <n v="55732"/>
    <n v="49178"/>
    <n v="49446"/>
    <n v="36599"/>
    <n v="92376"/>
    <n v="129936"/>
    <n v="121566"/>
    <n v="97059"/>
    <n v="129634"/>
    <x v="2"/>
    <x v="2"/>
  </r>
  <r>
    <x v="14"/>
    <n v="57"/>
    <s v="Various squids nei"/>
    <s v="Loliginidae, Ommastrephidae"/>
    <n v="2720"/>
    <n v="5617"/>
    <n v="1665"/>
    <n v="4045"/>
    <n v="3699"/>
    <n v="6474"/>
    <n v="8838"/>
    <n v="5647"/>
    <n v="3383"/>
    <n v="8915"/>
    <n v="1162"/>
    <n v="4666"/>
    <n v="4249"/>
    <n v="5244"/>
    <n v="7454"/>
    <n v="8446"/>
    <n v="8630"/>
    <n v="8891"/>
    <n v="11309"/>
    <n v="9425"/>
    <n v="11200"/>
    <n v="14300"/>
    <n v="9100"/>
    <n v="5500"/>
    <n v="13119"/>
    <n v="10744"/>
    <n v="9239"/>
    <n v="8816"/>
    <n v="16975"/>
    <n v="16596"/>
    <n v="11466"/>
    <n v="22290"/>
    <n v="19180"/>
    <n v="15800"/>
    <n v="17177"/>
    <n v="24160"/>
    <n v="34611"/>
    <n v="67355"/>
    <n v="74832"/>
    <n v="72019"/>
    <n v="73439"/>
    <n v="57220"/>
    <n v="30522"/>
    <n v="33830"/>
    <n v="55854"/>
    <n v="70688"/>
    <n v="79035"/>
    <n v="235"/>
    <n v="40"/>
    <n v="341"/>
    <n v="1683"/>
    <n v="6140"/>
    <n v="441"/>
    <n v="70"/>
    <n v="55"/>
    <n v="25"/>
    <n v="18"/>
    <n v="35"/>
    <n v="2905"/>
    <n v="1979"/>
    <n v="1203"/>
    <n v="12"/>
    <n v="18"/>
    <n v="16"/>
    <x v="4"/>
    <x v="4"/>
  </r>
  <r>
    <x v="14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5"/>
    <n v="32"/>
    <s v="Blue grenadier"/>
    <s v="Macruronus novaezelandiae"/>
    <m/>
    <m/>
    <m/>
    <m/>
    <m/>
    <n v="100"/>
    <n v="100"/>
    <n v="100"/>
    <m/>
    <n v="100"/>
    <m/>
    <m/>
    <m/>
    <m/>
    <n v="100"/>
    <n v="100"/>
    <n v="100"/>
    <n v="100"/>
    <n v="100"/>
    <m/>
    <n v="100"/>
    <n v="500"/>
    <n v="9000"/>
    <n v="8800"/>
    <n v="15921"/>
    <n v="41150"/>
    <n v="66707"/>
    <n v="98967"/>
    <n v="16322"/>
    <n v="17460"/>
    <n v="18757"/>
    <n v="29006"/>
    <n v="30087"/>
    <n v="47692"/>
    <n v="56005"/>
    <n v="46994"/>
    <n v="121700"/>
    <n v="187118"/>
    <n v="234325"/>
    <n v="210159"/>
    <n v="261082"/>
    <n v="278937"/>
    <n v="276651"/>
    <n v="244193"/>
    <n v="261439"/>
    <n v="208745"/>
    <n v="198337"/>
    <n v="282061"/>
    <n v="320067"/>
    <n v="274947"/>
    <n v="274625"/>
    <n v="247841"/>
    <n v="215302"/>
    <n v="209414"/>
    <n v="147032"/>
    <n v="135932"/>
    <n v="121314"/>
    <n v="111242"/>
    <n v="103253"/>
    <n v="100146"/>
    <n v="119722"/>
    <n v="130554"/>
    <n v="138060"/>
    <n v="140250"/>
    <x v="2"/>
    <x v="2"/>
  </r>
  <r>
    <x v="15"/>
    <n v="32"/>
    <s v="Gadiformes nei"/>
    <s v="Gadiformes"/>
    <m/>
    <m/>
    <m/>
    <m/>
    <m/>
    <m/>
    <m/>
    <m/>
    <m/>
    <m/>
    <m/>
    <m/>
    <m/>
    <m/>
    <m/>
    <m/>
    <m/>
    <m/>
    <m/>
    <m/>
    <m/>
    <m/>
    <m/>
    <m/>
    <m/>
    <n v="433"/>
    <n v="6253"/>
    <n v="14563"/>
    <n v="1884"/>
    <n v="445"/>
    <n v="100"/>
    <n v="12"/>
    <n v="424"/>
    <n v="418"/>
    <n v="161"/>
    <n v="673"/>
    <n v="10"/>
    <n v="294"/>
    <n v="245"/>
    <n v="314"/>
    <n v="8256"/>
    <n v="7560"/>
    <n v="6478"/>
    <n v="9180"/>
    <n v="3314"/>
    <n v="5894"/>
    <n v="4319"/>
    <n v="3093"/>
    <n v="4650"/>
    <n v="4452"/>
    <n v="2853"/>
    <n v="5479"/>
    <n v="3252"/>
    <n v="3281"/>
    <n v="298"/>
    <n v="1217"/>
    <n v="46"/>
    <n v="767"/>
    <n v="886"/>
    <n v="1340"/>
    <n v="423"/>
    <n v="766"/>
    <n v="413"/>
    <n v="296"/>
    <x v="2"/>
    <x v="2"/>
  </r>
  <r>
    <x v="15"/>
    <n v="32"/>
    <s v="Red codling"/>
    <s v="Pseudophycis bachus"/>
    <n v="200"/>
    <n v="200"/>
    <n v="200"/>
    <n v="300"/>
    <n v="300"/>
    <n v="300"/>
    <n v="200"/>
    <n v="100"/>
    <n v="100"/>
    <n v="300"/>
    <n v="300"/>
    <n v="300"/>
    <n v="400"/>
    <n v="400"/>
    <n v="500"/>
    <n v="500"/>
    <n v="800"/>
    <n v="1700"/>
    <n v="900"/>
    <n v="600"/>
    <n v="900"/>
    <n v="2500"/>
    <n v="2400"/>
    <n v="3400"/>
    <n v="4802"/>
    <n v="3507"/>
    <n v="7029"/>
    <n v="12889"/>
    <n v="7012"/>
    <n v="7026"/>
    <n v="3957"/>
    <n v="3278"/>
    <n v="5717"/>
    <n v="8651"/>
    <n v="12772"/>
    <n v="16755"/>
    <n v="9012"/>
    <n v="3378"/>
    <n v="4755"/>
    <n v="9863"/>
    <n v="6388"/>
    <n v="4659"/>
    <n v="9760"/>
    <n v="12816"/>
    <n v="10641"/>
    <n v="16159"/>
    <n v="10596"/>
    <n v="11087"/>
    <n v="16495"/>
    <n v="12555"/>
    <n v="5364"/>
    <n v="4526"/>
    <n v="4443"/>
    <n v="8265"/>
    <n v="9540"/>
    <n v="8165"/>
    <n v="5854"/>
    <n v="5854"/>
    <n v="6122"/>
    <n v="4636"/>
    <n v="5554"/>
    <n v="6626"/>
    <n v="7745"/>
    <n v="6804"/>
    <x v="4"/>
    <x v="4"/>
  </r>
  <r>
    <x v="15"/>
    <n v="32"/>
    <s v="Southern blue whiting"/>
    <s v="Micromesistius australis"/>
    <m/>
    <m/>
    <m/>
    <m/>
    <m/>
    <m/>
    <m/>
    <m/>
    <m/>
    <m/>
    <m/>
    <m/>
    <m/>
    <m/>
    <m/>
    <m/>
    <m/>
    <m/>
    <m/>
    <m/>
    <m/>
    <m/>
    <n v="25800"/>
    <n v="48500"/>
    <n v="42200"/>
    <n v="2333"/>
    <n v="17032"/>
    <n v="26452"/>
    <n v="17559"/>
    <n v="31875"/>
    <n v="9246"/>
    <n v="10121"/>
    <n v="27530"/>
    <n v="26484"/>
    <n v="13527"/>
    <n v="8126"/>
    <n v="12748"/>
    <n v="16316"/>
    <n v="20575"/>
    <n v="31161"/>
    <n v="34050"/>
    <n v="53062"/>
    <n v="92169"/>
    <n v="32443"/>
    <n v="18572"/>
    <n v="32322"/>
    <n v="26040"/>
    <n v="34092"/>
    <n v="66223"/>
    <n v="70212"/>
    <n v="43419"/>
    <n v="49982"/>
    <n v="72203"/>
    <n v="43812"/>
    <n v="26576"/>
    <n v="30304"/>
    <n v="32735"/>
    <n v="23943"/>
    <n v="29268"/>
    <n v="39413"/>
    <n v="38619"/>
    <n v="35000"/>
    <n v="29875"/>
    <n v="33019"/>
    <x v="2"/>
    <x v="2"/>
  </r>
  <r>
    <x v="15"/>
    <n v="32"/>
    <s v="Southern hake"/>
    <s v="Merluccius austral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"/>
    <n v="141"/>
    <n v="180"/>
    <n v="215"/>
    <n v="199"/>
    <n v="281"/>
    <n v="236"/>
    <n v="308"/>
    <n v="1000"/>
    <n v="3746"/>
    <n v="4166"/>
    <n v="5619"/>
    <n v="6167"/>
    <n v="7106"/>
    <n v="3882"/>
    <n v="10952"/>
    <n v="9119"/>
    <n v="11370"/>
    <n v="17617"/>
    <n v="19433"/>
    <n v="16041"/>
    <n v="15188"/>
    <n v="13834"/>
    <n v="22623"/>
    <n v="19344"/>
    <n v="12560"/>
    <n v="12858"/>
    <n v="13892"/>
    <n v="8881"/>
    <n v="13159"/>
    <n v="6672"/>
    <n v="7587"/>
    <n v="10142"/>
    <n v="9691"/>
    <x v="2"/>
    <x v="2"/>
  </r>
  <r>
    <x v="15"/>
    <n v="32"/>
    <s v="Other 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2"/>
    <n v="374"/>
    <n v="10"/>
    <n v="34"/>
    <n v="121"/>
    <n v="2846"/>
    <n v="2943"/>
    <n v="8968"/>
    <n v="10301"/>
    <n v="8470"/>
    <n v="7585"/>
    <n v="9090"/>
    <n v="10541"/>
    <n v="10801"/>
    <n v="11489"/>
    <n v="7682"/>
    <n v="7933"/>
    <n v="6834"/>
    <n v="6535"/>
    <n v="6025"/>
    <n v="6475"/>
    <n v="4843"/>
    <n v="5514"/>
    <n v="6577"/>
    <x v="4"/>
    <x v="4"/>
  </r>
  <r>
    <x v="15"/>
    <n v="32"/>
    <s v="32-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5"/>
    <n v="33"/>
    <s v="Mullets nei"/>
    <s v="Mugilidae"/>
    <n v="1600"/>
    <n v="2100"/>
    <n v="2100"/>
    <n v="3000"/>
    <n v="2700"/>
    <n v="2700"/>
    <n v="2200"/>
    <n v="2200"/>
    <n v="2300"/>
    <n v="3200"/>
    <n v="2800"/>
    <n v="2200"/>
    <n v="2800"/>
    <n v="3000"/>
    <n v="2700"/>
    <n v="3000"/>
    <n v="3100"/>
    <n v="2600"/>
    <n v="2800"/>
    <n v="3100"/>
    <n v="3000"/>
    <n v="2900"/>
    <n v="2300"/>
    <n v="3200"/>
    <n v="3563"/>
    <n v="3227"/>
    <n v="3153"/>
    <n v="3169"/>
    <n v="3661"/>
    <n v="3429"/>
    <n v="3742"/>
    <n v="4065"/>
    <n v="4197"/>
    <n v="4195"/>
    <n v="4042"/>
    <n v="4065"/>
    <n v="5079"/>
    <n v="6110"/>
    <n v="6406"/>
    <n v="3908"/>
    <n v="4127"/>
    <n v="4409"/>
    <n v="4338"/>
    <n v="4508"/>
    <n v="6492"/>
    <n v="6560"/>
    <n v="5155"/>
    <n v="5178"/>
    <n v="5171"/>
    <n v="4302"/>
    <n v="3899"/>
    <n v="4826"/>
    <n v="5230"/>
    <n v="4619"/>
    <n v="4135"/>
    <n v="4951"/>
    <n v="4862"/>
    <n v="4439"/>
    <n v="4573"/>
    <n v="2549"/>
    <n v="4838"/>
    <n v="4470"/>
    <n v="4155"/>
    <n v="3208"/>
    <x v="2"/>
    <x v="2"/>
  </r>
  <r>
    <x v="15"/>
    <n v="33"/>
    <s v="Silver seabream"/>
    <s v="Pagrus auratus"/>
    <n v="6200"/>
    <n v="5500"/>
    <n v="5100"/>
    <n v="6200"/>
    <n v="6600"/>
    <n v="7100"/>
    <n v="7500"/>
    <n v="8800"/>
    <n v="7800"/>
    <n v="8300"/>
    <n v="8489"/>
    <n v="8534"/>
    <n v="8715"/>
    <n v="8946"/>
    <n v="8757"/>
    <n v="9407"/>
    <n v="11418"/>
    <n v="12166"/>
    <n v="11337"/>
    <n v="12543"/>
    <n v="14053"/>
    <n v="15400"/>
    <n v="15300"/>
    <n v="15500"/>
    <n v="15139"/>
    <n v="13648"/>
    <n v="16093"/>
    <n v="14264"/>
    <n v="18567"/>
    <n v="17416"/>
    <n v="13157"/>
    <n v="13114"/>
    <n v="11853"/>
    <n v="9752"/>
    <n v="9968"/>
    <n v="9888"/>
    <n v="7605"/>
    <n v="7257"/>
    <n v="8480"/>
    <n v="8443"/>
    <n v="8581"/>
    <n v="8323"/>
    <n v="8364"/>
    <n v="7810"/>
    <n v="7233"/>
    <n v="6568"/>
    <n v="6138"/>
    <n v="6551"/>
    <n v="6550"/>
    <n v="8494"/>
    <n v="7845"/>
    <n v="7020"/>
    <n v="7147"/>
    <n v="7037"/>
    <n v="6740"/>
    <n v="7475"/>
    <n v="6679"/>
    <n v="6134"/>
    <n v="6614"/>
    <n v="6501"/>
    <n v="6526"/>
    <n v="6717"/>
    <n v="6816"/>
    <n v="6535"/>
    <x v="2"/>
    <x v="2"/>
  </r>
  <r>
    <x v="15"/>
    <n v="33"/>
    <s v="Other Miscellaneous coastal fishes"/>
    <m/>
    <n v="3400"/>
    <n v="4000"/>
    <n v="5000"/>
    <n v="5200"/>
    <n v="5100"/>
    <n v="4600"/>
    <n v="5500"/>
    <n v="5100"/>
    <n v="4700"/>
    <n v="4900"/>
    <n v="2600"/>
    <n v="2600"/>
    <n v="3000"/>
    <n v="3600"/>
    <n v="5100"/>
    <n v="6100"/>
    <n v="4600"/>
    <n v="4300"/>
    <n v="3800"/>
    <n v="5500"/>
    <n v="5500"/>
    <n v="6500"/>
    <n v="5000"/>
    <n v="6000"/>
    <n v="6230"/>
    <n v="5678"/>
    <n v="5540"/>
    <n v="8833"/>
    <n v="6619"/>
    <n v="6968"/>
    <n v="8159"/>
    <n v="8313"/>
    <n v="8947"/>
    <n v="13136"/>
    <n v="12466"/>
    <n v="12024"/>
    <n v="13670"/>
    <n v="17421"/>
    <n v="22949"/>
    <n v="15116"/>
    <n v="18943"/>
    <n v="14495"/>
    <n v="15166"/>
    <n v="15562"/>
    <n v="14261"/>
    <n v="23884"/>
    <n v="14100"/>
    <n v="14651"/>
    <n v="11330"/>
    <n v="14571"/>
    <n v="14572"/>
    <n v="14424"/>
    <n v="14826"/>
    <n v="16544"/>
    <n v="13801"/>
    <n v="12748"/>
    <n v="11302"/>
    <n v="14099"/>
    <n v="14812"/>
    <n v="13644"/>
    <n v="13071"/>
    <n v="11003"/>
    <n v="11942"/>
    <n v="12060"/>
    <x v="2"/>
    <x v="2"/>
  </r>
  <r>
    <x v="15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5"/>
    <n v="34"/>
    <s v="Demersal percomorphs nei"/>
    <s v="Perciformes"/>
    <n v="200"/>
    <n v="200"/>
    <n v="200"/>
    <n v="200"/>
    <n v="400"/>
    <n v="100"/>
    <n v="100"/>
    <n v="100"/>
    <n v="100"/>
    <n v="100"/>
    <n v="200"/>
    <n v="400"/>
    <m/>
    <m/>
    <m/>
    <n v="100"/>
    <n v="100"/>
    <n v="100"/>
    <n v="200"/>
    <n v="400"/>
    <n v="500"/>
    <n v="11000"/>
    <n v="15100"/>
    <n v="19300"/>
    <n v="27176"/>
    <n v="8522"/>
    <n v="20412"/>
    <n v="10190"/>
    <n v="4916"/>
    <n v="22507"/>
    <n v="31893"/>
    <n v="35282"/>
    <n v="31340"/>
    <n v="32116"/>
    <n v="27973"/>
    <n v="19214"/>
    <n v="15872"/>
    <n v="24329"/>
    <n v="19402"/>
    <n v="11820"/>
    <n v="8278"/>
    <n v="5753"/>
    <n v="13281"/>
    <n v="4236"/>
    <n v="6358"/>
    <n v="6136"/>
    <n v="4459"/>
    <n v="3565"/>
    <n v="3662"/>
    <n v="3017"/>
    <n v="2861"/>
    <n v="1724"/>
    <n v="3034"/>
    <n v="3508"/>
    <m/>
    <n v="13790"/>
    <n v="12770"/>
    <n v="12824"/>
    <n v="9732"/>
    <n v="8696"/>
    <n v="8060"/>
    <n v="8613"/>
    <n v="8639"/>
    <n v="9000"/>
    <x v="4"/>
    <x v="4"/>
  </r>
  <r>
    <x v="15"/>
    <n v="34"/>
    <s v="Hairtails, scabbardfishes nei"/>
    <s v="Trichiurida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8"/>
    <n v="54"/>
    <m/>
    <m/>
    <m/>
    <m/>
    <m/>
    <m/>
    <m/>
    <n v="678"/>
    <n v="1188"/>
    <n v="545"/>
    <n v="422"/>
    <n v="1099"/>
    <n v="227"/>
    <n v="152"/>
    <n v="70"/>
    <n v="127"/>
    <n v="47"/>
    <n v="10"/>
    <n v="11"/>
    <n v="96"/>
    <n v="22"/>
    <n v="29"/>
    <n v="6"/>
    <n v="18"/>
    <m/>
    <x v="4"/>
    <x v="4"/>
  </r>
  <r>
    <x v="15"/>
    <n v="34"/>
    <s v="Orange roughy"/>
    <s v="Hoplostethus atlanticus"/>
    <m/>
    <m/>
    <m/>
    <m/>
    <m/>
    <m/>
    <m/>
    <m/>
    <m/>
    <m/>
    <m/>
    <m/>
    <m/>
    <m/>
    <m/>
    <m/>
    <m/>
    <m/>
    <m/>
    <m/>
    <m/>
    <m/>
    <m/>
    <m/>
    <m/>
    <m/>
    <m/>
    <n v="319"/>
    <m/>
    <n v="6251"/>
    <n v="43327"/>
    <n v="38136"/>
    <n v="38452"/>
    <n v="48988"/>
    <n v="41299"/>
    <n v="44305"/>
    <n v="49684"/>
    <n v="54544"/>
    <n v="63252"/>
    <n v="67365"/>
    <n v="89766"/>
    <n v="69518"/>
    <n v="54757"/>
    <n v="43333"/>
    <n v="42360"/>
    <n v="40148"/>
    <n v="33170"/>
    <n v="23686"/>
    <n v="24695"/>
    <n v="24042"/>
    <n v="18007"/>
    <n v="14869"/>
    <n v="18773"/>
    <n v="18822"/>
    <n v="19801"/>
    <n v="19811"/>
    <n v="17024"/>
    <n v="14661"/>
    <n v="13310"/>
    <n v="12448"/>
    <n v="10844"/>
    <n v="6960"/>
    <n v="6247"/>
    <n v="6818"/>
    <x v="0"/>
    <x v="0"/>
  </r>
  <r>
    <x v="15"/>
    <n v="34"/>
    <s v="Oreo dories nei"/>
    <s v="Oreosomatidae"/>
    <m/>
    <m/>
    <m/>
    <m/>
    <m/>
    <m/>
    <m/>
    <m/>
    <m/>
    <m/>
    <m/>
    <m/>
    <m/>
    <m/>
    <m/>
    <m/>
    <m/>
    <m/>
    <m/>
    <m/>
    <m/>
    <m/>
    <m/>
    <m/>
    <m/>
    <m/>
    <m/>
    <n v="11513"/>
    <n v="28119"/>
    <n v="5568"/>
    <n v="34069"/>
    <n v="46663"/>
    <n v="27341"/>
    <n v="29218"/>
    <n v="25465"/>
    <n v="34375"/>
    <n v="21225"/>
    <n v="22652"/>
    <n v="22560"/>
    <n v="17582"/>
    <n v="20283"/>
    <n v="19910"/>
    <n v="19602"/>
    <n v="23217"/>
    <n v="22631"/>
    <n v="21833"/>
    <n v="18782"/>
    <n v="21850"/>
    <n v="21096"/>
    <n v="22646"/>
    <n v="22775"/>
    <n v="15646"/>
    <n v="12"/>
    <n v="2"/>
    <n v="210"/>
    <m/>
    <n v="283"/>
    <m/>
    <n v="4"/>
    <n v="2"/>
    <n v="2"/>
    <n v="1"/>
    <n v="11833"/>
    <n v="11336"/>
    <x v="2"/>
    <x v="2"/>
  </r>
  <r>
    <x v="15"/>
    <n v="34"/>
    <s v="Pink cusk-eel"/>
    <s v="Genypterus blacodes"/>
    <n v="500"/>
    <n v="300"/>
    <n v="400"/>
    <n v="300"/>
    <n v="300"/>
    <n v="200"/>
    <n v="200"/>
    <n v="200"/>
    <n v="300"/>
    <n v="300"/>
    <n v="200"/>
    <n v="300"/>
    <n v="300"/>
    <n v="300"/>
    <n v="300"/>
    <n v="300"/>
    <n v="200"/>
    <n v="200"/>
    <n v="200"/>
    <n v="200"/>
    <n v="300"/>
    <n v="300"/>
    <n v="300"/>
    <n v="400"/>
    <n v="473"/>
    <n v="522"/>
    <n v="528"/>
    <n v="579"/>
    <n v="677"/>
    <n v="1243"/>
    <n v="1402"/>
    <n v="1616"/>
    <n v="2166"/>
    <n v="2743"/>
    <n v="2698"/>
    <n v="2728"/>
    <n v="3021"/>
    <n v="4028"/>
    <n v="5531"/>
    <n v="6599"/>
    <n v="6820"/>
    <n v="8477"/>
    <n v="16304"/>
    <n v="16124"/>
    <n v="16007"/>
    <n v="19030"/>
    <n v="12858"/>
    <n v="23942"/>
    <n v="23446"/>
    <n v="23330"/>
    <n v="24500"/>
    <n v="20493"/>
    <n v="22269"/>
    <n v="21972"/>
    <n v="21176"/>
    <n v="17433"/>
    <n v="17231"/>
    <n v="19536"/>
    <n v="15780"/>
    <n v="12930"/>
    <n v="14590"/>
    <n v="13555"/>
    <n v="16413"/>
    <n v="14707"/>
    <x v="2"/>
    <x v="2"/>
  </r>
  <r>
    <x v="15"/>
    <n v="34"/>
    <s v="Silver gemfish"/>
    <s v="Rexea solandri"/>
    <n v="100"/>
    <n v="100"/>
    <n v="100"/>
    <m/>
    <m/>
    <n v="100"/>
    <n v="100"/>
    <n v="100"/>
    <n v="100"/>
    <n v="100"/>
    <n v="100"/>
    <n v="100"/>
    <n v="100"/>
    <n v="100"/>
    <m/>
    <m/>
    <m/>
    <m/>
    <m/>
    <m/>
    <m/>
    <m/>
    <m/>
    <m/>
    <n v="462"/>
    <n v="796"/>
    <n v="956"/>
    <n v="2390"/>
    <n v="2734"/>
    <n v="4956"/>
    <n v="4834"/>
    <n v="5122"/>
    <n v="4887"/>
    <n v="4243"/>
    <n v="4277"/>
    <n v="4452"/>
    <n v="5355"/>
    <n v="6211"/>
    <n v="7129"/>
    <n v="6717"/>
    <n v="8183"/>
    <n v="7155"/>
    <n v="5570"/>
    <n v="5861"/>
    <n v="4365"/>
    <n v="4026"/>
    <n v="2344"/>
    <n v="2253"/>
    <n v="1899"/>
    <n v="1356"/>
    <n v="1249"/>
    <n v="916"/>
    <n v="758"/>
    <n v="979"/>
    <n v="1249"/>
    <n v="1152"/>
    <n v="879"/>
    <n v="709"/>
    <n v="721"/>
    <n v="690"/>
    <n v="732"/>
    <n v="827"/>
    <n v="693"/>
    <n v="724"/>
    <x v="2"/>
    <x v="2"/>
  </r>
  <r>
    <x v="15"/>
    <n v="34"/>
    <s v="Silver scabbardfish"/>
    <s v="Lepidopus caudatus"/>
    <m/>
    <m/>
    <m/>
    <m/>
    <m/>
    <n v="100"/>
    <m/>
    <m/>
    <m/>
    <m/>
    <m/>
    <m/>
    <m/>
    <m/>
    <m/>
    <m/>
    <m/>
    <m/>
    <m/>
    <m/>
    <m/>
    <m/>
    <m/>
    <m/>
    <m/>
    <m/>
    <m/>
    <n v="1"/>
    <n v="501"/>
    <n v="5"/>
    <n v="3"/>
    <n v="1"/>
    <n v="3"/>
    <n v="3"/>
    <n v="1"/>
    <n v="5"/>
    <n v="10"/>
    <n v="50"/>
    <n v="250"/>
    <n v="362"/>
    <n v="1667"/>
    <n v="3126"/>
    <n v="2295"/>
    <n v="1715"/>
    <n v="2476"/>
    <n v="1955"/>
    <n v="941"/>
    <n v="2342"/>
    <n v="3344"/>
    <n v="2638"/>
    <n v="1619"/>
    <n v="2887"/>
    <n v="2475"/>
    <n v="2974"/>
    <n v="2891"/>
    <n v="3150"/>
    <n v="2715"/>
    <n v="1804"/>
    <n v="1737"/>
    <n v="1529"/>
    <n v="1110"/>
    <n v="1477"/>
    <n v="1547"/>
    <n v="1769"/>
    <x v="4"/>
    <x v="4"/>
  </r>
  <r>
    <x v="15"/>
    <n v="34"/>
    <s v="Snoek"/>
    <s v="Thyrsites atun"/>
    <n v="1200"/>
    <n v="1400"/>
    <n v="1400"/>
    <n v="1600"/>
    <n v="600"/>
    <n v="700"/>
    <n v="400"/>
    <n v="800"/>
    <n v="500"/>
    <n v="300"/>
    <n v="600"/>
    <n v="500"/>
    <n v="500"/>
    <n v="100"/>
    <n v="100"/>
    <n v="400"/>
    <n v="300"/>
    <n v="200"/>
    <n v="600"/>
    <n v="700"/>
    <n v="17000"/>
    <n v="15300"/>
    <n v="18500"/>
    <n v="12800"/>
    <n v="21697"/>
    <n v="13109"/>
    <n v="13864"/>
    <n v="42344"/>
    <n v="15520"/>
    <n v="12941"/>
    <n v="18446"/>
    <n v="26912"/>
    <n v="18239"/>
    <n v="22313"/>
    <n v="21987"/>
    <n v="19093"/>
    <n v="19456"/>
    <n v="25426"/>
    <n v="20434"/>
    <n v="18576"/>
    <n v="24757"/>
    <n v="21030"/>
    <n v="19982"/>
    <n v="27213"/>
    <n v="16697"/>
    <n v="21214"/>
    <n v="18571"/>
    <n v="25957"/>
    <n v="29856"/>
    <n v="28599"/>
    <n v="28097"/>
    <n v="28378"/>
    <n v="27057"/>
    <n v="29450"/>
    <n v="29899"/>
    <n v="31165"/>
    <n v="35127"/>
    <n v="28635"/>
    <n v="27370"/>
    <n v="27843"/>
    <n v="26424"/>
    <n v="27041"/>
    <n v="28372"/>
    <n v="23393"/>
    <x v="2"/>
    <x v="2"/>
  </r>
  <r>
    <x v="15"/>
    <n v="34"/>
    <s v="Warehou nei"/>
    <s v="Seriolella spp"/>
    <m/>
    <m/>
    <m/>
    <m/>
    <m/>
    <m/>
    <m/>
    <m/>
    <m/>
    <m/>
    <m/>
    <m/>
    <m/>
    <m/>
    <m/>
    <m/>
    <m/>
    <m/>
    <m/>
    <m/>
    <m/>
    <m/>
    <m/>
    <m/>
    <m/>
    <m/>
    <m/>
    <n v="6340"/>
    <n v="3225"/>
    <n v="382"/>
    <n v="67"/>
    <m/>
    <m/>
    <n v="376"/>
    <n v="304"/>
    <n v="77"/>
    <n v="98"/>
    <n v="96"/>
    <n v="125"/>
    <n v="132"/>
    <n v="14"/>
    <n v="2187"/>
    <n v="931"/>
    <n v="1031"/>
    <n v="788"/>
    <n v="150"/>
    <n v="790"/>
    <n v="1605"/>
    <n v="358"/>
    <n v="356"/>
    <n v="1558"/>
    <n v="666"/>
    <n v="34"/>
    <m/>
    <m/>
    <m/>
    <m/>
    <m/>
    <m/>
    <m/>
    <m/>
    <m/>
    <m/>
    <m/>
    <x v="0"/>
    <x v="0"/>
  </r>
  <r>
    <x v="15"/>
    <n v="34"/>
    <s v="Other Miscellaneous demersal fishes"/>
    <m/>
    <n v="10500"/>
    <n v="9800"/>
    <n v="10800"/>
    <n v="11200"/>
    <n v="9400"/>
    <n v="10700"/>
    <n v="10200"/>
    <n v="10500"/>
    <n v="10900"/>
    <n v="11000"/>
    <n v="19000"/>
    <n v="18300"/>
    <n v="18500"/>
    <n v="19800"/>
    <n v="14400"/>
    <n v="14400"/>
    <n v="14100"/>
    <n v="14400"/>
    <n v="12700"/>
    <n v="10200"/>
    <n v="14000"/>
    <n v="14100"/>
    <n v="12300"/>
    <n v="13500"/>
    <n v="13556"/>
    <n v="11846"/>
    <n v="13864"/>
    <n v="23584"/>
    <n v="20211"/>
    <n v="20534"/>
    <n v="19915"/>
    <n v="20861"/>
    <n v="18350"/>
    <n v="21875"/>
    <n v="25791"/>
    <n v="23489"/>
    <n v="22837"/>
    <n v="22540"/>
    <n v="26243"/>
    <n v="21435"/>
    <n v="28399"/>
    <n v="28080"/>
    <n v="30060"/>
    <n v="31452"/>
    <n v="28318"/>
    <n v="63028"/>
    <n v="36251"/>
    <n v="53759"/>
    <n v="49649"/>
    <n v="49379"/>
    <n v="52670"/>
    <n v="59182"/>
    <n v="70027"/>
    <n v="76344"/>
    <n v="75518"/>
    <n v="69340"/>
    <n v="72269"/>
    <n v="68414"/>
    <n v="59963"/>
    <n v="61103"/>
    <n v="60662"/>
    <n v="50394"/>
    <n v="38097"/>
    <n v="41587"/>
    <x v="6"/>
    <x v="3"/>
  </r>
  <r>
    <x v="15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5"/>
    <n v="37"/>
    <s v="Barracudas nei"/>
    <s v="Sphyraena spp"/>
    <m/>
    <m/>
    <m/>
    <m/>
    <m/>
    <m/>
    <m/>
    <m/>
    <m/>
    <m/>
    <m/>
    <m/>
    <m/>
    <m/>
    <m/>
    <m/>
    <m/>
    <m/>
    <m/>
    <m/>
    <m/>
    <m/>
    <m/>
    <m/>
    <m/>
    <n v="1321"/>
    <m/>
    <n v="14"/>
    <n v="3"/>
    <n v="26"/>
    <m/>
    <m/>
    <m/>
    <m/>
    <m/>
    <m/>
    <m/>
    <m/>
    <m/>
    <m/>
    <n v="662"/>
    <n v="3"/>
    <m/>
    <n v="911"/>
    <n v="1597"/>
    <n v="515"/>
    <n v="1176"/>
    <n v="479"/>
    <n v="126"/>
    <n v="1114"/>
    <n v="432"/>
    <n v="512"/>
    <n v="585"/>
    <m/>
    <n v="312"/>
    <n v="373"/>
    <m/>
    <m/>
    <m/>
    <m/>
    <m/>
    <m/>
    <m/>
    <m/>
    <x v="2"/>
    <x v="2"/>
  </r>
  <r>
    <x v="15"/>
    <n v="37"/>
    <s v="Blue mackerel"/>
    <s v="Scomber australasicus"/>
    <m/>
    <m/>
    <m/>
    <m/>
    <m/>
    <m/>
    <m/>
    <m/>
    <m/>
    <m/>
    <m/>
    <m/>
    <m/>
    <m/>
    <m/>
    <m/>
    <m/>
    <m/>
    <m/>
    <m/>
    <m/>
    <m/>
    <m/>
    <m/>
    <n v="41"/>
    <n v="18"/>
    <n v="180"/>
    <n v="268"/>
    <n v="251"/>
    <n v="601"/>
    <n v="1193"/>
    <n v="1895"/>
    <n v="1097"/>
    <n v="2194"/>
    <n v="979"/>
    <n v="1802"/>
    <n v="1976"/>
    <n v="3109"/>
    <n v="5281"/>
    <n v="7145"/>
    <n v="7973"/>
    <n v="12197"/>
    <n v="12862"/>
    <n v="10354"/>
    <n v="6096"/>
    <n v="7967"/>
    <n v="2994"/>
    <n v="8777"/>
    <n v="7260"/>
    <n v="15874"/>
    <n v="12108"/>
    <n v="11801"/>
    <n v="15136"/>
    <n v="13190"/>
    <n v="13315"/>
    <n v="7224"/>
    <n v="17309"/>
    <n v="7735"/>
    <n v="6639"/>
    <n v="10087"/>
    <n v="8026"/>
    <n v="14073"/>
    <n v="10107"/>
    <n v="8731"/>
    <x v="2"/>
    <x v="2"/>
  </r>
  <r>
    <x v="15"/>
    <n v="37"/>
    <s v="Butterfishes, pomfrets nei"/>
    <s v="Stromateidae"/>
    <m/>
    <m/>
    <m/>
    <m/>
    <m/>
    <m/>
    <m/>
    <m/>
    <m/>
    <m/>
    <m/>
    <m/>
    <m/>
    <m/>
    <m/>
    <m/>
    <m/>
    <m/>
    <m/>
    <m/>
    <m/>
    <m/>
    <n v="2100"/>
    <n v="4400"/>
    <n v="2342"/>
    <n v="9085"/>
    <n v="15580"/>
    <n v="11136"/>
    <n v="15642"/>
    <n v="6024"/>
    <n v="4819"/>
    <n v="5418"/>
    <n v="6458"/>
    <n v="4519"/>
    <n v="4031"/>
    <n v="8018"/>
    <n v="7389"/>
    <n v="5317"/>
    <n v="5581"/>
    <n v="4807"/>
    <n v="6615"/>
    <n v="4637"/>
    <n v="5348"/>
    <n v="4232"/>
    <n v="2769"/>
    <n v="1314"/>
    <n v="1518"/>
    <n v="2070"/>
    <n v="2239"/>
    <n v="1842"/>
    <n v="2055"/>
    <n v="1839"/>
    <n v="1491"/>
    <n v="1768"/>
    <m/>
    <m/>
    <m/>
    <m/>
    <m/>
    <m/>
    <m/>
    <m/>
    <m/>
    <m/>
    <x v="4"/>
    <x v="4"/>
  </r>
  <r>
    <x v="15"/>
    <n v="37"/>
    <s v="Greenback horse mackerel"/>
    <s v="Trachurus declivis"/>
    <m/>
    <m/>
    <m/>
    <m/>
    <m/>
    <m/>
    <m/>
    <m/>
    <m/>
    <m/>
    <m/>
    <m/>
    <m/>
    <m/>
    <m/>
    <m/>
    <m/>
    <m/>
    <m/>
    <m/>
    <m/>
    <m/>
    <m/>
    <m/>
    <m/>
    <m/>
    <m/>
    <n v="710"/>
    <n v="254"/>
    <m/>
    <n v="13"/>
    <m/>
    <n v="4705"/>
    <n v="10651"/>
    <n v="11068"/>
    <n v="20090"/>
    <n v="105479"/>
    <n v="107329"/>
    <n v="58797"/>
    <n v="56459"/>
    <n v="67171"/>
    <n v="132452"/>
    <n v="5770"/>
    <n v="12197"/>
    <n v="5996"/>
    <n v="10592"/>
    <n v="15441"/>
    <n v="10656"/>
    <n v="9379"/>
    <n v="15545"/>
    <n v="12342"/>
    <n v="7648"/>
    <n v="5707"/>
    <n v="25128"/>
    <n v="22692"/>
    <n v="68"/>
    <n v="50"/>
    <n v="22778"/>
    <n v="48"/>
    <n v="19"/>
    <n v="18"/>
    <n v="11"/>
    <n v="13"/>
    <n v="14"/>
    <x v="2"/>
    <x v="2"/>
  </r>
  <r>
    <x v="15"/>
    <n v="37"/>
    <s v="Jack and horse mackerels nei"/>
    <s v="Trachurus spp"/>
    <m/>
    <m/>
    <m/>
    <m/>
    <m/>
    <m/>
    <m/>
    <m/>
    <m/>
    <m/>
    <m/>
    <m/>
    <m/>
    <m/>
    <m/>
    <m/>
    <n v="100"/>
    <n v="500"/>
    <n v="600"/>
    <n v="300"/>
    <n v="300"/>
    <n v="13800"/>
    <n v="18700"/>
    <n v="15700"/>
    <n v="19227"/>
    <n v="13803"/>
    <n v="16189"/>
    <n v="17858"/>
    <n v="10797"/>
    <n v="6980"/>
    <n v="6289"/>
    <n v="11638"/>
    <n v="9993"/>
    <n v="12861"/>
    <n v="20569"/>
    <n v="17248"/>
    <n v="29801"/>
    <n v="29810"/>
    <n v="39105"/>
    <n v="37318"/>
    <n v="41863"/>
    <n v="47647"/>
    <n v="52754"/>
    <n v="56653"/>
    <n v="48486"/>
    <n v="36504"/>
    <n v="31130"/>
    <n v="36173"/>
    <n v="38050"/>
    <n v="36196"/>
    <n v="22815"/>
    <n v="29359"/>
    <n v="32322"/>
    <n v="38131"/>
    <n v="43168"/>
    <n v="45805"/>
    <n v="36425"/>
    <n v="46741"/>
    <n v="48057"/>
    <n v="40602"/>
    <n v="41288"/>
    <n v="38795"/>
    <n v="42854"/>
    <n v="45029"/>
    <x v="2"/>
    <x v="2"/>
  </r>
  <r>
    <x v="15"/>
    <n v="37"/>
    <s v="Mackerels nei"/>
    <s v="Scombridae"/>
    <m/>
    <m/>
    <m/>
    <m/>
    <m/>
    <m/>
    <m/>
    <m/>
    <m/>
    <m/>
    <m/>
    <m/>
    <m/>
    <m/>
    <m/>
    <m/>
    <m/>
    <m/>
    <m/>
    <m/>
    <m/>
    <m/>
    <m/>
    <n v="100"/>
    <n v="101"/>
    <n v="54"/>
    <m/>
    <m/>
    <m/>
    <m/>
    <m/>
    <m/>
    <m/>
    <m/>
    <m/>
    <m/>
    <m/>
    <m/>
    <m/>
    <m/>
    <m/>
    <m/>
    <n v="41"/>
    <n v="71"/>
    <n v="414"/>
    <n v="408"/>
    <n v="400"/>
    <m/>
    <m/>
    <n v="458"/>
    <n v="781"/>
    <n v="412"/>
    <n v="847"/>
    <n v="1144"/>
    <n v="777"/>
    <n v="87"/>
    <n v="77"/>
    <n v="15"/>
    <n v="49"/>
    <n v="4"/>
    <n v="3"/>
    <n v="1"/>
    <n v="4"/>
    <n v="16"/>
    <x v="2"/>
    <x v="2"/>
  </r>
  <r>
    <x v="15"/>
    <n v="37"/>
    <s v="White trevally"/>
    <s v="Pseudocaranx dentex"/>
    <n v="500"/>
    <n v="600"/>
    <n v="400"/>
    <n v="600"/>
    <n v="700"/>
    <n v="900"/>
    <n v="900"/>
    <n v="1400"/>
    <n v="1500"/>
    <n v="2100"/>
    <n v="2100"/>
    <n v="2100"/>
    <n v="2500"/>
    <n v="2400"/>
    <n v="2400"/>
    <n v="2600"/>
    <n v="3100"/>
    <n v="3100"/>
    <n v="3500"/>
    <n v="3300"/>
    <n v="4200"/>
    <n v="6000"/>
    <n v="6000"/>
    <n v="4900"/>
    <n v="5106"/>
    <n v="3496"/>
    <n v="5680"/>
    <n v="6482"/>
    <n v="6526"/>
    <n v="5676"/>
    <n v="4324"/>
    <n v="4621"/>
    <n v="4780"/>
    <n v="3791"/>
    <n v="3841"/>
    <n v="3893"/>
    <n v="3371"/>
    <n v="2593"/>
    <n v="2805"/>
    <n v="3203"/>
    <n v="2868"/>
    <n v="3303"/>
    <n v="2900"/>
    <n v="3393"/>
    <n v="3406"/>
    <n v="3910"/>
    <n v="3833"/>
    <n v="3813"/>
    <n v="4166"/>
    <n v="4671"/>
    <n v="3983"/>
    <n v="3529"/>
    <n v="3744"/>
    <n v="3895"/>
    <n v="3940"/>
    <n v="3996"/>
    <n v="3506"/>
    <n v="3076"/>
    <n v="3504"/>
    <n v="3052"/>
    <n v="3624"/>
    <n v="3961"/>
    <n v="3715"/>
    <n v="3872"/>
    <x v="14"/>
    <x v="2"/>
  </r>
  <r>
    <x v="15"/>
    <n v="37"/>
    <s v="Other Miscellaneous pelagic fishes"/>
    <m/>
    <n v="700"/>
    <n v="800"/>
    <n v="800"/>
    <n v="1100"/>
    <n v="1000"/>
    <n v="800"/>
    <n v="1000"/>
    <n v="1000"/>
    <n v="800"/>
    <n v="900"/>
    <n v="900"/>
    <n v="900"/>
    <n v="1100"/>
    <n v="1200"/>
    <n v="2000"/>
    <n v="1700"/>
    <n v="1100"/>
    <n v="1100"/>
    <n v="3500"/>
    <n v="11000"/>
    <n v="1800"/>
    <n v="2100"/>
    <n v="1300"/>
    <n v="1800"/>
    <n v="2578"/>
    <n v="3555"/>
    <n v="6900"/>
    <n v="4577"/>
    <n v="2532"/>
    <n v="1411"/>
    <n v="2360"/>
    <n v="1431"/>
    <n v="1838"/>
    <n v="2248"/>
    <n v="2975"/>
    <n v="3028"/>
    <n v="4146"/>
    <n v="5232"/>
    <n v="5510"/>
    <n v="4566"/>
    <n v="3820"/>
    <n v="3288"/>
    <n v="4369"/>
    <n v="3798"/>
    <n v="2956"/>
    <n v="2723"/>
    <n v="1434"/>
    <n v="1511"/>
    <n v="1552"/>
    <n v="1539"/>
    <n v="1299"/>
    <n v="1926"/>
    <n v="1459"/>
    <n v="1237"/>
    <n v="736"/>
    <n v="748"/>
    <n v="769"/>
    <n v="431"/>
    <n v="445"/>
    <n v="481"/>
    <n v="481"/>
    <n v="529"/>
    <n v="552"/>
    <n v="1201"/>
    <x v="4"/>
    <x v="4"/>
  </r>
  <r>
    <x v="15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5"/>
    <n v="57"/>
    <s v="Cuttlefish, bobtail squids nei"/>
    <s v="Sepiidae, Sepiolidae"/>
    <m/>
    <m/>
    <m/>
    <m/>
    <m/>
    <m/>
    <m/>
    <m/>
    <m/>
    <m/>
    <m/>
    <m/>
    <m/>
    <m/>
    <m/>
    <m/>
    <m/>
    <m/>
    <m/>
    <m/>
    <m/>
    <m/>
    <m/>
    <m/>
    <m/>
    <m/>
    <n v="17"/>
    <n v="17"/>
    <n v="27"/>
    <n v="85"/>
    <n v="139"/>
    <n v="138"/>
    <n v="134"/>
    <n v="151"/>
    <n v="143"/>
    <n v="151"/>
    <n v="249"/>
    <n v="272"/>
    <n v="285"/>
    <n v="177"/>
    <n v="183"/>
    <n v="186"/>
    <n v="334"/>
    <n v="328"/>
    <n v="392"/>
    <n v="392"/>
    <n v="378"/>
    <n v="374"/>
    <n v="251"/>
    <n v="381"/>
    <n v="261"/>
    <n v="249"/>
    <n v="267"/>
    <n v="308"/>
    <n v="382"/>
    <n v="296"/>
    <n v="203"/>
    <n v="115"/>
    <n v="127"/>
    <n v="84"/>
    <n v="98"/>
    <n v="96"/>
    <n v="85"/>
    <n v="73"/>
    <x v="4"/>
    <x v="4"/>
  </r>
  <r>
    <x v="15"/>
    <n v="57"/>
    <s v="Octopuses, etc. nei"/>
    <s v="Octopodida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n v="158"/>
    <n v="261"/>
    <n v="161"/>
    <n v="286"/>
    <n v="183"/>
    <n v="9064"/>
    <n v="227"/>
    <n v="777"/>
    <n v="881"/>
    <n v="590"/>
    <n v="398"/>
    <n v="718"/>
    <n v="570"/>
    <n v="676"/>
    <n v="646"/>
    <n v="449"/>
    <n v="319"/>
    <n v="266"/>
    <n v="273"/>
    <n v="191"/>
    <n v="375"/>
    <n v="230"/>
    <n v="191"/>
    <n v="206"/>
    <x v="2"/>
    <x v="2"/>
  </r>
  <r>
    <x v="15"/>
    <n v="57"/>
    <s v="Various squids nei"/>
    <s v="Loliginidae, Ommastrephidae"/>
    <m/>
    <m/>
    <m/>
    <m/>
    <m/>
    <m/>
    <m/>
    <m/>
    <m/>
    <m/>
    <m/>
    <m/>
    <m/>
    <m/>
    <m/>
    <m/>
    <m/>
    <m/>
    <m/>
    <n v="100"/>
    <m/>
    <m/>
    <m/>
    <n v="13400"/>
    <n v="24479"/>
    <n v="18715"/>
    <n v="19631"/>
    <n v="54958"/>
    <n v="31649"/>
    <n v="36531"/>
    <n v="79201"/>
    <n v="14328"/>
    <n v="22127"/>
    <n v="25126"/>
    <n v="26554"/>
    <n v="21511"/>
    <n v="43728"/>
    <n v="40594"/>
    <n v="36201"/>
    <n v="53919"/>
    <n v="37773"/>
    <n v="28172"/>
    <n v="48038"/>
    <n v="23974"/>
    <n v="36662"/>
    <n v="36027"/>
    <n v="18995"/>
    <n v="19080"/>
    <n v="14304"/>
    <n v="11735"/>
    <n v="9539"/>
    <n v="11817"/>
    <n v="17239"/>
    <n v="18142"/>
    <n v="32690"/>
    <n v="31129"/>
    <n v="25618"/>
    <n v="26009"/>
    <n v="15967"/>
    <n v="19503"/>
    <n v="24520"/>
    <n v="22246"/>
    <n v="16222"/>
    <n v="13216"/>
    <x v="2"/>
    <x v="2"/>
  </r>
  <r>
    <x v="15"/>
    <n v="57"/>
    <s v="Wellington flying squid"/>
    <s v="Nototodarus sloani"/>
    <m/>
    <m/>
    <m/>
    <m/>
    <m/>
    <m/>
    <m/>
    <m/>
    <m/>
    <m/>
    <m/>
    <m/>
    <m/>
    <m/>
    <m/>
    <m/>
    <m/>
    <m/>
    <m/>
    <m/>
    <m/>
    <m/>
    <n v="100"/>
    <n v="2100"/>
    <n v="147"/>
    <n v="1076"/>
    <n v="94"/>
    <n v="557"/>
    <n v="5082"/>
    <n v="6088"/>
    <n v="843"/>
    <n v="48830"/>
    <n v="48857"/>
    <n v="55698"/>
    <n v="90077"/>
    <n v="67092"/>
    <n v="28106"/>
    <n v="32697"/>
    <n v="38484"/>
    <n v="52979"/>
    <n v="29811"/>
    <n v="35156"/>
    <n v="64434"/>
    <n v="45148"/>
    <n v="79449"/>
    <n v="94098"/>
    <n v="53699"/>
    <n v="65391"/>
    <n v="55565"/>
    <n v="31357"/>
    <n v="25253"/>
    <n v="44862"/>
    <n v="63096"/>
    <n v="57383"/>
    <n v="108437"/>
    <n v="96398"/>
    <n v="89403"/>
    <n v="73921"/>
    <n v="56986"/>
    <n v="47018"/>
    <n v="33413"/>
    <n v="38315"/>
    <n v="37090"/>
    <n v="26348"/>
    <x v="2"/>
    <x v="2"/>
  </r>
  <r>
    <x v="15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6"/>
    <n v="32"/>
    <s v="Patagonian grenadier"/>
    <s v="Macruronus magellanicus"/>
    <m/>
    <m/>
    <m/>
    <m/>
    <m/>
    <m/>
    <m/>
    <m/>
    <m/>
    <m/>
    <m/>
    <m/>
    <m/>
    <m/>
    <m/>
    <m/>
    <m/>
    <m/>
    <m/>
    <m/>
    <m/>
    <m/>
    <m/>
    <m/>
    <m/>
    <m/>
    <m/>
    <m/>
    <m/>
    <n v="14054"/>
    <n v="18361"/>
    <n v="23666"/>
    <n v="18242"/>
    <n v="22470"/>
    <n v="26787"/>
    <n v="18716"/>
    <n v="37081"/>
    <n v="131834"/>
    <n v="211624"/>
    <n v="227394"/>
    <n v="128002"/>
    <n v="164697"/>
    <n v="214324"/>
    <n v="82580"/>
    <n v="81310"/>
    <n v="206734"/>
    <n v="379015"/>
    <n v="71479"/>
    <n v="353823"/>
    <n v="309723"/>
    <n v="91310"/>
    <n v="160774"/>
    <n v="131321"/>
    <n v="85283"/>
    <n v="69644"/>
    <n v="79718"/>
    <n v="73112"/>
    <n v="63370"/>
    <n v="73454"/>
    <n v="78440"/>
    <n v="74330"/>
    <n v="70137"/>
    <n v="62175"/>
    <n v="47602"/>
    <x v="0"/>
    <x v="0"/>
  </r>
  <r>
    <x v="16"/>
    <n v="32"/>
    <s v="South Pacific hake"/>
    <s v="Merluccius gayi"/>
    <n v="33100"/>
    <n v="42800"/>
    <n v="64400"/>
    <n v="59000"/>
    <n v="56100"/>
    <n v="94000"/>
    <n v="78200"/>
    <n v="81400"/>
    <n v="75600"/>
    <n v="77800"/>
    <n v="79000"/>
    <n v="75100"/>
    <n v="93500"/>
    <n v="102000"/>
    <n v="73100"/>
    <n v="106000"/>
    <n v="94400"/>
    <n v="100000"/>
    <n v="145700"/>
    <n v="98500"/>
    <n v="105500"/>
    <n v="93100"/>
    <n v="107600"/>
    <n v="224700"/>
    <n v="164001"/>
    <n v="135659"/>
    <n v="153041"/>
    <n v="173362"/>
    <n v="382439"/>
    <n v="125060"/>
    <n v="191438"/>
    <n v="102779"/>
    <n v="52891"/>
    <n v="31260"/>
    <n v="45328"/>
    <n v="47064"/>
    <n v="74278"/>
    <n v="64286"/>
    <n v="149831"/>
    <n v="156176"/>
    <n v="224602"/>
    <n v="140168"/>
    <n v="93054"/>
    <n v="152962"/>
    <n v="203812"/>
    <n v="256585"/>
    <n v="323470"/>
    <n v="265573"/>
    <n v="162516"/>
    <n v="140910"/>
    <n v="193504"/>
    <n v="246265"/>
    <n v="162291"/>
    <n v="123008"/>
    <n v="112248"/>
    <n v="78036"/>
    <n v="77436"/>
    <n v="77534"/>
    <n v="83256"/>
    <n v="94306"/>
    <n v="90305"/>
    <n v="82977"/>
    <n v="72872"/>
    <n v="92031"/>
    <x v="7"/>
    <x v="2"/>
  </r>
  <r>
    <x v="16"/>
    <n v="32"/>
    <s v="Southern hake"/>
    <s v="Merluccius australis"/>
    <m/>
    <m/>
    <m/>
    <m/>
    <m/>
    <m/>
    <m/>
    <m/>
    <m/>
    <m/>
    <m/>
    <m/>
    <m/>
    <m/>
    <m/>
    <m/>
    <m/>
    <m/>
    <m/>
    <m/>
    <m/>
    <m/>
    <m/>
    <m/>
    <m/>
    <m/>
    <m/>
    <m/>
    <m/>
    <n v="44153"/>
    <n v="36656"/>
    <n v="38851"/>
    <n v="44581"/>
    <n v="30894"/>
    <n v="31537"/>
    <n v="31686"/>
    <n v="38518"/>
    <n v="56618"/>
    <n v="69303"/>
    <n v="57408"/>
    <n v="52134"/>
    <n v="40221"/>
    <n v="38110"/>
    <n v="20112"/>
    <n v="23169"/>
    <n v="24612"/>
    <n v="23788"/>
    <n v="24666"/>
    <n v="22458"/>
    <n v="24656"/>
    <n v="29402"/>
    <n v="28806"/>
    <n v="23431"/>
    <n v="22948"/>
    <n v="31700"/>
    <n v="31458"/>
    <n v="31493"/>
    <n v="30589"/>
    <n v="28050"/>
    <n v="26272"/>
    <n v="25361"/>
    <n v="20909"/>
    <n v="20288"/>
    <n v="19346"/>
    <x v="0"/>
    <x v="0"/>
  </r>
  <r>
    <x v="16"/>
    <n v="32"/>
    <s v="Other Cods, hakes, haddocks"/>
    <m/>
    <m/>
    <m/>
    <m/>
    <m/>
    <m/>
    <m/>
    <m/>
    <m/>
    <m/>
    <m/>
    <m/>
    <m/>
    <m/>
    <m/>
    <m/>
    <m/>
    <m/>
    <m/>
    <m/>
    <m/>
    <m/>
    <m/>
    <m/>
    <m/>
    <m/>
    <m/>
    <n v="551"/>
    <n v="19796"/>
    <n v="39011"/>
    <n v="7045"/>
    <n v="3880"/>
    <n v="7208"/>
    <n v="5335"/>
    <n v="8229"/>
    <n v="5316"/>
    <n v="6872"/>
    <n v="6338"/>
    <n v="7137"/>
    <n v="12533"/>
    <n v="10018"/>
    <n v="9338"/>
    <n v="4976"/>
    <n v="9737"/>
    <n v="30515"/>
    <n v="6489"/>
    <n v="22743"/>
    <n v="25926"/>
    <n v="30045"/>
    <n v="27159"/>
    <n v="31858"/>
    <n v="25105"/>
    <n v="23078"/>
    <n v="22615"/>
    <n v="26868"/>
    <n v="28392"/>
    <n v="28641"/>
    <n v="28650"/>
    <n v="24144"/>
    <n v="26279"/>
    <n v="25577"/>
    <n v="24701"/>
    <n v="20720"/>
    <n v="17443"/>
    <n v="15678"/>
    <x v="4"/>
    <x v="4"/>
  </r>
  <r>
    <x v="16"/>
    <n v="32"/>
    <s v="32-Cods, hakes, haddock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6"/>
    <n v="33"/>
    <s v="33-Miscellaneous coast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6"/>
    <n v="34"/>
    <s v="Patagonian toothfish"/>
    <s v="Dissostichus eleginoides"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120"/>
    <n v="414"/>
    <n v="335"/>
    <n v="607"/>
    <n v="1464"/>
    <n v="2480"/>
    <n v="5032"/>
    <n v="6985"/>
    <n v="4337"/>
    <n v="4300"/>
    <n v="6889"/>
    <n v="9387"/>
    <n v="10969"/>
    <n v="26918"/>
    <n v="20997"/>
    <n v="20902"/>
    <n v="15694"/>
    <n v="8959"/>
    <n v="8077"/>
    <n v="9183"/>
    <n v="11193"/>
    <n v="10951"/>
    <n v="6532"/>
    <n v="6787"/>
    <n v="5376"/>
    <n v="4864"/>
    <n v="5251"/>
    <n v="4469"/>
    <n v="4383"/>
    <n v="4752"/>
    <n v="4851"/>
    <n v="4946"/>
    <n v="4214"/>
    <n v="4209"/>
    <n v="3686"/>
    <x v="0"/>
    <x v="0"/>
  </r>
  <r>
    <x v="16"/>
    <n v="34"/>
    <s v="Other Miscellaneous demersal fishes"/>
    <m/>
    <n v="10400"/>
    <n v="10600"/>
    <n v="11300"/>
    <n v="13100"/>
    <n v="16700"/>
    <n v="24800"/>
    <n v="24900"/>
    <n v="28500"/>
    <n v="24500"/>
    <n v="19500"/>
    <n v="18300"/>
    <n v="15100"/>
    <n v="17300"/>
    <n v="22100"/>
    <n v="25800"/>
    <n v="24000"/>
    <n v="24800"/>
    <n v="22100"/>
    <n v="26500"/>
    <n v="24200"/>
    <n v="42600"/>
    <n v="26400"/>
    <n v="25500"/>
    <n v="26500"/>
    <n v="23195"/>
    <n v="21177"/>
    <n v="29044"/>
    <n v="34220"/>
    <n v="31825"/>
    <n v="33123"/>
    <n v="30664"/>
    <n v="41456"/>
    <n v="52829"/>
    <n v="21287"/>
    <n v="28293"/>
    <n v="36964"/>
    <n v="60853"/>
    <n v="73026"/>
    <n v="63205"/>
    <n v="54584"/>
    <n v="46231"/>
    <n v="30409"/>
    <n v="27732"/>
    <n v="20260"/>
    <n v="23044"/>
    <n v="24148"/>
    <n v="18326"/>
    <n v="17152"/>
    <n v="20757"/>
    <n v="42017"/>
    <n v="69519"/>
    <n v="39317"/>
    <n v="32975"/>
    <n v="31656"/>
    <n v="24808"/>
    <n v="19241"/>
    <n v="18299"/>
    <n v="21655"/>
    <n v="17462"/>
    <n v="19052"/>
    <n v="15392"/>
    <n v="20052"/>
    <n v="29527"/>
    <n v="45567"/>
    <x v="4"/>
    <x v="4"/>
  </r>
  <r>
    <x v="16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6"/>
    <n v="35"/>
    <s v="Anchoveta(=Peruvian anchovy)"/>
    <s v="Engraulis ringens"/>
    <n v="1100"/>
    <n v="7900"/>
    <n v="16100"/>
    <n v="37700"/>
    <n v="44400"/>
    <n v="66300"/>
    <n v="130000"/>
    <n v="346300"/>
    <n v="778600"/>
    <n v="2022000"/>
    <n v="3481300"/>
    <n v="5270000"/>
    <n v="7126500"/>
    <n v="7174200"/>
    <n v="9797400"/>
    <n v="7680900"/>
    <n v="9620600"/>
    <n v="10530000"/>
    <n v="11271600"/>
    <n v="9708800"/>
    <n v="13059900"/>
    <n v="11243700"/>
    <n v="4815300"/>
    <n v="1704800"/>
    <n v="3972670"/>
    <n v="3318656"/>
    <n v="4297095"/>
    <n v="810775"/>
    <n v="1416049"/>
    <n v="1413390"/>
    <n v="822818"/>
    <n v="1550313"/>
    <n v="1826402"/>
    <n v="126410"/>
    <n v="93654"/>
    <n v="986796"/>
    <n v="4945315"/>
    <n v="2100508"/>
    <n v="3613107"/>
    <n v="5407527"/>
    <n v="3771577"/>
    <n v="4017106"/>
    <n v="6157269"/>
    <n v="8482463"/>
    <n v="12520611"/>
    <n v="8644576"/>
    <n v="8863714"/>
    <n v="7685098"/>
    <n v="1729064"/>
    <n v="8723265"/>
    <n v="11276357"/>
    <n v="7213077"/>
    <n v="9702614"/>
    <n v="6203751"/>
    <n v="10679338"/>
    <n v="10244166"/>
    <n v="7007157"/>
    <n v="7611858"/>
    <n v="7419295"/>
    <n v="6910467"/>
    <n v="4205979"/>
    <n v="8319597"/>
    <n v="4692855"/>
    <n v="5674036"/>
    <x v="2"/>
    <x v="2"/>
  </r>
  <r>
    <x v="16"/>
    <n v="35"/>
    <s v="Araucanian herring"/>
    <s v="Strangomera bentincki"/>
    <n v="14300"/>
    <n v="7600"/>
    <n v="4400"/>
    <n v="5200"/>
    <n v="15500"/>
    <n v="22200"/>
    <n v="9100"/>
    <n v="16100"/>
    <n v="14800"/>
    <n v="34800"/>
    <n v="23600"/>
    <n v="26500"/>
    <n v="24600"/>
    <n v="27900"/>
    <n v="37400"/>
    <n v="43000"/>
    <n v="62100"/>
    <n v="122400"/>
    <n v="93500"/>
    <n v="116500"/>
    <n v="57200"/>
    <n v="159300"/>
    <n v="121400"/>
    <n v="133700"/>
    <n v="182791"/>
    <n v="66824"/>
    <n v="28115"/>
    <n v="13130"/>
    <n v="26866"/>
    <n v="18501"/>
    <n v="33319"/>
    <n v="36499"/>
    <n v="46035"/>
    <n v="18557"/>
    <n v="38255"/>
    <n v="38258"/>
    <n v="37669"/>
    <n v="32097"/>
    <n v="29830"/>
    <n v="164021"/>
    <n v="298700"/>
    <n v="583856"/>
    <n v="452012"/>
    <n v="244125"/>
    <n v="341250"/>
    <n v="126715"/>
    <n v="446669"/>
    <n v="441154"/>
    <n v="317564"/>
    <n v="782142"/>
    <n v="722522"/>
    <n v="324617"/>
    <n v="347368"/>
    <n v="304048"/>
    <n v="356090"/>
    <n v="289534"/>
    <n v="440109"/>
    <n v="281382"/>
    <n v="795139"/>
    <n v="855262"/>
    <n v="750750"/>
    <n v="887272"/>
    <n v="848466"/>
    <n v="236968"/>
    <x v="2"/>
    <x v="2"/>
  </r>
  <r>
    <x v="16"/>
    <n v="35"/>
    <s v="Pacific thread herring"/>
    <s v="Opisthonema liberta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02"/>
    <n v="45003"/>
    <n v="28706"/>
    <n v="63597"/>
    <n v="35992"/>
    <n v="35244"/>
    <n v="36142"/>
    <n v="38089"/>
    <n v="89777"/>
    <n v="41684"/>
    <n v="23366"/>
    <n v="29229"/>
    <n v="20314"/>
    <n v="69892"/>
    <n v="40911"/>
    <n v="41041"/>
    <n v="43145"/>
    <n v="40530"/>
    <n v="22253"/>
    <n v="20519"/>
    <n v="19886"/>
    <n v="10951"/>
    <n v="6895"/>
    <n v="8590"/>
    <n v="8282"/>
    <n v="16851"/>
    <n v="14153"/>
    <n v="25263"/>
    <n v="22527"/>
    <n v="29522"/>
    <n v="20273"/>
    <n v="33089"/>
    <n v="13204"/>
    <x v="2"/>
    <x v="2"/>
  </r>
  <r>
    <x v="16"/>
    <n v="35"/>
    <s v="South American pilchard"/>
    <s v="Sardinops sagax"/>
    <m/>
    <m/>
    <m/>
    <m/>
    <m/>
    <m/>
    <m/>
    <m/>
    <m/>
    <m/>
    <m/>
    <n v="2700"/>
    <n v="3000"/>
    <n v="2200"/>
    <n v="10200"/>
    <n v="7400"/>
    <n v="1900"/>
    <n v="2100"/>
    <n v="1800"/>
    <n v="1100"/>
    <n v="11400"/>
    <n v="21400"/>
    <n v="16600"/>
    <n v="186200"/>
    <n v="280867"/>
    <n v="227799"/>
    <n v="501948"/>
    <n v="1491709"/>
    <n v="1990772"/>
    <n v="3345997"/>
    <n v="3253365"/>
    <n v="2973133"/>
    <n v="3475535"/>
    <n v="4066403"/>
    <n v="5734667"/>
    <n v="6509301"/>
    <n v="4960771"/>
    <n v="4949842"/>
    <n v="5382681"/>
    <n v="4440783"/>
    <n v="4253718"/>
    <n v="4189889"/>
    <n v="3057073"/>
    <n v="1966530"/>
    <n v="1746544"/>
    <n v="1503131"/>
    <n v="1493936"/>
    <n v="722807"/>
    <n v="937269"/>
    <n v="442790"/>
    <n v="338131"/>
    <n v="135712"/>
    <n v="27338"/>
    <n v="20037"/>
    <n v="6898"/>
    <n v="4507"/>
    <n v="1268"/>
    <n v="1035"/>
    <n v="400"/>
    <n v="205"/>
    <n v="105"/>
    <n v="135"/>
    <n v="399"/>
    <n v="96"/>
    <x v="2"/>
    <x v="2"/>
  </r>
  <r>
    <x v="16"/>
    <n v="35"/>
    <s v="Other Herrings, sardines, anchovies"/>
    <m/>
    <n v="6100"/>
    <n v="13400"/>
    <n v="9000"/>
    <n v="7800"/>
    <n v="10000"/>
    <n v="17700"/>
    <n v="19800"/>
    <n v="10000"/>
    <n v="19200"/>
    <n v="7000"/>
    <n v="7900"/>
    <n v="8300"/>
    <n v="11100"/>
    <n v="8000"/>
    <n v="14800"/>
    <n v="7100"/>
    <n v="13600"/>
    <n v="18700"/>
    <n v="12000"/>
    <n v="13100"/>
    <n v="21300"/>
    <n v="24500"/>
    <n v="40100"/>
    <n v="50200"/>
    <n v="19169"/>
    <n v="6099"/>
    <n v="8811"/>
    <n v="10279"/>
    <n v="16097"/>
    <n v="8779"/>
    <n v="30659"/>
    <n v="138037"/>
    <n v="34071"/>
    <n v="39279"/>
    <n v="29508"/>
    <n v="9372"/>
    <n v="30483"/>
    <n v="66344"/>
    <n v="36095"/>
    <n v="38030"/>
    <n v="46764"/>
    <n v="44167"/>
    <n v="82434"/>
    <n v="176388"/>
    <n v="126051"/>
    <n v="255183"/>
    <n v="156503"/>
    <n v="157372"/>
    <n v="829133"/>
    <n v="87316"/>
    <n v="74630"/>
    <n v="256735"/>
    <n v="81586"/>
    <n v="74057"/>
    <n v="60055"/>
    <n v="40540"/>
    <n v="123587"/>
    <n v="134829"/>
    <n v="162150"/>
    <n v="129220"/>
    <n v="107190"/>
    <n v="76276"/>
    <n v="57730"/>
    <n v="47625"/>
    <x v="4"/>
    <x v="4"/>
  </r>
  <r>
    <x v="16"/>
    <n v="35"/>
    <s v="35-Herrings, sardines, anchovi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6"/>
    <n v="36"/>
    <s v="Bigeye tuna"/>
    <s v="Thunnus obesus"/>
    <m/>
    <m/>
    <m/>
    <m/>
    <m/>
    <m/>
    <m/>
    <m/>
    <m/>
    <m/>
    <m/>
    <m/>
    <m/>
    <m/>
    <n v="3900"/>
    <n v="2000"/>
    <n v="3700"/>
    <n v="2000"/>
    <n v="4800"/>
    <n v="9900"/>
    <n v="6110"/>
    <n v="3340"/>
    <n v="4780"/>
    <n v="5880"/>
    <n v="5366"/>
    <n v="5084"/>
    <n v="7391"/>
    <n v="10399"/>
    <n v="13921"/>
    <n v="11025"/>
    <n v="18652"/>
    <n v="14429"/>
    <n v="9808"/>
    <n v="13497"/>
    <n v="12331"/>
    <n v="13811"/>
    <n v="14871"/>
    <n v="10636"/>
    <n v="6732"/>
    <n v="11049"/>
    <n v="24013"/>
    <n v="15648"/>
    <n v="12156"/>
    <n v="12365"/>
    <n v="31188"/>
    <n v="33148"/>
    <n v="45623"/>
    <n v="46304"/>
    <n v="26125"/>
    <n v="30059"/>
    <n v="63326"/>
    <n v="41682"/>
    <n v="37698"/>
    <n v="32091"/>
    <n v="43067"/>
    <n v="40576"/>
    <n v="50611"/>
    <n v="39184"/>
    <n v="55080"/>
    <n v="40592"/>
    <n v="31052"/>
    <n v="32702"/>
    <n v="44494"/>
    <n v="39528"/>
    <x v="4"/>
    <x v="4"/>
  </r>
  <r>
    <x v="16"/>
    <n v="36"/>
    <s v="Eastern Pacific bonito"/>
    <s v="Sarda chiliensis"/>
    <n v="34700"/>
    <n v="55200"/>
    <n v="55200"/>
    <n v="46400"/>
    <n v="57200"/>
    <n v="79800"/>
    <n v="88200"/>
    <n v="60600"/>
    <n v="69900"/>
    <n v="84900"/>
    <n v="99200"/>
    <n v="109200"/>
    <n v="92500"/>
    <n v="93200"/>
    <n v="86800"/>
    <n v="73400"/>
    <n v="84200"/>
    <n v="72200"/>
    <n v="59300"/>
    <n v="65200"/>
    <n v="61900"/>
    <n v="74700"/>
    <n v="68800"/>
    <n v="39200"/>
    <n v="8402"/>
    <n v="5032"/>
    <n v="4343"/>
    <n v="8622"/>
    <n v="7160"/>
    <n v="9085"/>
    <n v="9509"/>
    <n v="11736"/>
    <n v="18497"/>
    <n v="21473"/>
    <n v="28286"/>
    <n v="9503"/>
    <n v="5121"/>
    <n v="19443"/>
    <n v="34565"/>
    <n v="26534"/>
    <n v="40251"/>
    <n v="25357"/>
    <n v="35256"/>
    <n v="37264"/>
    <n v="31297"/>
    <n v="28386"/>
    <n v="23079"/>
    <n v="17764"/>
    <n v="5722"/>
    <n v="1325"/>
    <n v="489"/>
    <n v="1319"/>
    <n v="865"/>
    <n v="2215"/>
    <n v="1496"/>
    <n v="3104"/>
    <n v="13609"/>
    <n v="9889"/>
    <n v="42916"/>
    <n v="30684"/>
    <n v="13152"/>
    <n v="14663"/>
    <n v="24025"/>
    <n v="38629"/>
    <x v="4"/>
    <x v="4"/>
  </r>
  <r>
    <x v="16"/>
    <n v="36"/>
    <s v="Skipjack tuna"/>
    <s v="Katsuwonus pelamis"/>
    <n v="3300"/>
    <n v="4600"/>
    <n v="7500"/>
    <n v="8600"/>
    <n v="12800"/>
    <n v="13700"/>
    <n v="16400"/>
    <n v="20200"/>
    <n v="25000"/>
    <n v="41500"/>
    <n v="38000"/>
    <n v="31300"/>
    <n v="24100"/>
    <n v="30000"/>
    <n v="16900"/>
    <n v="22700"/>
    <n v="17300"/>
    <n v="31100"/>
    <n v="20900"/>
    <n v="29300"/>
    <n v="19320"/>
    <n v="25030"/>
    <n v="10610"/>
    <n v="15340"/>
    <n v="19511"/>
    <n v="50909"/>
    <n v="19924"/>
    <n v="25801"/>
    <n v="38435"/>
    <n v="32098"/>
    <n v="12420"/>
    <n v="18890"/>
    <n v="20578"/>
    <n v="18165"/>
    <n v="31374"/>
    <n v="29524"/>
    <n v="22576"/>
    <n v="32531"/>
    <n v="24290"/>
    <n v="39493"/>
    <n v="45947"/>
    <n v="43334"/>
    <n v="62947"/>
    <n v="52302"/>
    <n v="48805"/>
    <n v="76590"/>
    <n v="69901"/>
    <n v="100844"/>
    <n v="84218"/>
    <n v="186639"/>
    <n v="153624"/>
    <n v="97406"/>
    <n v="118064"/>
    <n v="180535"/>
    <n v="131835"/>
    <n v="194115"/>
    <n v="222882"/>
    <n v="140578"/>
    <n v="241775"/>
    <n v="186767"/>
    <n v="115607"/>
    <n v="227026"/>
    <n v="198745"/>
    <n v="222385"/>
    <x v="4"/>
    <x v="4"/>
  </r>
  <r>
    <x v="16"/>
    <n v="36"/>
    <s v="Yellowfin tuna"/>
    <s v="Thunnus albacares"/>
    <n v="12400"/>
    <n v="6500"/>
    <n v="2900"/>
    <n v="2300"/>
    <n v="5400"/>
    <n v="6800"/>
    <n v="3600"/>
    <n v="2400"/>
    <n v="5800"/>
    <n v="7200"/>
    <n v="8300"/>
    <n v="9000"/>
    <n v="10900"/>
    <n v="11200"/>
    <n v="10800"/>
    <n v="4900"/>
    <n v="8500"/>
    <n v="7500"/>
    <n v="10200"/>
    <n v="10700"/>
    <n v="25450"/>
    <n v="19920"/>
    <n v="23160"/>
    <n v="24980"/>
    <n v="30611"/>
    <n v="46468"/>
    <n v="42745"/>
    <n v="34641"/>
    <n v="28244"/>
    <n v="31521"/>
    <n v="29797"/>
    <n v="35897"/>
    <n v="20333"/>
    <n v="29147"/>
    <n v="33410"/>
    <n v="29191"/>
    <n v="26164"/>
    <n v="30407"/>
    <n v="54173"/>
    <n v="46132"/>
    <n v="56265"/>
    <n v="54536"/>
    <n v="48177"/>
    <n v="68658"/>
    <n v="81992"/>
    <n v="64451"/>
    <n v="72097"/>
    <n v="74719"/>
    <n v="102840"/>
    <n v="113854"/>
    <n v="101329"/>
    <n v="171377"/>
    <n v="112055"/>
    <n v="157017"/>
    <n v="128021"/>
    <n v="112361"/>
    <n v="71090"/>
    <n v="65042"/>
    <n v="74481"/>
    <n v="79169"/>
    <n v="72264"/>
    <n v="68453"/>
    <n v="68774"/>
    <n v="66153"/>
    <x v="4"/>
    <x v="4"/>
  </r>
  <r>
    <x v="16"/>
    <n v="36"/>
    <s v="Other Tunas, bonitos, billfishes"/>
    <m/>
    <n v="8600"/>
    <n v="4200"/>
    <n v="3800"/>
    <n v="2800"/>
    <n v="2300"/>
    <n v="2000"/>
    <n v="2500"/>
    <n v="3100"/>
    <n v="2000"/>
    <n v="1400"/>
    <n v="1500"/>
    <n v="1100"/>
    <n v="1209"/>
    <n v="700"/>
    <n v="5003"/>
    <n v="3216"/>
    <n v="6500"/>
    <n v="5400"/>
    <n v="7800"/>
    <n v="7802"/>
    <n v="8381"/>
    <n v="3820"/>
    <n v="3860"/>
    <n v="5086"/>
    <n v="5785"/>
    <n v="4705"/>
    <n v="4808"/>
    <n v="6047"/>
    <n v="5859"/>
    <n v="5093"/>
    <n v="7389"/>
    <n v="6973"/>
    <n v="5315"/>
    <n v="6992"/>
    <n v="5224"/>
    <n v="4074"/>
    <n v="8064"/>
    <n v="9500"/>
    <n v="22971"/>
    <n v="35840"/>
    <n v="39490"/>
    <n v="44024"/>
    <n v="40771"/>
    <n v="47318"/>
    <n v="21461"/>
    <n v="38677"/>
    <n v="23251"/>
    <n v="68692"/>
    <n v="44253"/>
    <n v="98603"/>
    <n v="43141"/>
    <n v="63423"/>
    <n v="28003"/>
    <n v="50743"/>
    <n v="60278"/>
    <n v="45034"/>
    <n v="37870"/>
    <n v="47819"/>
    <n v="38204"/>
    <n v="58503"/>
    <n v="56718"/>
    <n v="77702"/>
    <n v="90406"/>
    <n v="73630"/>
    <x v="4"/>
    <x v="4"/>
  </r>
  <r>
    <x v="16"/>
    <n v="36"/>
    <s v="36-Tunas, bonitos, bill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6"/>
    <n v="37"/>
    <s v="Chilean jack mackerel"/>
    <s v="Trachurus murphyi"/>
    <n v="1000"/>
    <n v="800"/>
    <n v="1400"/>
    <n v="2000"/>
    <n v="2100"/>
    <n v="1300"/>
    <n v="2100"/>
    <n v="5100"/>
    <n v="5800"/>
    <n v="11600"/>
    <n v="6500"/>
    <n v="5600"/>
    <n v="9700"/>
    <n v="8900"/>
    <n v="12000"/>
    <n v="15300"/>
    <n v="21900"/>
    <n v="29500"/>
    <n v="26600"/>
    <n v="20800"/>
    <n v="108700"/>
    <n v="159100"/>
    <n v="110282"/>
    <n v="164481"/>
    <n v="322723"/>
    <n v="299904"/>
    <n v="397358"/>
    <n v="848071"/>
    <n v="1026180"/>
    <n v="1306337"/>
    <n v="1280639"/>
    <n v="1740315"/>
    <n v="2204641"/>
    <n v="1678875"/>
    <n v="2324010"/>
    <n v="2148841"/>
    <n v="1960897"/>
    <n v="2681782"/>
    <n v="3245699"/>
    <n v="3666038"/>
    <n v="3828452"/>
    <n v="3961086"/>
    <n v="3379343"/>
    <n v="3376871"/>
    <n v="4261941"/>
    <n v="4955186"/>
    <n v="4378843"/>
    <n v="3597117"/>
    <n v="2025758"/>
    <n v="1423447"/>
    <n v="1542812"/>
    <n v="2528924"/>
    <n v="1750078"/>
    <n v="1797415"/>
    <n v="1936200"/>
    <n v="1754995"/>
    <n v="2021154"/>
    <n v="1997166"/>
    <n v="1424207"/>
    <n v="1269601"/>
    <n v="726937"/>
    <n v="634800"/>
    <n v="454748"/>
    <n v="354898"/>
    <x v="0"/>
    <x v="0"/>
  </r>
  <r>
    <x v="16"/>
    <n v="37"/>
    <s v="Pacific chub mackerel"/>
    <s v="Scomber japonicus"/>
    <n v="2300"/>
    <n v="1100"/>
    <n v="3300"/>
    <n v="1900"/>
    <n v="3500"/>
    <n v="1300"/>
    <n v="3700"/>
    <n v="8600"/>
    <n v="12600"/>
    <n v="9400"/>
    <n v="9400"/>
    <n v="11700"/>
    <n v="13300"/>
    <n v="11800"/>
    <n v="8600"/>
    <n v="10900"/>
    <n v="15700"/>
    <n v="21900"/>
    <n v="28500"/>
    <n v="31000"/>
    <n v="51800"/>
    <n v="60500"/>
    <n v="64900"/>
    <n v="163800"/>
    <n v="173485"/>
    <n v="170823"/>
    <n v="326910"/>
    <n v="557334"/>
    <n v="835958"/>
    <n v="741738"/>
    <n v="776792"/>
    <n v="307858"/>
    <n v="344624"/>
    <n v="130884"/>
    <n v="497549"/>
    <n v="200792"/>
    <n v="149132"/>
    <n v="173770"/>
    <n v="236459"/>
    <n v="245107"/>
    <n v="402370"/>
    <n v="293682"/>
    <n v="117652"/>
    <n v="170849"/>
    <n v="110277"/>
    <n v="212419"/>
    <n v="275354"/>
    <n v="610014"/>
    <n v="518388"/>
    <n v="676160"/>
    <n v="254524"/>
    <n v="627466"/>
    <n v="393142"/>
    <n v="701267"/>
    <n v="695242"/>
    <n v="451468"/>
    <n v="519574"/>
    <n v="421725"/>
    <n v="265048"/>
    <n v="317632"/>
    <n v="173022"/>
    <n v="105517"/>
    <n v="103357"/>
    <n v="175795"/>
    <x v="2"/>
    <x v="2"/>
  </r>
  <r>
    <x v="16"/>
    <n v="37"/>
    <s v="Other 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6"/>
    <n v="3930"/>
    <n v="5585"/>
    <n v="5998"/>
    <n v="6332"/>
    <n v="6830"/>
    <n v="8160"/>
    <n v="15156"/>
    <n v="4430"/>
    <n v="2647"/>
    <n v="3795"/>
    <n v="12761"/>
    <n v="2671"/>
    <n v="3940"/>
    <n v="55166"/>
    <n v="47579"/>
    <n v="17409"/>
    <n v="28839"/>
    <n v="23214"/>
    <n v="12161"/>
    <x v="4"/>
    <x v="4"/>
  </r>
  <r>
    <x v="16"/>
    <n v="37"/>
    <s v="37-Miscellaneous pelagic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6"/>
    <n v="57"/>
    <s v="Jumbo flying squid"/>
    <s v="Dosidicus gigas"/>
    <m/>
    <m/>
    <m/>
    <m/>
    <m/>
    <m/>
    <m/>
    <m/>
    <m/>
    <m/>
    <m/>
    <m/>
    <m/>
    <m/>
    <m/>
    <m/>
    <m/>
    <m/>
    <m/>
    <n v="200"/>
    <n v="500"/>
    <n v="400"/>
    <m/>
    <m/>
    <m/>
    <m/>
    <n v="717"/>
    <n v="1"/>
    <n v="7"/>
    <n v="59"/>
    <m/>
    <n v="61"/>
    <n v="888"/>
    <n v="2"/>
    <n v="16"/>
    <n v="15709"/>
    <n v="964"/>
    <n v="84"/>
    <n v="852"/>
    <n v="2992"/>
    <n v="9405"/>
    <n v="40739"/>
    <n v="111082"/>
    <n v="128789"/>
    <n v="193634"/>
    <n v="96631"/>
    <n v="21125"/>
    <n v="31666"/>
    <n v="753"/>
    <n v="73517"/>
    <n v="127766"/>
    <n v="170523"/>
    <n v="296531"/>
    <n v="304707"/>
    <n v="747526"/>
    <n v="726241"/>
    <n v="805724"/>
    <n v="627310"/>
    <n v="810892"/>
    <n v="584953"/>
    <n v="773075"/>
    <n v="871463"/>
    <n v="927453"/>
    <n v="836160"/>
    <x v="6"/>
    <x v="3"/>
  </r>
  <r>
    <x v="16"/>
    <n v="57"/>
    <s v="Various squids nei"/>
    <s v="Loliginidae, Ommastrephidae"/>
    <m/>
    <m/>
    <m/>
    <m/>
    <m/>
    <m/>
    <m/>
    <m/>
    <m/>
    <m/>
    <n v="2000"/>
    <n v="1700"/>
    <n v="1400"/>
    <n v="2700"/>
    <n v="3000"/>
    <n v="100"/>
    <n v="500"/>
    <n v="300"/>
    <n v="200"/>
    <n v="100"/>
    <m/>
    <m/>
    <m/>
    <n v="100"/>
    <n v="73"/>
    <n v="76"/>
    <m/>
    <n v="40"/>
    <n v="72"/>
    <n v="277"/>
    <n v="36"/>
    <n v="190"/>
    <n v="280"/>
    <n v="311"/>
    <n v="716"/>
    <n v="530"/>
    <n v="456"/>
    <n v="486"/>
    <n v="407"/>
    <n v="470"/>
    <n v="1047"/>
    <n v="28232"/>
    <n v="1904"/>
    <n v="532"/>
    <n v="383"/>
    <n v="159"/>
    <n v="409"/>
    <n v="393"/>
    <n v="314"/>
    <n v="237"/>
    <n v="242"/>
    <n v="747"/>
    <n v="818"/>
    <n v="710"/>
    <n v="853"/>
    <n v="1903"/>
    <n v="152"/>
    <n v="281"/>
    <n v="487"/>
    <n v="269"/>
    <n v="219"/>
    <n v="73"/>
    <n v="141"/>
    <n v="19"/>
    <x v="4"/>
    <x v="4"/>
  </r>
  <r>
    <x v="16"/>
    <n v="57"/>
    <s v="Other Squids, cuttlefishes, octopuses"/>
    <m/>
    <m/>
    <m/>
    <m/>
    <m/>
    <m/>
    <m/>
    <m/>
    <m/>
    <m/>
    <m/>
    <m/>
    <m/>
    <m/>
    <m/>
    <m/>
    <m/>
    <m/>
    <m/>
    <m/>
    <m/>
    <m/>
    <m/>
    <m/>
    <n v="100"/>
    <n v="19"/>
    <n v="13"/>
    <m/>
    <n v="37"/>
    <n v="74"/>
    <n v="74"/>
    <n v="59"/>
    <n v="138"/>
    <n v="343"/>
    <n v="2061"/>
    <n v="2250"/>
    <n v="2096"/>
    <n v="3399"/>
    <n v="3384"/>
    <n v="5341"/>
    <n v="4463"/>
    <n v="3881"/>
    <n v="2709"/>
    <n v="3637"/>
    <n v="4854"/>
    <n v="4334"/>
    <n v="4596"/>
    <n v="4237"/>
    <n v="6260"/>
    <n v="10035"/>
    <n v="4766"/>
    <n v="2506"/>
    <n v="2648"/>
    <n v="2769"/>
    <n v="3449"/>
    <n v="3578"/>
    <n v="3666"/>
    <n v="4603"/>
    <n v="3035"/>
    <n v="5704"/>
    <n v="3899"/>
    <n v="4441"/>
    <n v="6131"/>
    <n v="3846"/>
    <n v="3114"/>
    <x v="4"/>
    <x v="4"/>
  </r>
  <r>
    <x v="16"/>
    <n v="57"/>
    <s v="57-Squids, cuttlefishes, octopus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7"/>
    <n v="32"/>
    <s v="Grenadiers nei"/>
    <s v="Macrourus sp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1"/>
    <m/>
    <n v="6"/>
    <m/>
    <n v="3"/>
    <n v="219"/>
    <n v="216"/>
    <n v="102"/>
    <n v="139"/>
    <n v="56"/>
    <n v="167"/>
    <n v="87"/>
    <n v="214"/>
    <n v="154"/>
    <n v="133"/>
    <x v="4"/>
    <x v="4"/>
  </r>
  <r>
    <x v="17"/>
    <n v="34"/>
    <s v="Lanternfishes nei"/>
    <s v="Myctophida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"/>
    <m/>
    <m/>
    <m/>
    <n v="1110"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7"/>
    <n v="34"/>
    <s v="Other 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m/>
    <m/>
    <m/>
    <m/>
    <m/>
    <m/>
    <m/>
    <m/>
    <m/>
    <m/>
    <m/>
    <n v="42"/>
    <n v="297"/>
    <n v="751"/>
    <n v="660"/>
    <n v="1366"/>
    <n v="1938"/>
    <n v="2570"/>
    <n v="3517"/>
    <n v="3482"/>
    <n v="3437"/>
    <n v="2673"/>
    <n v="2932"/>
    <n v="3183"/>
    <n v="3434"/>
    <n v="3608"/>
    <n v="3639"/>
    <x v="2"/>
    <x v="2"/>
  </r>
  <r>
    <x v="17"/>
    <n v="34"/>
    <s v="34-Miscellaneous demersal fish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7"/>
    <n v="46"/>
    <s v="Antarctic krill"/>
    <s v="Euphausia superba"/>
    <m/>
    <m/>
    <m/>
    <m/>
    <m/>
    <m/>
    <m/>
    <m/>
    <m/>
    <m/>
    <m/>
    <m/>
    <m/>
    <m/>
    <m/>
    <m/>
    <m/>
    <m/>
    <m/>
    <m/>
    <m/>
    <m/>
    <m/>
    <m/>
    <m/>
    <m/>
    <n v="1"/>
    <n v="3365"/>
    <n v="544"/>
    <n v="2862"/>
    <n v="3197"/>
    <n v="4218"/>
    <n v="6637"/>
    <n v="10678"/>
    <n v="600"/>
    <n v="4798"/>
    <n v="3815"/>
    <n v="394"/>
    <m/>
    <m/>
    <n v="658"/>
    <n v="749"/>
    <n v="50"/>
    <m/>
    <m/>
    <m/>
    <m/>
    <m/>
    <m/>
    <m/>
    <m/>
    <m/>
    <m/>
    <m/>
    <m/>
    <m/>
    <m/>
    <m/>
    <m/>
    <m/>
    <m/>
    <m/>
    <m/>
    <m/>
    <x v="13"/>
    <x v="3"/>
  </r>
  <r>
    <x v="17"/>
    <n v="46"/>
    <s v="46-Krill, planktonic crustacea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4"/>
  </r>
  <r>
    <x v="18"/>
    <n v="36"/>
    <s v="Albacore"/>
    <s v="Thunnus alalung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"/>
    <x v="0"/>
  </r>
  <r>
    <x v="18"/>
    <n v="36"/>
    <s v="Atlantic bluefin tuna"/>
    <s v="Thunnus thynnus"/>
    <n v="26088"/>
    <n v="29224"/>
    <n v="36484"/>
    <n v="37469"/>
    <n v="34814"/>
    <n v="39150"/>
    <n v="27575"/>
    <n v="34573"/>
    <n v="34135"/>
    <n v="26042"/>
    <n v="24898"/>
    <n v="28179"/>
    <n v="32747"/>
    <n v="27288"/>
    <n v="32847"/>
    <n v="29350"/>
    <n v="19141"/>
    <n v="24612"/>
    <n v="15217"/>
    <n v="16395"/>
    <n v="15081"/>
    <n v="15928"/>
    <n v="13420"/>
    <n v="14383"/>
    <n v="21965"/>
    <n v="25645"/>
    <n v="28307"/>
    <n v="25321"/>
    <n v="20118"/>
    <n v="17371"/>
    <n v="19764"/>
    <n v="19373"/>
    <n v="23526"/>
    <n v="24020"/>
    <n v="26534"/>
    <n v="26478"/>
    <n v="21537"/>
    <n v="20589"/>
    <n v="26223"/>
    <n v="23515"/>
    <n v="25612"/>
    <n v="27853"/>
    <n v="33821"/>
    <n v="36082"/>
    <n v="49279"/>
    <n v="49178"/>
    <n v="52623"/>
    <n v="48746"/>
    <n v="42604"/>
    <n v="35308"/>
    <n v="36018"/>
    <n v="36453"/>
    <n v="35977"/>
    <n v="33015"/>
    <n v="33265"/>
    <n v="36676"/>
    <n v="32275"/>
    <n v="34898"/>
    <n v="24850"/>
    <n v="21206"/>
    <n v="12770"/>
    <n v="11895"/>
    <n v="12355"/>
    <n v="14521"/>
    <x v="24"/>
    <x v="0"/>
  </r>
  <r>
    <x v="18"/>
    <n v="36"/>
    <s v="Bigeye tuna"/>
    <s v="Thunnus obesus"/>
    <n v="829"/>
    <n v="11698"/>
    <n v="32960"/>
    <n v="32194"/>
    <n v="28782"/>
    <n v="46964"/>
    <n v="53527"/>
    <n v="70418"/>
    <n v="79298"/>
    <n v="82924"/>
    <n v="81033"/>
    <n v="122349"/>
    <n v="136738"/>
    <n v="145148"/>
    <n v="123322"/>
    <n v="125611"/>
    <n v="120333"/>
    <n v="131225"/>
    <n v="124006"/>
    <n v="140891"/>
    <n v="146789"/>
    <n v="141611"/>
    <n v="153040"/>
    <n v="162733"/>
    <n v="178083"/>
    <n v="204023"/>
    <n v="207316"/>
    <n v="240129"/>
    <n v="231543"/>
    <n v="216794"/>
    <n v="236280"/>
    <n v="217700"/>
    <n v="235991"/>
    <n v="234339"/>
    <n v="232886"/>
    <n v="270084"/>
    <n v="285430"/>
    <n v="286002"/>
    <n v="272948"/>
    <n v="281149"/>
    <n v="321363"/>
    <n v="302668"/>
    <n v="316069"/>
    <n v="346429"/>
    <n v="393196"/>
    <n v="407030"/>
    <n v="415649"/>
    <n v="452112"/>
    <n v="466897"/>
    <n v="466218"/>
    <n v="479523"/>
    <n v="448674"/>
    <n v="484624"/>
    <n v="445760"/>
    <n v="495759"/>
    <n v="417532"/>
    <n v="425164"/>
    <n v="419701"/>
    <n v="411577"/>
    <n v="411859"/>
    <n v="366672"/>
    <n v="380940"/>
    <n v="423737"/>
    <n v="400141"/>
    <x v="2"/>
    <x v="2"/>
  </r>
  <r>
    <x v="18"/>
    <n v="36"/>
    <s v="Skipjack tuna"/>
    <s v="Katsuwonus pelamis"/>
    <n v="164937"/>
    <n v="184364"/>
    <n v="155097"/>
    <n v="161926"/>
    <n v="208275"/>
    <n v="186728"/>
    <n v="199438"/>
    <n v="188097"/>
    <n v="259639"/>
    <n v="292410"/>
    <n v="176599"/>
    <n v="248260"/>
    <n v="286301"/>
    <n v="243224"/>
    <n v="272136"/>
    <n v="270885"/>
    <n v="347114"/>
    <n v="347380"/>
    <n v="316311"/>
    <n v="321162"/>
    <n v="398315"/>
    <n v="460759"/>
    <n v="452455"/>
    <n v="564433"/>
    <n v="688257"/>
    <n v="568648"/>
    <n v="675105"/>
    <n v="665435"/>
    <n v="849487"/>
    <n v="746617"/>
    <n v="801076"/>
    <n v="762048"/>
    <n v="793277"/>
    <n v="905516"/>
    <n v="1058612"/>
    <n v="913358"/>
    <n v="1083380"/>
    <n v="1028464"/>
    <n v="1260311"/>
    <n v="1237857"/>
    <n v="1315489"/>
    <n v="1605785"/>
    <n v="1454189"/>
    <n v="1511375"/>
    <n v="1589750"/>
    <n v="1692891"/>
    <n v="1674299"/>
    <n v="1610907"/>
    <n v="1940577"/>
    <n v="1994415"/>
    <n v="2001007"/>
    <n v="1858790"/>
    <n v="2091007"/>
    <n v="2225167"/>
    <n v="2201221"/>
    <n v="2407799"/>
    <n v="2598339"/>
    <n v="2519181"/>
    <n v="2513520"/>
    <n v="2645227"/>
    <n v="2559674"/>
    <n v="2526153"/>
    <n v="2698531"/>
    <n v="2905285"/>
    <x v="25"/>
    <x v="6"/>
  </r>
  <r>
    <x v="18"/>
    <n v="36"/>
    <s v="Southern bluefin tuna"/>
    <s v="Thunnus maccoyii"/>
    <n v="0"/>
    <n v="0"/>
    <n v="13716"/>
    <n v="10548"/>
    <n v="9194"/>
    <n v="10693"/>
    <n v="20745"/>
    <n v="24324"/>
    <n v="15471"/>
    <n v="63942"/>
    <n v="78730"/>
    <n v="81416"/>
    <n v="45041"/>
    <n v="66688"/>
    <n v="49994"/>
    <n v="47602"/>
    <n v="47736"/>
    <n v="65805"/>
    <n v="58840"/>
    <n v="58865"/>
    <n v="48590"/>
    <n v="45746"/>
    <n v="52012"/>
    <n v="41463"/>
    <n v="46976"/>
    <n v="33053"/>
    <n v="42192"/>
    <n v="42204"/>
    <n v="35706"/>
    <n v="38590"/>
    <n v="44771"/>
    <n v="45160"/>
    <n v="42661"/>
    <n v="42597"/>
    <n v="36626"/>
    <n v="33051"/>
    <n v="28531"/>
    <n v="25201"/>
    <n v="22688"/>
    <n v="17235"/>
    <n v="14564"/>
    <n v="10961"/>
    <n v="12970"/>
    <n v="13273"/>
    <n v="11879"/>
    <n v="13722"/>
    <n v="16536"/>
    <n v="15969"/>
    <n v="17712"/>
    <n v="19646"/>
    <n v="15219"/>
    <n v="17383"/>
    <n v="15571"/>
    <n v="13977"/>
    <n v="14632"/>
    <n v="16884"/>
    <n v="12658"/>
    <n v="10909"/>
    <n v="10894"/>
    <n v="10341"/>
    <n v="9382"/>
    <n v="9226"/>
    <n v="10277"/>
    <n v="11207"/>
    <x v="0"/>
    <x v="0"/>
  </r>
  <r>
    <x v="18"/>
    <n v="36"/>
    <s v="Yellowfin tuna"/>
    <s v="Thunnus albacares"/>
    <n v="119852"/>
    <n v="103049"/>
    <n v="128131"/>
    <n v="124524"/>
    <n v="140595"/>
    <n v="162051"/>
    <n v="179641"/>
    <n v="203340"/>
    <n v="218132"/>
    <n v="224560"/>
    <n v="296008"/>
    <n v="292022"/>
    <n v="275292"/>
    <n v="252699"/>
    <n v="268891"/>
    <n v="267053"/>
    <n v="272148"/>
    <n v="252113"/>
    <n v="317479"/>
    <n v="331820"/>
    <n v="365105"/>
    <n v="315762"/>
    <n v="424686"/>
    <n v="475774"/>
    <n v="498648"/>
    <n v="510052"/>
    <n v="561188"/>
    <n v="578551"/>
    <n v="558855"/>
    <n v="567264"/>
    <n v="562019"/>
    <n v="618177"/>
    <n v="582635"/>
    <n v="609981"/>
    <n v="635893"/>
    <n v="751881"/>
    <n v="825019"/>
    <n v="913472"/>
    <n v="937114"/>
    <n v="966858"/>
    <n v="1031505"/>
    <n v="975955"/>
    <n v="1093796"/>
    <n v="1171475"/>
    <n v="1143475"/>
    <n v="1104903"/>
    <n v="1122926"/>
    <n v="1225554"/>
    <n v="1281655"/>
    <n v="1252513"/>
    <n v="1251831"/>
    <n v="1373947"/>
    <n v="1381151"/>
    <n v="1472165"/>
    <n v="1489618"/>
    <n v="1383590"/>
    <n v="1181152"/>
    <n v="1085859"/>
    <n v="1159691"/>
    <n v="1116041"/>
    <n v="1188988"/>
    <n v="1146393"/>
    <n v="1305015"/>
    <n v="1259768"/>
    <x v="0"/>
    <x v="0"/>
  </r>
  <r>
    <x v="18"/>
    <n v="36"/>
    <s v="Albacore"/>
    <s v="Thunnus alalunga"/>
    <n v="103678"/>
    <n v="80112"/>
    <n v="116256"/>
    <n v="98175"/>
    <n v="108448"/>
    <n v="94076"/>
    <n v="125996"/>
    <n v="141335"/>
    <n v="132656"/>
    <n v="140944"/>
    <n v="161273"/>
    <n v="147316"/>
    <n v="181477"/>
    <n v="191999"/>
    <n v="191647"/>
    <n v="198176"/>
    <n v="193445"/>
    <n v="216491"/>
    <n v="184836"/>
    <n v="196963"/>
    <n v="170027"/>
    <n v="206545"/>
    <n v="227594"/>
    <n v="226584"/>
    <n v="222273"/>
    <n v="169549"/>
    <n v="232102"/>
    <n v="190020"/>
    <n v="228451"/>
    <n v="196532"/>
    <n v="196144"/>
    <n v="186829"/>
    <n v="206637"/>
    <n v="174279"/>
    <n v="178959"/>
    <n v="193464"/>
    <n v="216645"/>
    <n v="221069"/>
    <n v="226818"/>
    <n v="246086"/>
    <n v="233457"/>
    <n v="171898"/>
    <n v="219776"/>
    <n v="199997"/>
    <n v="212074"/>
    <n v="196293"/>
    <n v="201873"/>
    <n v="221559"/>
    <n v="231300"/>
    <n v="255996"/>
    <n v="218342"/>
    <n v="241828"/>
    <n v="245813"/>
    <n v="227545"/>
    <n v="231869"/>
    <n v="202319"/>
    <n v="221123"/>
    <n v="230787"/>
    <n v="198124"/>
    <n v="233370"/>
    <n v="241874"/>
    <n v="222273"/>
    <n v="257682"/>
    <n v="242364"/>
    <x v="2"/>
    <x v="2"/>
  </r>
  <r>
    <x v="18"/>
    <n v="36"/>
    <s v="Bigeye tuna"/>
    <s v="Thunnus obesus"/>
    <n v="829"/>
    <n v="11698"/>
    <n v="32960"/>
    <n v="32194"/>
    <n v="28782"/>
    <n v="46964"/>
    <n v="53527"/>
    <n v="70418"/>
    <n v="79298"/>
    <n v="82924"/>
    <n v="81033"/>
    <n v="122349"/>
    <n v="136738"/>
    <n v="145148"/>
    <n v="123322"/>
    <n v="125611"/>
    <n v="120333"/>
    <n v="131225"/>
    <n v="124006"/>
    <n v="140891"/>
    <n v="146789"/>
    <n v="141611"/>
    <n v="153040"/>
    <n v="162733"/>
    <n v="178083"/>
    <n v="204023"/>
    <n v="207316"/>
    <n v="240129"/>
    <n v="231543"/>
    <n v="216794"/>
    <n v="236280"/>
    <n v="217700"/>
    <n v="235991"/>
    <n v="234339"/>
    <n v="232886"/>
    <n v="270084"/>
    <n v="285430"/>
    <n v="286002"/>
    <n v="272948"/>
    <n v="281149"/>
    <n v="321363"/>
    <n v="302668"/>
    <n v="316069"/>
    <n v="346429"/>
    <n v="393196"/>
    <n v="407030"/>
    <n v="415649"/>
    <n v="452112"/>
    <n v="466897"/>
    <n v="466218"/>
    <n v="479523"/>
    <n v="448674"/>
    <n v="484624"/>
    <n v="445760"/>
    <n v="495759"/>
    <n v="417532"/>
    <n v="425164"/>
    <n v="419701"/>
    <n v="411577"/>
    <n v="411859"/>
    <n v="366672"/>
    <n v="380940"/>
    <n v="423737"/>
    <n v="400141"/>
    <x v="2"/>
    <x v="2"/>
  </r>
  <r>
    <x v="18"/>
    <n v="36"/>
    <s v="Skipjack tuna"/>
    <s v="Katsuwonus pelamis"/>
    <n v="164937"/>
    <n v="184364"/>
    <n v="155097"/>
    <n v="161926"/>
    <n v="208275"/>
    <n v="186728"/>
    <n v="199438"/>
    <n v="188097"/>
    <n v="259639"/>
    <n v="292410"/>
    <n v="176599"/>
    <n v="248260"/>
    <n v="286301"/>
    <n v="243224"/>
    <n v="272136"/>
    <n v="270885"/>
    <n v="347114"/>
    <n v="347380"/>
    <n v="316311"/>
    <n v="321162"/>
    <n v="398315"/>
    <n v="460759"/>
    <n v="452455"/>
    <n v="564433"/>
    <n v="688257"/>
    <n v="568648"/>
    <n v="675105"/>
    <n v="665435"/>
    <n v="849487"/>
    <n v="746617"/>
    <n v="801076"/>
    <n v="762048"/>
    <n v="793277"/>
    <n v="905516"/>
    <n v="1058612"/>
    <n v="913358"/>
    <n v="1083380"/>
    <n v="1028464"/>
    <n v="1260311"/>
    <n v="1237857"/>
    <n v="1315489"/>
    <n v="1605785"/>
    <n v="1454189"/>
    <n v="1511375"/>
    <n v="1589750"/>
    <n v="1692891"/>
    <n v="1674299"/>
    <n v="1610907"/>
    <n v="1940577"/>
    <n v="1994415"/>
    <n v="2001007"/>
    <n v="1858790"/>
    <n v="2091007"/>
    <n v="2225167"/>
    <n v="2201221"/>
    <n v="2407799"/>
    <n v="2598339"/>
    <n v="2519181"/>
    <n v="2513520"/>
    <n v="2645227"/>
    <n v="2559674"/>
    <n v="2526153"/>
    <n v="2698531"/>
    <n v="2905285"/>
    <x v="12"/>
    <x v="6"/>
  </r>
  <r>
    <x v="18"/>
    <n v="36"/>
    <s v="Southern bluefin tuna"/>
    <s v="Thunnus maccoyii"/>
    <n v="0"/>
    <n v="0"/>
    <n v="13716"/>
    <n v="10548"/>
    <n v="9194"/>
    <n v="10693"/>
    <n v="20745"/>
    <n v="24324"/>
    <n v="15471"/>
    <n v="63942"/>
    <n v="78730"/>
    <n v="81416"/>
    <n v="45041"/>
    <n v="66688"/>
    <n v="49994"/>
    <n v="47602"/>
    <n v="47736"/>
    <n v="65805"/>
    <n v="58840"/>
    <n v="58865"/>
    <n v="48590"/>
    <n v="45746"/>
    <n v="52012"/>
    <n v="41463"/>
    <n v="46976"/>
    <n v="33053"/>
    <n v="42192"/>
    <n v="42204"/>
    <n v="35706"/>
    <n v="38590"/>
    <n v="44771"/>
    <n v="45160"/>
    <n v="42661"/>
    <n v="42597"/>
    <n v="36626"/>
    <n v="33051"/>
    <n v="28531"/>
    <n v="25201"/>
    <n v="22688"/>
    <n v="17235"/>
    <n v="14564"/>
    <n v="10961"/>
    <n v="12970"/>
    <n v="13273"/>
    <n v="11879"/>
    <n v="13722"/>
    <n v="16536"/>
    <n v="15969"/>
    <n v="17712"/>
    <n v="19646"/>
    <n v="15219"/>
    <n v="17383"/>
    <n v="15571"/>
    <n v="13977"/>
    <n v="14632"/>
    <n v="16884"/>
    <n v="12658"/>
    <n v="10909"/>
    <n v="10894"/>
    <n v="10341"/>
    <n v="9382"/>
    <n v="9226"/>
    <n v="10277"/>
    <n v="11207"/>
    <x v="0"/>
    <x v="0"/>
  </r>
  <r>
    <x v="18"/>
    <n v="36"/>
    <s v="Yellowfin tuna"/>
    <s v="Thunnus albacares"/>
    <n v="119852"/>
    <n v="103049"/>
    <n v="128131"/>
    <n v="124524"/>
    <n v="140595"/>
    <n v="162051"/>
    <n v="179641"/>
    <n v="203340"/>
    <n v="218132"/>
    <n v="224560"/>
    <n v="296008"/>
    <n v="292022"/>
    <n v="275292"/>
    <n v="252699"/>
    <n v="268891"/>
    <n v="267053"/>
    <n v="272148"/>
    <n v="252113"/>
    <n v="317479"/>
    <n v="331820"/>
    <n v="365105"/>
    <n v="315762"/>
    <n v="424686"/>
    <n v="475774"/>
    <n v="498648"/>
    <n v="510052"/>
    <n v="561188"/>
    <n v="578551"/>
    <n v="558855"/>
    <n v="567264"/>
    <n v="562019"/>
    <n v="618177"/>
    <n v="582635"/>
    <n v="609981"/>
    <n v="635893"/>
    <n v="751881"/>
    <n v="825019"/>
    <n v="913472"/>
    <n v="937114"/>
    <n v="966858"/>
    <n v="1031505"/>
    <n v="975955"/>
    <n v="1093796"/>
    <n v="1171475"/>
    <n v="1143475"/>
    <n v="1104903"/>
    <n v="1122926"/>
    <n v="1225554"/>
    <n v="1281655"/>
    <n v="1252513"/>
    <n v="1251831"/>
    <n v="1373947"/>
    <n v="1381151"/>
    <n v="1472165"/>
    <n v="1489618"/>
    <n v="1383590"/>
    <n v="1181152"/>
    <n v="1085859"/>
    <n v="1159691"/>
    <n v="1116041"/>
    <n v="1188988"/>
    <n v="1146393"/>
    <n v="1305015"/>
    <n v="1259768"/>
    <x v="12"/>
    <x v="6"/>
  </r>
  <r>
    <x v="18"/>
    <n v="36"/>
    <s v="Albacore"/>
    <s v="Thunnus alalunga"/>
    <n v="103678"/>
    <n v="80112"/>
    <n v="116256"/>
    <n v="98175"/>
    <n v="108448"/>
    <n v="94076"/>
    <n v="125996"/>
    <n v="141335"/>
    <n v="132656"/>
    <n v="140944"/>
    <n v="161273"/>
    <n v="147316"/>
    <n v="181477"/>
    <n v="191999"/>
    <n v="191647"/>
    <n v="198176"/>
    <n v="193445"/>
    <n v="216491"/>
    <n v="184836"/>
    <n v="196963"/>
    <n v="170027"/>
    <n v="206545"/>
    <n v="227594"/>
    <n v="226584"/>
    <n v="222273"/>
    <n v="169549"/>
    <n v="232102"/>
    <n v="190020"/>
    <n v="228451"/>
    <n v="196532"/>
    <n v="196144"/>
    <n v="186829"/>
    <n v="206637"/>
    <n v="174279"/>
    <n v="178959"/>
    <n v="193464"/>
    <n v="216645"/>
    <n v="221069"/>
    <n v="226818"/>
    <n v="246086"/>
    <n v="233457"/>
    <n v="171898"/>
    <n v="219776"/>
    <n v="199997"/>
    <n v="212074"/>
    <n v="196293"/>
    <n v="201873"/>
    <n v="221559"/>
    <n v="231300"/>
    <n v="255996"/>
    <n v="218342"/>
    <n v="241828"/>
    <n v="245813"/>
    <n v="227545"/>
    <n v="231869"/>
    <n v="202319"/>
    <n v="221123"/>
    <n v="230787"/>
    <n v="198124"/>
    <n v="233370"/>
    <n v="241874"/>
    <n v="222273"/>
    <n v="257682"/>
    <n v="242364"/>
    <x v="26"/>
    <x v="6"/>
  </r>
  <r>
    <x v="18"/>
    <n v="36"/>
    <s v="Bigeye tuna"/>
    <s v="Thunnus obesus"/>
    <n v="829"/>
    <n v="11698"/>
    <n v="32960"/>
    <n v="32194"/>
    <n v="28782"/>
    <n v="46964"/>
    <n v="53527"/>
    <n v="70418"/>
    <n v="79298"/>
    <n v="82924"/>
    <n v="81033"/>
    <n v="122349"/>
    <n v="136738"/>
    <n v="145148"/>
    <n v="123322"/>
    <n v="125611"/>
    <n v="120333"/>
    <n v="131225"/>
    <n v="124006"/>
    <n v="140891"/>
    <n v="146789"/>
    <n v="141611"/>
    <n v="153040"/>
    <n v="162733"/>
    <n v="178083"/>
    <n v="204023"/>
    <n v="207316"/>
    <n v="240129"/>
    <n v="231543"/>
    <n v="216794"/>
    <n v="236280"/>
    <n v="217700"/>
    <n v="235991"/>
    <n v="234339"/>
    <n v="232886"/>
    <n v="270084"/>
    <n v="285430"/>
    <n v="286002"/>
    <n v="272948"/>
    <n v="281149"/>
    <n v="321363"/>
    <n v="302668"/>
    <n v="316069"/>
    <n v="346429"/>
    <n v="393196"/>
    <n v="407030"/>
    <n v="415649"/>
    <n v="452112"/>
    <n v="466897"/>
    <n v="466218"/>
    <n v="479523"/>
    <n v="448674"/>
    <n v="484624"/>
    <n v="445760"/>
    <n v="495759"/>
    <n v="417532"/>
    <n v="425164"/>
    <n v="419701"/>
    <n v="411577"/>
    <n v="411859"/>
    <n v="366672"/>
    <n v="380940"/>
    <n v="423737"/>
    <n v="400141"/>
    <x v="15"/>
    <x v="2"/>
  </r>
  <r>
    <x v="18"/>
    <n v="36"/>
    <s v="Pacific bluefin tuna"/>
    <s v="Thunnus orientalis"/>
    <n v="1452"/>
    <n v="1952"/>
    <n v="19470"/>
    <n v="20368"/>
    <n v="28564"/>
    <n v="32112"/>
    <n v="40094"/>
    <n v="36618"/>
    <n v="28700"/>
    <n v="24553"/>
    <n v="27641"/>
    <n v="33521"/>
    <n v="36912"/>
    <n v="37399"/>
    <n v="32898"/>
    <n v="27899"/>
    <n v="31546"/>
    <n v="21294"/>
    <n v="21726"/>
    <n v="16688"/>
    <n v="13549"/>
    <n v="18775"/>
    <n v="21361"/>
    <n v="19910"/>
    <n v="20645"/>
    <n v="21003"/>
    <n v="19534"/>
    <n v="22250"/>
    <n v="27229"/>
    <n v="31381"/>
    <n v="22538"/>
    <n v="35616"/>
    <n v="29199"/>
    <n v="20656"/>
    <n v="11980"/>
    <n v="16379"/>
    <n v="18839"/>
    <n v="15420"/>
    <n v="8981"/>
    <n v="11465"/>
    <n v="8797"/>
    <n v="15865"/>
    <n v="13298"/>
    <n v="11032"/>
    <n v="16759"/>
    <n v="28132"/>
    <n v="23438"/>
    <n v="23320"/>
    <n v="15106"/>
    <n v="28232"/>
    <n v="30539"/>
    <n v="17385"/>
    <n v="17642"/>
    <n v="14037"/>
    <n v="23479"/>
    <n v="26068"/>
    <n v="22842"/>
    <n v="19339"/>
    <n v="21411"/>
    <n v="19219"/>
    <n v="21649"/>
    <n v="21369"/>
    <n v="13227"/>
    <n v="10542"/>
    <x v="0"/>
    <x v="0"/>
  </r>
  <r>
    <x v="18"/>
    <n v="36"/>
    <s v="Skipjack tuna"/>
    <s v="Katsuwonus pelamis"/>
    <n v="164937"/>
    <n v="184364"/>
    <n v="155097"/>
    <n v="161926"/>
    <n v="208275"/>
    <n v="186728"/>
    <n v="199438"/>
    <n v="188097"/>
    <n v="259639"/>
    <n v="292410"/>
    <n v="176599"/>
    <n v="248260"/>
    <n v="286301"/>
    <n v="243224"/>
    <n v="272136"/>
    <n v="270885"/>
    <n v="347114"/>
    <n v="347380"/>
    <n v="316311"/>
    <n v="321162"/>
    <n v="398315"/>
    <n v="460759"/>
    <n v="452455"/>
    <n v="564433"/>
    <n v="688257"/>
    <n v="568648"/>
    <n v="675105"/>
    <n v="665435"/>
    <n v="849487"/>
    <n v="746617"/>
    <n v="801076"/>
    <n v="762048"/>
    <n v="793277"/>
    <n v="905516"/>
    <n v="1058612"/>
    <n v="913358"/>
    <n v="1083380"/>
    <n v="1028464"/>
    <n v="1260311"/>
    <n v="1237857"/>
    <n v="1315489"/>
    <n v="1605785"/>
    <n v="1454189"/>
    <n v="1511375"/>
    <n v="1589750"/>
    <n v="1692891"/>
    <n v="1674299"/>
    <n v="1610907"/>
    <n v="1940577"/>
    <n v="1994415"/>
    <n v="2001007"/>
    <n v="1858790"/>
    <n v="2091007"/>
    <n v="2225167"/>
    <n v="2201221"/>
    <n v="2407799"/>
    <n v="2598339"/>
    <n v="2519181"/>
    <n v="2513520"/>
    <n v="2645227"/>
    <n v="2559674"/>
    <n v="2526153"/>
    <n v="2698531"/>
    <n v="2905285"/>
    <x v="26"/>
    <x v="6"/>
  </r>
  <r>
    <x v="18"/>
    <n v="36"/>
    <s v="Southern bluefin tuna"/>
    <s v="Thunnus maccoyii"/>
    <n v="0"/>
    <n v="0"/>
    <n v="13716"/>
    <n v="10548"/>
    <n v="9194"/>
    <n v="10693"/>
    <n v="20745"/>
    <n v="24324"/>
    <n v="15471"/>
    <n v="63942"/>
    <n v="78730"/>
    <n v="81416"/>
    <n v="45041"/>
    <n v="66688"/>
    <n v="49994"/>
    <n v="47602"/>
    <n v="47736"/>
    <n v="65805"/>
    <n v="58840"/>
    <n v="58865"/>
    <n v="48590"/>
    <n v="45746"/>
    <n v="52012"/>
    <n v="41463"/>
    <n v="46976"/>
    <n v="33053"/>
    <n v="42192"/>
    <n v="42204"/>
    <n v="35706"/>
    <n v="38590"/>
    <n v="44771"/>
    <n v="45160"/>
    <n v="42661"/>
    <n v="42597"/>
    <n v="36626"/>
    <n v="33051"/>
    <n v="28531"/>
    <n v="25201"/>
    <n v="22688"/>
    <n v="17235"/>
    <n v="14564"/>
    <n v="10961"/>
    <n v="12970"/>
    <n v="13273"/>
    <n v="11879"/>
    <n v="13722"/>
    <n v="16536"/>
    <n v="15969"/>
    <n v="17712"/>
    <n v="19646"/>
    <n v="15219"/>
    <n v="17383"/>
    <n v="15571"/>
    <n v="13977"/>
    <n v="14632"/>
    <n v="16884"/>
    <n v="12658"/>
    <n v="10909"/>
    <n v="10894"/>
    <n v="10341"/>
    <n v="9382"/>
    <n v="9226"/>
    <n v="10277"/>
    <n v="11207"/>
    <x v="0"/>
    <x v="0"/>
  </r>
  <r>
    <x v="18"/>
    <n v="36"/>
    <s v="Yellowfin tuna"/>
    <s v="Thunnus albacares"/>
    <n v="119852"/>
    <n v="103049"/>
    <n v="128131"/>
    <n v="124524"/>
    <n v="140595"/>
    <n v="162051"/>
    <n v="179641"/>
    <n v="203340"/>
    <n v="218132"/>
    <n v="224560"/>
    <n v="296008"/>
    <n v="292022"/>
    <n v="275292"/>
    <n v="252699"/>
    <n v="268891"/>
    <n v="267053"/>
    <n v="272148"/>
    <n v="252113"/>
    <n v="317479"/>
    <n v="331820"/>
    <n v="365105"/>
    <n v="315762"/>
    <n v="424686"/>
    <n v="475774"/>
    <n v="498648"/>
    <n v="510052"/>
    <n v="561188"/>
    <n v="578551"/>
    <n v="558855"/>
    <n v="567264"/>
    <n v="562019"/>
    <n v="618177"/>
    <n v="582635"/>
    <n v="609981"/>
    <n v="635893"/>
    <n v="751881"/>
    <n v="825019"/>
    <n v="913472"/>
    <n v="937114"/>
    <n v="966858"/>
    <n v="1031505"/>
    <n v="975955"/>
    <n v="1093796"/>
    <n v="1171475"/>
    <n v="1143475"/>
    <n v="1104903"/>
    <n v="1122926"/>
    <n v="1225554"/>
    <n v="1281655"/>
    <n v="1252513"/>
    <n v="1251831"/>
    <n v="1373947"/>
    <n v="1381151"/>
    <n v="1472165"/>
    <n v="1489618"/>
    <n v="1383590"/>
    <n v="1181152"/>
    <n v="1085859"/>
    <n v="1159691"/>
    <n v="1116041"/>
    <n v="1188988"/>
    <n v="1146393"/>
    <n v="1305015"/>
    <n v="1259768"/>
    <x v="2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7:B75" firstHeaderRow="1" firstDataRow="1" firstDataCol="1"/>
  <pivotFields count="70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8">
        <item x="18"/>
        <item x="1"/>
        <item x="9"/>
        <item x="2"/>
        <item x="20"/>
        <item x="10"/>
        <item x="15"/>
        <item x="14"/>
        <item x="5"/>
        <item x="7"/>
        <item x="22"/>
        <item x="12"/>
        <item x="25"/>
        <item x="26"/>
        <item x="0"/>
        <item x="24"/>
        <item x="23"/>
        <item x="16"/>
        <item x="19"/>
        <item x="6"/>
        <item x="8"/>
        <item x="11"/>
        <item x="21"/>
        <item x="17"/>
        <item x="3"/>
        <item x="13"/>
        <item x="4"/>
        <item t="default"/>
      </items>
    </pivotField>
    <pivotField axis="axisRow" showAll="0">
      <items count="8">
        <item x="4"/>
        <item x="1"/>
        <item x="5"/>
        <item x="2"/>
        <item x="6"/>
        <item x="0"/>
        <item x="3"/>
        <item t="default"/>
      </items>
    </pivotField>
  </pivotFields>
  <rowFields count="1">
    <field x="6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013" fld="67" baseField="6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I59" firstHeaderRow="1" firstDataRow="2" firstDataCol="1"/>
  <pivotFields count="70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18"/>
        <item x="1"/>
        <item x="9"/>
        <item x="2"/>
        <item x="20"/>
        <item x="10"/>
        <item x="15"/>
        <item x="14"/>
        <item x="5"/>
        <item x="7"/>
        <item x="22"/>
        <item x="12"/>
        <item x="25"/>
        <item x="26"/>
        <item x="0"/>
        <item x="24"/>
        <item x="23"/>
        <item x="16"/>
        <item x="19"/>
        <item x="6"/>
        <item x="8"/>
        <item x="11"/>
        <item x="21"/>
        <item x="17"/>
        <item x="3"/>
        <item x="13"/>
        <item x="4"/>
        <item t="default"/>
      </items>
    </pivotField>
    <pivotField axis="axisCol" showAll="0">
      <items count="8">
        <item x="4"/>
        <item x="1"/>
        <item x="5"/>
        <item x="2"/>
        <item x="6"/>
        <item x="0"/>
        <item x="3"/>
        <item t="default"/>
      </items>
    </pivotField>
  </pivotFields>
  <rowFields count="1">
    <field x="6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6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6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4" firstHeaderRow="1" firstDataRow="2" firstDataCol="1"/>
  <pivotFields count="70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4"/>
        <item x="1"/>
        <item x="5"/>
        <item x="2"/>
        <item x="6"/>
        <item x="0"/>
        <item x="3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6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6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Are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75"/>
  <sheetViews>
    <sheetView topLeftCell="A48" workbookViewId="0">
      <selection activeCell="D76" sqref="D76"/>
    </sheetView>
  </sheetViews>
  <sheetFormatPr baseColWidth="10" defaultColWidth="8.83203125" defaultRowHeight="15" x14ac:dyDescent="0.2"/>
  <cols>
    <col min="1" max="1" width="13.1640625" customWidth="1"/>
    <col min="2" max="2" width="11.5" customWidth="1"/>
    <col min="3" max="7" width="16.33203125" bestFit="1" customWidth="1"/>
    <col min="8" max="9" width="11.33203125" bestFit="1" customWidth="1"/>
    <col min="12" max="12" width="18.5" customWidth="1"/>
    <col min="13" max="13" width="12.6640625" customWidth="1"/>
    <col min="17" max="17" width="14.33203125" bestFit="1" customWidth="1"/>
  </cols>
  <sheetData>
    <row r="3" spans="1:18" x14ac:dyDescent="0.2">
      <c r="A3" s="59" t="s">
        <v>653</v>
      </c>
      <c r="B3" s="59" t="s">
        <v>650</v>
      </c>
    </row>
    <row r="4" spans="1:18" x14ac:dyDescent="0.2">
      <c r="A4" s="59" t="s">
        <v>648</v>
      </c>
      <c r="C4" t="s">
        <v>10</v>
      </c>
      <c r="D4" t="s">
        <v>18</v>
      </c>
      <c r="E4" t="s">
        <v>6</v>
      </c>
      <c r="F4" t="s">
        <v>90</v>
      </c>
      <c r="G4" t="s">
        <v>7</v>
      </c>
      <c r="H4" t="s">
        <v>34</v>
      </c>
      <c r="I4" t="s">
        <v>649</v>
      </c>
      <c r="L4" t="s">
        <v>0</v>
      </c>
      <c r="M4" t="s">
        <v>6</v>
      </c>
      <c r="N4" t="s">
        <v>7</v>
      </c>
      <c r="O4" t="s">
        <v>34</v>
      </c>
      <c r="P4" t="s">
        <v>654</v>
      </c>
      <c r="Q4" t="s">
        <v>676</v>
      </c>
      <c r="R4" t="s">
        <v>677</v>
      </c>
    </row>
    <row r="5" spans="1:18" x14ac:dyDescent="0.2">
      <c r="A5" s="60">
        <v>21</v>
      </c>
      <c r="B5" s="61"/>
      <c r="C5" s="61">
        <v>3</v>
      </c>
      <c r="D5" s="61"/>
      <c r="E5" s="61">
        <v>16</v>
      </c>
      <c r="F5" s="61"/>
      <c r="G5" s="61">
        <v>8</v>
      </c>
      <c r="H5" s="61">
        <v>3</v>
      </c>
      <c r="I5" s="61">
        <v>30</v>
      </c>
      <c r="L5" t="s">
        <v>662</v>
      </c>
      <c r="M5">
        <f>E5</f>
        <v>16</v>
      </c>
      <c r="N5">
        <f>G5</f>
        <v>8</v>
      </c>
      <c r="O5">
        <f>H5</f>
        <v>3</v>
      </c>
      <c r="P5" s="62">
        <f>N5/(SUM(M5:O5))</f>
        <v>0.29629629629629628</v>
      </c>
      <c r="Q5" s="68">
        <f t="shared" ref="Q5:Q22" si="0">VLOOKUP(L5,CatchTable,2,FALSE)</f>
        <v>1842328</v>
      </c>
      <c r="R5" s="62">
        <f>Q5/SUM(Q$5:Q$22)</f>
        <v>2.2949533108106702E-2</v>
      </c>
    </row>
    <row r="6" spans="1:18" x14ac:dyDescent="0.2">
      <c r="A6" s="60">
        <v>27</v>
      </c>
      <c r="B6" s="61"/>
      <c r="C6" s="61"/>
      <c r="D6" s="61"/>
      <c r="E6" s="61">
        <v>20</v>
      </c>
      <c r="F6" s="61"/>
      <c r="G6" s="61">
        <v>4</v>
      </c>
      <c r="H6" s="61">
        <v>2</v>
      </c>
      <c r="I6" s="61">
        <v>26</v>
      </c>
      <c r="L6" s="65" t="s">
        <v>661</v>
      </c>
      <c r="M6" s="65">
        <f t="shared" ref="M6:M24" si="1">E6</f>
        <v>20</v>
      </c>
      <c r="N6" s="65">
        <f t="shared" ref="N6:N24" si="2">G6</f>
        <v>4</v>
      </c>
      <c r="O6" s="65">
        <f t="shared" ref="O6:O24" si="3">H6</f>
        <v>2</v>
      </c>
      <c r="P6" s="66">
        <f t="shared" ref="P6:P24" si="4">N6/(SUM(M6:O6))</f>
        <v>0.15384615384615385</v>
      </c>
      <c r="Q6" s="68">
        <f t="shared" si="0"/>
        <v>9136776</v>
      </c>
      <c r="R6" s="62">
        <f t="shared" ref="R6:R22" si="5">Q6/SUM(Q$5:Q$22)</f>
        <v>0.11381509878444811</v>
      </c>
    </row>
    <row r="7" spans="1:18" x14ac:dyDescent="0.2">
      <c r="A7" s="60">
        <v>31</v>
      </c>
      <c r="B7" s="61"/>
      <c r="C7" s="61"/>
      <c r="D7" s="61">
        <v>9</v>
      </c>
      <c r="E7" s="61">
        <v>12</v>
      </c>
      <c r="F7" s="61"/>
      <c r="G7" s="61">
        <v>4</v>
      </c>
      <c r="H7" s="61">
        <v>2</v>
      </c>
      <c r="I7" s="61">
        <v>27</v>
      </c>
      <c r="L7" t="s">
        <v>665</v>
      </c>
      <c r="M7">
        <f t="shared" si="1"/>
        <v>12</v>
      </c>
      <c r="N7">
        <f t="shared" si="2"/>
        <v>4</v>
      </c>
      <c r="O7">
        <f t="shared" si="3"/>
        <v>2</v>
      </c>
      <c r="P7" s="62">
        <f t="shared" si="4"/>
        <v>0.22222222222222221</v>
      </c>
      <c r="Q7" s="68">
        <f t="shared" si="0"/>
        <v>1412554</v>
      </c>
      <c r="R7" s="62">
        <f t="shared" si="5"/>
        <v>1.7595919287981595E-2</v>
      </c>
    </row>
    <row r="8" spans="1:18" x14ac:dyDescent="0.2">
      <c r="A8" s="60">
        <v>34</v>
      </c>
      <c r="B8" s="61"/>
      <c r="C8" s="61">
        <v>1</v>
      </c>
      <c r="D8" s="61"/>
      <c r="E8" s="61">
        <v>16</v>
      </c>
      <c r="F8" s="61">
        <v>1</v>
      </c>
      <c r="G8" s="61">
        <v>15</v>
      </c>
      <c r="H8" s="61">
        <v>3</v>
      </c>
      <c r="I8" s="61">
        <v>36</v>
      </c>
      <c r="L8" t="s">
        <v>660</v>
      </c>
      <c r="M8">
        <f t="shared" si="1"/>
        <v>16</v>
      </c>
      <c r="N8">
        <f t="shared" si="2"/>
        <v>15</v>
      </c>
      <c r="O8">
        <f t="shared" si="3"/>
        <v>3</v>
      </c>
      <c r="P8" s="62">
        <f t="shared" si="4"/>
        <v>0.44117647058823528</v>
      </c>
      <c r="Q8" s="68">
        <f t="shared" si="0"/>
        <v>4342492</v>
      </c>
      <c r="R8" s="62">
        <f t="shared" si="5"/>
        <v>5.4093605441424379E-2</v>
      </c>
    </row>
    <row r="9" spans="1:18" x14ac:dyDescent="0.2">
      <c r="A9" s="60">
        <v>37</v>
      </c>
      <c r="B9" s="61"/>
      <c r="C9" s="61"/>
      <c r="D9" s="61"/>
      <c r="E9" s="61">
        <v>11</v>
      </c>
      <c r="F9" s="61"/>
      <c r="G9" s="61">
        <v>14</v>
      </c>
      <c r="H9" s="61">
        <v>2</v>
      </c>
      <c r="I9" s="61">
        <v>27</v>
      </c>
      <c r="L9" s="63" t="s">
        <v>655</v>
      </c>
      <c r="M9" s="63">
        <f t="shared" si="1"/>
        <v>11</v>
      </c>
      <c r="N9" s="63">
        <f t="shared" si="2"/>
        <v>14</v>
      </c>
      <c r="O9" s="63">
        <f t="shared" si="3"/>
        <v>2</v>
      </c>
      <c r="P9" s="64">
        <f t="shared" si="4"/>
        <v>0.51851851851851849</v>
      </c>
      <c r="Q9" s="68">
        <f t="shared" si="0"/>
        <v>1312918</v>
      </c>
      <c r="R9" s="62">
        <f t="shared" si="5"/>
        <v>1.6354772390817073E-2</v>
      </c>
    </row>
    <row r="10" spans="1:18" x14ac:dyDescent="0.2">
      <c r="A10" s="60">
        <v>41</v>
      </c>
      <c r="B10" s="61"/>
      <c r="C10" s="61">
        <v>2</v>
      </c>
      <c r="D10" s="61"/>
      <c r="E10" s="61">
        <v>8</v>
      </c>
      <c r="F10" s="61">
        <v>1</v>
      </c>
      <c r="G10" s="61">
        <v>4</v>
      </c>
      <c r="H10" s="61">
        <v>1</v>
      </c>
      <c r="I10" s="61">
        <v>16</v>
      </c>
      <c r="L10" t="s">
        <v>664</v>
      </c>
      <c r="M10">
        <f t="shared" si="1"/>
        <v>8</v>
      </c>
      <c r="N10">
        <f t="shared" si="2"/>
        <v>4</v>
      </c>
      <c r="O10">
        <f t="shared" si="3"/>
        <v>1</v>
      </c>
      <c r="P10" s="62">
        <f t="shared" si="4"/>
        <v>0.30769230769230771</v>
      </c>
      <c r="Q10" s="68">
        <f t="shared" si="0"/>
        <v>2427725</v>
      </c>
      <c r="R10" s="62">
        <f t="shared" si="5"/>
        <v>3.0241713345765978E-2</v>
      </c>
    </row>
    <row r="11" spans="1:18" x14ac:dyDescent="0.2">
      <c r="A11" s="60">
        <v>47</v>
      </c>
      <c r="B11" s="61"/>
      <c r="C11" s="61">
        <v>2</v>
      </c>
      <c r="D11" s="61"/>
      <c r="E11" s="61">
        <v>10</v>
      </c>
      <c r="F11" s="61"/>
      <c r="G11" s="61">
        <v>9</v>
      </c>
      <c r="H11" s="61">
        <v>3</v>
      </c>
      <c r="I11" s="61">
        <v>24</v>
      </c>
      <c r="L11" t="s">
        <v>663</v>
      </c>
      <c r="M11">
        <f t="shared" si="1"/>
        <v>10</v>
      </c>
      <c r="N11">
        <f t="shared" si="2"/>
        <v>9</v>
      </c>
      <c r="O11">
        <f t="shared" si="3"/>
        <v>3</v>
      </c>
      <c r="P11" s="62">
        <f t="shared" si="4"/>
        <v>0.40909090909090912</v>
      </c>
      <c r="Q11" s="68">
        <f t="shared" si="0"/>
        <v>1680827</v>
      </c>
      <c r="R11" s="62">
        <f t="shared" si="5"/>
        <v>2.0937745551009194E-2</v>
      </c>
    </row>
    <row r="12" spans="1:18" x14ac:dyDescent="0.2">
      <c r="A12" s="60">
        <v>48</v>
      </c>
      <c r="B12" s="61">
        <v>1</v>
      </c>
      <c r="C12" s="61"/>
      <c r="D12" s="61"/>
      <c r="E12" s="61">
        <v>1</v>
      </c>
      <c r="F12" s="61"/>
      <c r="G12" s="61"/>
      <c r="H12" s="61">
        <v>1</v>
      </c>
      <c r="I12" s="61">
        <v>3</v>
      </c>
      <c r="L12" t="s">
        <v>659</v>
      </c>
      <c r="M12">
        <f t="shared" si="1"/>
        <v>1</v>
      </c>
      <c r="N12">
        <f t="shared" si="2"/>
        <v>0</v>
      </c>
      <c r="O12">
        <f t="shared" si="3"/>
        <v>1</v>
      </c>
      <c r="P12" s="62">
        <f t="shared" si="4"/>
        <v>0</v>
      </c>
      <c r="Q12" s="68">
        <f t="shared" si="0"/>
        <v>228589</v>
      </c>
      <c r="R12" s="62">
        <f t="shared" si="5"/>
        <v>2.8474901448867968E-3</v>
      </c>
    </row>
    <row r="13" spans="1:18" x14ac:dyDescent="0.2">
      <c r="A13" s="60">
        <v>51</v>
      </c>
      <c r="B13" s="61"/>
      <c r="C13" s="61"/>
      <c r="D13" s="61"/>
      <c r="E13" s="61">
        <v>20</v>
      </c>
      <c r="F13" s="61"/>
      <c r="G13" s="61">
        <v>6</v>
      </c>
      <c r="H13" s="61"/>
      <c r="I13" s="61">
        <v>26</v>
      </c>
      <c r="L13" t="s">
        <v>668</v>
      </c>
      <c r="M13">
        <f t="shared" si="1"/>
        <v>20</v>
      </c>
      <c r="N13">
        <f t="shared" si="2"/>
        <v>6</v>
      </c>
      <c r="O13">
        <f t="shared" si="3"/>
        <v>0</v>
      </c>
      <c r="P13" s="62">
        <f t="shared" si="4"/>
        <v>0.23076923076923078</v>
      </c>
      <c r="Q13" s="68">
        <f t="shared" si="0"/>
        <v>4659209</v>
      </c>
      <c r="R13" s="62">
        <f t="shared" si="5"/>
        <v>5.8038889493667103E-2</v>
      </c>
    </row>
    <row r="14" spans="1:18" x14ac:dyDescent="0.2">
      <c r="A14" s="60">
        <v>57</v>
      </c>
      <c r="B14" s="61"/>
      <c r="C14" s="61">
        <v>6</v>
      </c>
      <c r="D14" s="61"/>
      <c r="E14" s="61">
        <v>23</v>
      </c>
      <c r="F14" s="61"/>
      <c r="G14" s="61">
        <v>6</v>
      </c>
      <c r="H14" s="61">
        <v>10</v>
      </c>
      <c r="I14" s="61">
        <v>45</v>
      </c>
      <c r="L14" s="63" t="s">
        <v>667</v>
      </c>
      <c r="M14" s="63">
        <f t="shared" si="1"/>
        <v>23</v>
      </c>
      <c r="N14" s="63">
        <f t="shared" si="2"/>
        <v>6</v>
      </c>
      <c r="O14" s="63">
        <f t="shared" si="3"/>
        <v>10</v>
      </c>
      <c r="P14" s="64">
        <f t="shared" si="4"/>
        <v>0.15384615384615385</v>
      </c>
      <c r="Q14" s="68">
        <f t="shared" si="0"/>
        <v>6358696</v>
      </c>
      <c r="R14" s="62">
        <f t="shared" si="5"/>
        <v>7.9209079152238723E-2</v>
      </c>
    </row>
    <row r="15" spans="1:18" x14ac:dyDescent="0.2">
      <c r="A15" s="60">
        <v>58</v>
      </c>
      <c r="B15" s="61"/>
      <c r="C15" s="61"/>
      <c r="D15" s="61"/>
      <c r="E15" s="61">
        <v>1</v>
      </c>
      <c r="F15" s="61"/>
      <c r="G15" s="61"/>
      <c r="H15" s="61">
        <v>1</v>
      </c>
      <c r="I15" s="61">
        <v>2</v>
      </c>
      <c r="L15" t="s">
        <v>666</v>
      </c>
      <c r="M15">
        <f t="shared" si="1"/>
        <v>1</v>
      </c>
      <c r="N15">
        <f t="shared" si="2"/>
        <v>0</v>
      </c>
      <c r="O15">
        <f t="shared" si="3"/>
        <v>1</v>
      </c>
      <c r="P15" s="62">
        <f t="shared" si="4"/>
        <v>0</v>
      </c>
      <c r="Q15" s="68">
        <f t="shared" si="0"/>
        <v>11432</v>
      </c>
      <c r="R15" s="62">
        <f t="shared" si="5"/>
        <v>1.4240627211434435E-4</v>
      </c>
    </row>
    <row r="16" spans="1:18" x14ac:dyDescent="0.2">
      <c r="A16" s="60">
        <v>61</v>
      </c>
      <c r="B16" s="61"/>
      <c r="C16" s="61"/>
      <c r="D16" s="61"/>
      <c r="E16" s="61">
        <v>10</v>
      </c>
      <c r="F16" s="61"/>
      <c r="G16" s="61">
        <v>3</v>
      </c>
      <c r="H16" s="61">
        <v>4</v>
      </c>
      <c r="I16" s="61">
        <v>17</v>
      </c>
      <c r="L16" t="s">
        <v>672</v>
      </c>
      <c r="M16">
        <f t="shared" si="1"/>
        <v>10</v>
      </c>
      <c r="N16">
        <f t="shared" si="2"/>
        <v>3</v>
      </c>
      <c r="O16">
        <f t="shared" si="3"/>
        <v>4</v>
      </c>
      <c r="P16" s="62">
        <f t="shared" si="4"/>
        <v>0.17647058823529413</v>
      </c>
      <c r="Q16" s="68">
        <f t="shared" si="0"/>
        <v>21664692</v>
      </c>
      <c r="R16" s="62">
        <f t="shared" si="5"/>
        <v>0.26987299022266092</v>
      </c>
    </row>
    <row r="17" spans="1:18" x14ac:dyDescent="0.2">
      <c r="A17" s="60">
        <v>67</v>
      </c>
      <c r="B17" s="61"/>
      <c r="C17" s="61"/>
      <c r="D17" s="61"/>
      <c r="E17" s="61">
        <v>23</v>
      </c>
      <c r="F17" s="61"/>
      <c r="G17" s="61"/>
      <c r="H17" s="61">
        <v>1</v>
      </c>
      <c r="I17" s="61">
        <v>24</v>
      </c>
      <c r="L17" s="65" t="s">
        <v>671</v>
      </c>
      <c r="M17" s="65">
        <f t="shared" si="1"/>
        <v>23</v>
      </c>
      <c r="N17" s="65">
        <f t="shared" si="2"/>
        <v>0</v>
      </c>
      <c r="O17" s="65">
        <f t="shared" si="3"/>
        <v>1</v>
      </c>
      <c r="P17" s="66">
        <f t="shared" si="4"/>
        <v>0</v>
      </c>
      <c r="Q17" s="68">
        <f t="shared" si="0"/>
        <v>2664924</v>
      </c>
      <c r="R17" s="62">
        <f t="shared" si="5"/>
        <v>3.3196456639962124E-2</v>
      </c>
    </row>
    <row r="18" spans="1:18" x14ac:dyDescent="0.2">
      <c r="A18" s="60">
        <v>71</v>
      </c>
      <c r="B18" s="61"/>
      <c r="C18" s="61">
        <v>5</v>
      </c>
      <c r="D18" s="61"/>
      <c r="E18" s="61">
        <v>31</v>
      </c>
      <c r="F18" s="61"/>
      <c r="G18" s="61">
        <v>8</v>
      </c>
      <c r="H18" s="61"/>
      <c r="I18" s="61">
        <v>44</v>
      </c>
      <c r="L18" s="63" t="s">
        <v>675</v>
      </c>
      <c r="M18" s="63">
        <f t="shared" si="1"/>
        <v>31</v>
      </c>
      <c r="N18" s="63">
        <f t="shared" si="2"/>
        <v>8</v>
      </c>
      <c r="O18" s="63">
        <f t="shared" si="3"/>
        <v>0</v>
      </c>
      <c r="P18" s="64">
        <f t="shared" si="4"/>
        <v>0.20512820512820512</v>
      </c>
      <c r="Q18" s="68">
        <f t="shared" si="0"/>
        <v>12581969</v>
      </c>
      <c r="R18" s="62">
        <f t="shared" si="5"/>
        <v>0.15673121948462607</v>
      </c>
    </row>
    <row r="19" spans="1:18" x14ac:dyDescent="0.2">
      <c r="A19" s="60">
        <v>77</v>
      </c>
      <c r="B19" s="61"/>
      <c r="C19" s="61"/>
      <c r="D19" s="61"/>
      <c r="E19" s="61">
        <v>7</v>
      </c>
      <c r="F19" s="61"/>
      <c r="G19" s="61"/>
      <c r="H19" s="61">
        <v>3</v>
      </c>
      <c r="I19" s="61">
        <v>10</v>
      </c>
      <c r="L19" t="s">
        <v>670</v>
      </c>
      <c r="M19">
        <f t="shared" si="1"/>
        <v>7</v>
      </c>
      <c r="N19">
        <f t="shared" si="2"/>
        <v>0</v>
      </c>
      <c r="O19">
        <f t="shared" si="3"/>
        <v>3</v>
      </c>
      <c r="P19" s="62">
        <f t="shared" si="4"/>
        <v>0</v>
      </c>
      <c r="Q19" s="68">
        <f t="shared" si="0"/>
        <v>1694706</v>
      </c>
      <c r="R19" s="62">
        <f t="shared" si="5"/>
        <v>2.1110633641516101E-2</v>
      </c>
    </row>
    <row r="20" spans="1:18" x14ac:dyDescent="0.2">
      <c r="A20" s="60">
        <v>81</v>
      </c>
      <c r="B20" s="61"/>
      <c r="C20" s="61"/>
      <c r="D20" s="61"/>
      <c r="E20" s="61">
        <v>20</v>
      </c>
      <c r="F20" s="61"/>
      <c r="G20" s="61">
        <v>2</v>
      </c>
      <c r="H20" s="61">
        <v>1</v>
      </c>
      <c r="I20" s="61">
        <v>23</v>
      </c>
      <c r="L20" s="7" t="s">
        <v>674</v>
      </c>
      <c r="M20" s="7">
        <f t="shared" si="1"/>
        <v>20</v>
      </c>
      <c r="N20" s="7">
        <f t="shared" si="2"/>
        <v>2</v>
      </c>
      <c r="O20" s="7">
        <f t="shared" si="3"/>
        <v>1</v>
      </c>
      <c r="P20" s="67">
        <f t="shared" si="4"/>
        <v>8.6956521739130432E-2</v>
      </c>
      <c r="Q20" s="68">
        <f t="shared" si="0"/>
        <v>550933</v>
      </c>
      <c r="R20" s="62">
        <f t="shared" si="5"/>
        <v>6.8628686769394752E-3</v>
      </c>
    </row>
    <row r="21" spans="1:18" x14ac:dyDescent="0.2">
      <c r="A21" s="60">
        <v>87</v>
      </c>
      <c r="B21" s="61"/>
      <c r="C21" s="61"/>
      <c r="D21" s="61"/>
      <c r="E21" s="61">
        <v>6</v>
      </c>
      <c r="F21" s="61"/>
      <c r="G21" s="61">
        <v>4</v>
      </c>
      <c r="H21" s="61">
        <v>1</v>
      </c>
      <c r="I21" s="61">
        <v>11</v>
      </c>
      <c r="L21" t="s">
        <v>673</v>
      </c>
      <c r="M21">
        <f t="shared" si="1"/>
        <v>6</v>
      </c>
      <c r="N21">
        <f t="shared" si="2"/>
        <v>4</v>
      </c>
      <c r="O21">
        <f t="shared" si="3"/>
        <v>1</v>
      </c>
      <c r="P21" s="62">
        <f t="shared" si="4"/>
        <v>0.36363636363636365</v>
      </c>
      <c r="Q21" s="68">
        <f t="shared" si="0"/>
        <v>7702987</v>
      </c>
      <c r="R21" s="62">
        <f t="shared" si="5"/>
        <v>9.5954659098605413E-2</v>
      </c>
    </row>
    <row r="22" spans="1:18" x14ac:dyDescent="0.2">
      <c r="A22" s="60">
        <v>88</v>
      </c>
      <c r="B22" s="61"/>
      <c r="C22" s="61"/>
      <c r="D22" s="61"/>
      <c r="E22" s="61">
        <v>1</v>
      </c>
      <c r="F22" s="61"/>
      <c r="G22" s="61"/>
      <c r="H22" s="61">
        <v>1</v>
      </c>
      <c r="I22" s="61">
        <v>2</v>
      </c>
      <c r="L22" t="s">
        <v>669</v>
      </c>
      <c r="M22">
        <f t="shared" si="1"/>
        <v>1</v>
      </c>
      <c r="N22">
        <f t="shared" si="2"/>
        <v>0</v>
      </c>
      <c r="O22">
        <f t="shared" si="3"/>
        <v>1</v>
      </c>
      <c r="P22" s="62">
        <f t="shared" si="4"/>
        <v>0</v>
      </c>
      <c r="Q22" s="68">
        <f t="shared" si="0"/>
        <v>3606</v>
      </c>
      <c r="R22" s="62">
        <f t="shared" si="5"/>
        <v>4.491926322990953E-5</v>
      </c>
    </row>
    <row r="23" spans="1:18" x14ac:dyDescent="0.2">
      <c r="A23" s="60" t="s">
        <v>640</v>
      </c>
      <c r="B23" s="61"/>
      <c r="C23" s="61"/>
      <c r="D23" s="61"/>
      <c r="E23" s="61">
        <v>4</v>
      </c>
      <c r="F23" s="61">
        <v>5</v>
      </c>
      <c r="G23" s="61">
        <v>8</v>
      </c>
      <c r="H23" s="61"/>
      <c r="I23" s="61">
        <v>17</v>
      </c>
      <c r="L23" t="str">
        <f t="shared" ref="L23:L24" si="6">A23</f>
        <v>Tunas</v>
      </c>
      <c r="M23">
        <f t="shared" si="1"/>
        <v>4</v>
      </c>
      <c r="N23">
        <f t="shared" si="2"/>
        <v>8</v>
      </c>
      <c r="O23">
        <f t="shared" si="3"/>
        <v>0</v>
      </c>
      <c r="P23" s="62">
        <f t="shared" si="4"/>
        <v>0.66666666666666663</v>
      </c>
    </row>
    <row r="24" spans="1:18" x14ac:dyDescent="0.2">
      <c r="A24" s="60" t="s">
        <v>649</v>
      </c>
      <c r="B24" s="61">
        <v>1</v>
      </c>
      <c r="C24" s="61">
        <v>19</v>
      </c>
      <c r="D24" s="61">
        <v>9</v>
      </c>
      <c r="E24" s="61">
        <v>240</v>
      </c>
      <c r="F24" s="61">
        <v>7</v>
      </c>
      <c r="G24" s="61">
        <v>95</v>
      </c>
      <c r="H24" s="61">
        <v>39</v>
      </c>
      <c r="I24" s="61">
        <v>410</v>
      </c>
      <c r="L24" t="str">
        <f t="shared" si="6"/>
        <v>Grand Total</v>
      </c>
      <c r="M24">
        <f t="shared" si="1"/>
        <v>240</v>
      </c>
      <c r="N24">
        <f t="shared" si="2"/>
        <v>95</v>
      </c>
      <c r="O24">
        <f t="shared" si="3"/>
        <v>39</v>
      </c>
      <c r="P24" s="62">
        <f t="shared" si="4"/>
        <v>0.25401069518716579</v>
      </c>
    </row>
    <row r="26" spans="1:18" x14ac:dyDescent="0.2">
      <c r="L26" t="s">
        <v>679</v>
      </c>
      <c r="M26">
        <f>SUM(M24:O24)</f>
        <v>374</v>
      </c>
      <c r="Q26" t="s">
        <v>678</v>
      </c>
      <c r="R26" s="62">
        <f>SUMPRODUCT(P5:P22,R5:R22)</f>
        <v>0.21927935898817666</v>
      </c>
    </row>
    <row r="30" spans="1:18" x14ac:dyDescent="0.2">
      <c r="A30" s="59" t="s">
        <v>653</v>
      </c>
      <c r="B30" s="59" t="s">
        <v>650</v>
      </c>
    </row>
    <row r="31" spans="1:18" x14ac:dyDescent="0.2">
      <c r="A31" s="59" t="s">
        <v>648</v>
      </c>
      <c r="C31" t="s">
        <v>10</v>
      </c>
      <c r="D31" t="s">
        <v>18</v>
      </c>
      <c r="E31" t="s">
        <v>6</v>
      </c>
      <c r="F31" t="s">
        <v>90</v>
      </c>
      <c r="G31" t="s">
        <v>7</v>
      </c>
      <c r="H31" t="s">
        <v>34</v>
      </c>
      <c r="I31" t="s">
        <v>649</v>
      </c>
      <c r="L31" t="s">
        <v>648</v>
      </c>
      <c r="M31" t="s">
        <v>656</v>
      </c>
      <c r="N31" t="s">
        <v>657</v>
      </c>
    </row>
    <row r="32" spans="1:18" x14ac:dyDescent="0.2">
      <c r="A32" s="60"/>
      <c r="B32" s="61">
        <v>1</v>
      </c>
      <c r="C32" s="61"/>
      <c r="D32" s="61"/>
      <c r="E32" s="61"/>
      <c r="F32" s="61"/>
      <c r="G32" s="61"/>
      <c r="H32" s="61"/>
      <c r="I32" s="61">
        <v>1</v>
      </c>
      <c r="L32" t="s">
        <v>658</v>
      </c>
      <c r="M32" s="68">
        <v>15</v>
      </c>
      <c r="N32">
        <v>9</v>
      </c>
    </row>
    <row r="33" spans="1:14" x14ac:dyDescent="0.2">
      <c r="A33" s="60" t="s">
        <v>10</v>
      </c>
      <c r="B33" s="61"/>
      <c r="C33" s="61">
        <v>19</v>
      </c>
      <c r="D33" s="61"/>
      <c r="E33" s="61"/>
      <c r="F33" s="61"/>
      <c r="G33" s="61"/>
      <c r="H33" s="61"/>
      <c r="I33" s="61">
        <v>19</v>
      </c>
      <c r="L33" t="s">
        <v>659</v>
      </c>
      <c r="M33" s="68">
        <v>228589</v>
      </c>
      <c r="N33">
        <v>294</v>
      </c>
    </row>
    <row r="34" spans="1:14" x14ac:dyDescent="0.2">
      <c r="A34" s="60" t="s">
        <v>18</v>
      </c>
      <c r="B34" s="61"/>
      <c r="C34" s="61"/>
      <c r="D34" s="61">
        <v>9</v>
      </c>
      <c r="E34" s="61"/>
      <c r="F34" s="61"/>
      <c r="G34" s="61"/>
      <c r="H34" s="61"/>
      <c r="I34" s="61">
        <v>9</v>
      </c>
      <c r="L34" t="s">
        <v>660</v>
      </c>
      <c r="M34" s="68">
        <v>4342492</v>
      </c>
      <c r="N34">
        <v>2450</v>
      </c>
    </row>
    <row r="35" spans="1:14" x14ac:dyDescent="0.2">
      <c r="A35" s="60" t="s">
        <v>6</v>
      </c>
      <c r="B35" s="61"/>
      <c r="C35" s="61"/>
      <c r="D35" s="61"/>
      <c r="E35" s="61">
        <v>197</v>
      </c>
      <c r="F35" s="61"/>
      <c r="G35" s="61"/>
      <c r="H35" s="61"/>
      <c r="I35" s="61">
        <v>197</v>
      </c>
      <c r="L35" t="s">
        <v>661</v>
      </c>
      <c r="M35" s="68">
        <v>9136776</v>
      </c>
      <c r="N35">
        <v>2517</v>
      </c>
    </row>
    <row r="36" spans="1:14" x14ac:dyDescent="0.2">
      <c r="A36" s="60" t="s">
        <v>494</v>
      </c>
      <c r="B36" s="61"/>
      <c r="C36" s="61"/>
      <c r="D36" s="61"/>
      <c r="E36" s="61">
        <v>1</v>
      </c>
      <c r="F36" s="61"/>
      <c r="G36" s="61"/>
      <c r="H36" s="61"/>
      <c r="I36" s="61">
        <v>1</v>
      </c>
      <c r="L36" t="s">
        <v>662</v>
      </c>
      <c r="M36" s="68">
        <v>1842328</v>
      </c>
      <c r="N36">
        <v>984</v>
      </c>
    </row>
    <row r="37" spans="1:14" x14ac:dyDescent="0.2">
      <c r="A37" s="60" t="s">
        <v>161</v>
      </c>
      <c r="B37" s="61"/>
      <c r="C37" s="61"/>
      <c r="D37" s="61"/>
      <c r="E37" s="61">
        <v>1</v>
      </c>
      <c r="F37" s="61"/>
      <c r="G37" s="61"/>
      <c r="H37" s="61"/>
      <c r="I37" s="61">
        <v>1</v>
      </c>
      <c r="L37" t="s">
        <v>663</v>
      </c>
      <c r="M37" s="68">
        <v>1680827</v>
      </c>
      <c r="N37">
        <v>1019</v>
      </c>
    </row>
    <row r="38" spans="1:14" x14ac:dyDescent="0.2">
      <c r="A38" s="60" t="s">
        <v>336</v>
      </c>
      <c r="B38" s="61"/>
      <c r="C38" s="61"/>
      <c r="D38" s="61"/>
      <c r="E38" s="61">
        <v>3</v>
      </c>
      <c r="F38" s="61"/>
      <c r="G38" s="61"/>
      <c r="H38" s="61"/>
      <c r="I38" s="61">
        <v>3</v>
      </c>
      <c r="L38" t="s">
        <v>664</v>
      </c>
      <c r="M38" s="68">
        <v>2427725</v>
      </c>
      <c r="N38">
        <v>920</v>
      </c>
    </row>
    <row r="39" spans="1:14" x14ac:dyDescent="0.2">
      <c r="A39" s="60" t="s">
        <v>119</v>
      </c>
      <c r="B39" s="61"/>
      <c r="C39" s="61"/>
      <c r="D39" s="61"/>
      <c r="E39" s="61">
        <v>2</v>
      </c>
      <c r="F39" s="61"/>
      <c r="G39" s="61"/>
      <c r="H39" s="61"/>
      <c r="I39" s="61">
        <v>2</v>
      </c>
      <c r="L39" t="s">
        <v>665</v>
      </c>
      <c r="M39" s="68">
        <v>1412554</v>
      </c>
      <c r="N39">
        <v>1195</v>
      </c>
    </row>
    <row r="40" spans="1:14" x14ac:dyDescent="0.2">
      <c r="A40" s="60" t="s">
        <v>46</v>
      </c>
      <c r="B40" s="61"/>
      <c r="C40" s="61"/>
      <c r="D40" s="61"/>
      <c r="E40" s="61">
        <v>12</v>
      </c>
      <c r="F40" s="61"/>
      <c r="G40" s="61"/>
      <c r="H40" s="61"/>
      <c r="I40" s="61">
        <v>12</v>
      </c>
      <c r="L40" t="s">
        <v>666</v>
      </c>
      <c r="M40" s="68">
        <v>11432</v>
      </c>
      <c r="N40">
        <v>183</v>
      </c>
    </row>
    <row r="41" spans="1:14" x14ac:dyDescent="0.2">
      <c r="A41" s="60" t="s">
        <v>15</v>
      </c>
      <c r="B41" s="61"/>
      <c r="C41" s="61"/>
      <c r="D41" s="61"/>
      <c r="E41" s="61">
        <v>23</v>
      </c>
      <c r="F41" s="61"/>
      <c r="G41" s="61"/>
      <c r="H41" s="61"/>
      <c r="I41" s="61">
        <v>23</v>
      </c>
      <c r="L41" t="s">
        <v>667</v>
      </c>
      <c r="M41" s="68">
        <v>6358696</v>
      </c>
      <c r="N41">
        <v>739</v>
      </c>
    </row>
    <row r="42" spans="1:14" x14ac:dyDescent="0.2">
      <c r="A42" s="60" t="s">
        <v>547</v>
      </c>
      <c r="B42" s="61"/>
      <c r="C42" s="61"/>
      <c r="D42" s="61"/>
      <c r="E42" s="61">
        <v>1</v>
      </c>
      <c r="F42" s="61"/>
      <c r="G42" s="61"/>
      <c r="H42" s="61"/>
      <c r="I42" s="61">
        <v>1</v>
      </c>
      <c r="L42" t="s">
        <v>668</v>
      </c>
      <c r="M42" s="68">
        <v>4659209</v>
      </c>
      <c r="N42">
        <v>1613</v>
      </c>
    </row>
    <row r="43" spans="1:14" x14ac:dyDescent="0.2">
      <c r="A43" s="60" t="s">
        <v>90</v>
      </c>
      <c r="B43" s="61"/>
      <c r="C43" s="61"/>
      <c r="D43" s="61"/>
      <c r="E43" s="61"/>
      <c r="F43" s="61">
        <v>4</v>
      </c>
      <c r="G43" s="61"/>
      <c r="H43" s="61"/>
      <c r="I43" s="61">
        <v>4</v>
      </c>
      <c r="L43" t="s">
        <v>655</v>
      </c>
      <c r="M43" s="68">
        <v>1312918</v>
      </c>
      <c r="N43">
        <v>1861</v>
      </c>
    </row>
    <row r="44" spans="1:14" x14ac:dyDescent="0.2">
      <c r="A44" s="60" t="s">
        <v>642</v>
      </c>
      <c r="B44" s="61"/>
      <c r="C44" s="61"/>
      <c r="D44" s="61"/>
      <c r="E44" s="61"/>
      <c r="F44" s="61">
        <v>1</v>
      </c>
      <c r="G44" s="61"/>
      <c r="H44" s="61"/>
      <c r="I44" s="61">
        <v>1</v>
      </c>
      <c r="L44" t="s">
        <v>669</v>
      </c>
      <c r="M44" s="68">
        <v>3606</v>
      </c>
      <c r="N44">
        <v>161</v>
      </c>
    </row>
    <row r="45" spans="1:14" x14ac:dyDescent="0.2">
      <c r="A45" s="60" t="s">
        <v>643</v>
      </c>
      <c r="B45" s="61"/>
      <c r="C45" s="61"/>
      <c r="D45" s="61"/>
      <c r="E45" s="61"/>
      <c r="F45" s="61">
        <v>2</v>
      </c>
      <c r="G45" s="61"/>
      <c r="H45" s="61"/>
      <c r="I45" s="61">
        <v>2</v>
      </c>
      <c r="L45" t="s">
        <v>670</v>
      </c>
      <c r="M45" s="68">
        <v>1694706</v>
      </c>
      <c r="N45">
        <v>645</v>
      </c>
    </row>
    <row r="46" spans="1:14" x14ac:dyDescent="0.2">
      <c r="A46" s="60" t="s">
        <v>7</v>
      </c>
      <c r="B46" s="61"/>
      <c r="C46" s="61"/>
      <c r="D46" s="61"/>
      <c r="E46" s="61"/>
      <c r="F46" s="61"/>
      <c r="G46" s="61">
        <v>89</v>
      </c>
      <c r="H46" s="61"/>
      <c r="I46" s="61">
        <v>89</v>
      </c>
      <c r="L46" t="s">
        <v>671</v>
      </c>
      <c r="M46" s="68">
        <v>2664924</v>
      </c>
      <c r="N46">
        <v>281</v>
      </c>
    </row>
    <row r="47" spans="1:14" x14ac:dyDescent="0.2">
      <c r="A47" s="60" t="s">
        <v>141</v>
      </c>
      <c r="B47" s="61"/>
      <c r="C47" s="61"/>
      <c r="D47" s="61"/>
      <c r="E47" s="61"/>
      <c r="F47" s="61"/>
      <c r="G47" s="61">
        <v>2</v>
      </c>
      <c r="H47" s="61"/>
      <c r="I47" s="61">
        <v>2</v>
      </c>
      <c r="L47" t="s">
        <v>672</v>
      </c>
      <c r="M47" s="68">
        <v>21664692</v>
      </c>
      <c r="N47">
        <v>524</v>
      </c>
    </row>
    <row r="48" spans="1:14" x14ac:dyDescent="0.2">
      <c r="A48" s="60" t="s">
        <v>641</v>
      </c>
      <c r="B48" s="61"/>
      <c r="C48" s="61"/>
      <c r="D48" s="61"/>
      <c r="E48" s="61"/>
      <c r="F48" s="61"/>
      <c r="G48" s="61">
        <v>1</v>
      </c>
      <c r="H48" s="61"/>
      <c r="I48" s="61">
        <v>1</v>
      </c>
      <c r="L48" t="s">
        <v>673</v>
      </c>
      <c r="M48" s="68">
        <v>7702987</v>
      </c>
      <c r="N48">
        <v>562</v>
      </c>
    </row>
    <row r="49" spans="1:14" x14ac:dyDescent="0.2">
      <c r="A49" s="60" t="s">
        <v>343</v>
      </c>
      <c r="B49" s="61"/>
      <c r="C49" s="61"/>
      <c r="D49" s="61"/>
      <c r="E49" s="61"/>
      <c r="F49" s="61"/>
      <c r="G49" s="61">
        <v>2</v>
      </c>
      <c r="H49" s="61"/>
      <c r="I49" s="61">
        <v>2</v>
      </c>
      <c r="L49" t="s">
        <v>674</v>
      </c>
      <c r="M49" s="68">
        <v>550933</v>
      </c>
      <c r="N49">
        <v>542</v>
      </c>
    </row>
    <row r="50" spans="1:14" x14ac:dyDescent="0.2">
      <c r="A50" s="60" t="s">
        <v>261</v>
      </c>
      <c r="B50" s="61"/>
      <c r="C50" s="61"/>
      <c r="D50" s="61"/>
      <c r="E50" s="61"/>
      <c r="F50" s="61"/>
      <c r="G50" s="61">
        <v>1</v>
      </c>
      <c r="H50" s="61"/>
      <c r="I50" s="61">
        <v>1</v>
      </c>
      <c r="L50" t="s">
        <v>675</v>
      </c>
      <c r="M50" s="68">
        <v>12581969</v>
      </c>
      <c r="N50">
        <v>965</v>
      </c>
    </row>
    <row r="51" spans="1:14" x14ac:dyDescent="0.2">
      <c r="A51" s="60" t="s">
        <v>34</v>
      </c>
      <c r="B51" s="61"/>
      <c r="C51" s="61"/>
      <c r="D51" s="61"/>
      <c r="E51" s="61"/>
      <c r="F51" s="61"/>
      <c r="G51" s="61"/>
      <c r="H51" s="61">
        <v>20</v>
      </c>
      <c r="I51" s="61">
        <v>20</v>
      </c>
      <c r="L51" t="s">
        <v>649</v>
      </c>
      <c r="M51" s="68">
        <v>80277378</v>
      </c>
      <c r="N51">
        <v>17464</v>
      </c>
    </row>
    <row r="52" spans="1:14" x14ac:dyDescent="0.2">
      <c r="A52" s="60" t="s">
        <v>97</v>
      </c>
      <c r="B52" s="61"/>
      <c r="C52" s="61"/>
      <c r="D52" s="61"/>
      <c r="E52" s="61"/>
      <c r="F52" s="61"/>
      <c r="G52" s="61"/>
      <c r="H52" s="61">
        <v>2</v>
      </c>
      <c r="I52" s="61">
        <v>2</v>
      </c>
    </row>
    <row r="53" spans="1:14" x14ac:dyDescent="0.2">
      <c r="A53" s="60" t="s">
        <v>178</v>
      </c>
      <c r="B53" s="61"/>
      <c r="C53" s="61"/>
      <c r="D53" s="61"/>
      <c r="E53" s="61"/>
      <c r="F53" s="61"/>
      <c r="G53" s="61"/>
      <c r="H53" s="61">
        <v>1</v>
      </c>
      <c r="I53" s="61">
        <v>1</v>
      </c>
    </row>
    <row r="54" spans="1:14" x14ac:dyDescent="0.2">
      <c r="A54" s="60" t="s">
        <v>507</v>
      </c>
      <c r="B54" s="61"/>
      <c r="C54" s="61"/>
      <c r="D54" s="61"/>
      <c r="E54" s="61"/>
      <c r="F54" s="61"/>
      <c r="G54" s="61"/>
      <c r="H54" s="61">
        <v>1</v>
      </c>
      <c r="I54" s="61">
        <v>1</v>
      </c>
    </row>
    <row r="55" spans="1:14" x14ac:dyDescent="0.2">
      <c r="A55" s="60" t="s">
        <v>352</v>
      </c>
      <c r="B55" s="61"/>
      <c r="C55" s="61"/>
      <c r="D55" s="61"/>
      <c r="E55" s="61"/>
      <c r="F55" s="61"/>
      <c r="G55" s="61"/>
      <c r="H55" s="61">
        <v>1</v>
      </c>
      <c r="I55" s="61">
        <v>1</v>
      </c>
    </row>
    <row r="56" spans="1:14" x14ac:dyDescent="0.2">
      <c r="A56" s="60" t="s">
        <v>23</v>
      </c>
      <c r="B56" s="61"/>
      <c r="C56" s="61"/>
      <c r="D56" s="61"/>
      <c r="E56" s="61"/>
      <c r="F56" s="61"/>
      <c r="G56" s="61"/>
      <c r="H56" s="61">
        <v>7</v>
      </c>
      <c r="I56" s="61">
        <v>7</v>
      </c>
    </row>
    <row r="57" spans="1:14" x14ac:dyDescent="0.2">
      <c r="A57" s="60" t="s">
        <v>111</v>
      </c>
      <c r="B57" s="61"/>
      <c r="C57" s="61"/>
      <c r="D57" s="61"/>
      <c r="E57" s="61"/>
      <c r="F57" s="61"/>
      <c r="G57" s="61"/>
      <c r="H57" s="61">
        <v>7</v>
      </c>
      <c r="I57" s="61">
        <v>7</v>
      </c>
    </row>
    <row r="58" spans="1:14" x14ac:dyDescent="0.2">
      <c r="A58" s="60" t="s">
        <v>651</v>
      </c>
      <c r="B58" s="61"/>
      <c r="C58" s="61"/>
      <c r="D58" s="61"/>
      <c r="E58" s="61"/>
      <c r="F58" s="61"/>
      <c r="G58" s="61"/>
      <c r="H58" s="61"/>
      <c r="I58" s="61"/>
    </row>
    <row r="59" spans="1:14" x14ac:dyDescent="0.2">
      <c r="A59" s="60" t="s">
        <v>649</v>
      </c>
      <c r="B59" s="61">
        <v>1</v>
      </c>
      <c r="C59" s="61">
        <v>19</v>
      </c>
      <c r="D59" s="61">
        <v>9</v>
      </c>
      <c r="E59" s="61">
        <v>240</v>
      </c>
      <c r="F59" s="61">
        <v>7</v>
      </c>
      <c r="G59" s="61">
        <v>95</v>
      </c>
      <c r="H59" s="61">
        <v>39</v>
      </c>
      <c r="I59" s="61">
        <v>410</v>
      </c>
    </row>
    <row r="62" spans="1:14" x14ac:dyDescent="0.2">
      <c r="A62" s="60" t="s">
        <v>680</v>
      </c>
      <c r="B62">
        <f>SUM(I35,I46,I51,I52)</f>
        <v>308</v>
      </c>
    </row>
    <row r="65" spans="1:4" x14ac:dyDescent="0.2">
      <c r="A65" t="s">
        <v>682</v>
      </c>
    </row>
    <row r="67" spans="1:4" x14ac:dyDescent="0.2">
      <c r="A67" s="59" t="s">
        <v>648</v>
      </c>
      <c r="B67" t="s">
        <v>681</v>
      </c>
    </row>
    <row r="68" spans="1:4" x14ac:dyDescent="0.2">
      <c r="A68" s="60"/>
      <c r="B68" s="61">
        <v>20040921</v>
      </c>
      <c r="D68" t="s">
        <v>678</v>
      </c>
    </row>
    <row r="69" spans="1:4" x14ac:dyDescent="0.2">
      <c r="A69" s="60" t="s">
        <v>10</v>
      </c>
      <c r="B69" s="61">
        <v>1308116</v>
      </c>
      <c r="D69" s="62">
        <f>B73/(SUM(B73,B71,B74))</f>
        <v>0.15004134864781976</v>
      </c>
    </row>
    <row r="70" spans="1:4" x14ac:dyDescent="0.2">
      <c r="A70" s="60" t="s">
        <v>18</v>
      </c>
      <c r="B70" s="61">
        <v>54816</v>
      </c>
    </row>
    <row r="71" spans="1:4" x14ac:dyDescent="0.2">
      <c r="A71" s="60" t="s">
        <v>6</v>
      </c>
      <c r="B71" s="61">
        <v>40251350</v>
      </c>
    </row>
    <row r="72" spans="1:4" x14ac:dyDescent="0.2">
      <c r="A72" s="60" t="s">
        <v>90</v>
      </c>
      <c r="B72" s="61">
        <v>10241565</v>
      </c>
    </row>
    <row r="73" spans="1:4" x14ac:dyDescent="0.2">
      <c r="A73" s="60" t="s">
        <v>7</v>
      </c>
      <c r="B73" s="61">
        <v>8251274</v>
      </c>
    </row>
    <row r="74" spans="1:4" x14ac:dyDescent="0.2">
      <c r="A74" s="60" t="s">
        <v>34</v>
      </c>
      <c r="B74" s="61">
        <v>6490710</v>
      </c>
    </row>
    <row r="75" spans="1:4" x14ac:dyDescent="0.2">
      <c r="A75" s="60" t="s">
        <v>649</v>
      </c>
      <c r="B75" s="61">
        <v>86638752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A3" sqref="A3:H22"/>
    </sheetView>
  </sheetViews>
  <sheetFormatPr baseColWidth="10" defaultColWidth="8.83203125" defaultRowHeight="15" x14ac:dyDescent="0.2"/>
  <cols>
    <col min="1" max="1" width="13.1640625" bestFit="1" customWidth="1"/>
    <col min="2" max="2" width="13.33203125" bestFit="1" customWidth="1"/>
    <col min="4" max="8" width="14.83203125" customWidth="1"/>
  </cols>
  <sheetData>
    <row r="3" spans="1:9" x14ac:dyDescent="0.2">
      <c r="A3" s="59" t="s">
        <v>648</v>
      </c>
      <c r="B3" t="s">
        <v>683</v>
      </c>
      <c r="D3" t="s">
        <v>708</v>
      </c>
      <c r="E3" t="s">
        <v>709</v>
      </c>
      <c r="F3" t="s">
        <v>684</v>
      </c>
      <c r="G3" t="s">
        <v>685</v>
      </c>
      <c r="H3" t="s">
        <v>707</v>
      </c>
    </row>
    <row r="4" spans="1:9" x14ac:dyDescent="0.2">
      <c r="A4" s="60">
        <v>21</v>
      </c>
      <c r="B4" s="61">
        <v>44</v>
      </c>
      <c r="E4" t="s">
        <v>710</v>
      </c>
      <c r="G4">
        <v>0.78</v>
      </c>
      <c r="I4" t="s">
        <v>697</v>
      </c>
    </row>
    <row r="5" spans="1:9" x14ac:dyDescent="0.2">
      <c r="A5" s="60">
        <v>27</v>
      </c>
      <c r="B5" s="61">
        <v>37</v>
      </c>
      <c r="E5" t="s">
        <v>711</v>
      </c>
      <c r="G5">
        <v>0.69</v>
      </c>
      <c r="I5" t="s">
        <v>698</v>
      </c>
    </row>
    <row r="6" spans="1:9" x14ac:dyDescent="0.2">
      <c r="A6" s="60">
        <v>31</v>
      </c>
      <c r="B6" s="61">
        <v>50</v>
      </c>
      <c r="E6" t="s">
        <v>694</v>
      </c>
      <c r="G6">
        <v>0.8</v>
      </c>
      <c r="I6" t="s">
        <v>699</v>
      </c>
    </row>
    <row r="7" spans="1:9" x14ac:dyDescent="0.2">
      <c r="A7" s="60">
        <v>34</v>
      </c>
      <c r="B7" s="61">
        <v>65</v>
      </c>
      <c r="E7" t="s">
        <v>717</v>
      </c>
      <c r="F7">
        <v>2</v>
      </c>
      <c r="G7">
        <v>0.41</v>
      </c>
      <c r="I7" t="s">
        <v>705</v>
      </c>
    </row>
    <row r="8" spans="1:9" x14ac:dyDescent="0.2">
      <c r="A8" s="60">
        <v>37</v>
      </c>
      <c r="B8" s="61">
        <v>58</v>
      </c>
      <c r="E8" t="s">
        <v>655</v>
      </c>
      <c r="G8">
        <v>0.41</v>
      </c>
      <c r="I8" t="s">
        <v>700</v>
      </c>
    </row>
    <row r="9" spans="1:9" x14ac:dyDescent="0.2">
      <c r="A9" s="60">
        <v>41</v>
      </c>
      <c r="B9" s="61">
        <v>41</v>
      </c>
      <c r="E9" t="s">
        <v>712</v>
      </c>
      <c r="G9">
        <v>0.48</v>
      </c>
      <c r="I9" t="s">
        <v>690</v>
      </c>
    </row>
    <row r="10" spans="1:9" x14ac:dyDescent="0.2">
      <c r="A10" s="60">
        <v>47</v>
      </c>
      <c r="B10" s="61">
        <v>41</v>
      </c>
      <c r="E10" t="s">
        <v>713</v>
      </c>
      <c r="G10">
        <v>0.56999999999999995</v>
      </c>
      <c r="I10" t="s">
        <v>701</v>
      </c>
    </row>
    <row r="11" spans="1:9" x14ac:dyDescent="0.2">
      <c r="A11" s="60">
        <v>48</v>
      </c>
      <c r="B11" s="61">
        <v>14</v>
      </c>
      <c r="D11" t="s">
        <v>687</v>
      </c>
      <c r="F11">
        <v>0.1</v>
      </c>
      <c r="G11" t="s">
        <v>692</v>
      </c>
      <c r="I11" t="s">
        <v>693</v>
      </c>
    </row>
    <row r="12" spans="1:9" x14ac:dyDescent="0.2">
      <c r="A12" s="60">
        <v>51</v>
      </c>
      <c r="B12" s="61">
        <v>50</v>
      </c>
      <c r="E12" t="s">
        <v>713</v>
      </c>
      <c r="G12">
        <v>0.56999999999999995</v>
      </c>
      <c r="I12" t="s">
        <v>701</v>
      </c>
    </row>
    <row r="13" spans="1:9" x14ac:dyDescent="0.2">
      <c r="A13" s="60">
        <v>57</v>
      </c>
      <c r="B13" s="61">
        <v>62</v>
      </c>
      <c r="D13" t="s">
        <v>687</v>
      </c>
      <c r="F13">
        <v>2</v>
      </c>
      <c r="G13">
        <v>0.39</v>
      </c>
      <c r="I13" t="s">
        <v>706</v>
      </c>
    </row>
    <row r="14" spans="1:9" x14ac:dyDescent="0.2">
      <c r="A14" s="60">
        <v>58</v>
      </c>
      <c r="B14" s="61">
        <v>10</v>
      </c>
      <c r="D14" t="s">
        <v>687</v>
      </c>
      <c r="F14">
        <v>0.1</v>
      </c>
      <c r="G14" t="s">
        <v>692</v>
      </c>
      <c r="I14" t="s">
        <v>693</v>
      </c>
    </row>
    <row r="15" spans="1:9" x14ac:dyDescent="0.2">
      <c r="A15" s="60">
        <v>61</v>
      </c>
      <c r="B15" s="61">
        <v>43</v>
      </c>
      <c r="E15" t="s">
        <v>714</v>
      </c>
      <c r="F15">
        <v>1</v>
      </c>
      <c r="G15">
        <v>0.52</v>
      </c>
      <c r="I15" t="s">
        <v>695</v>
      </c>
    </row>
    <row r="16" spans="1:9" x14ac:dyDescent="0.2">
      <c r="A16" s="60">
        <v>67</v>
      </c>
      <c r="B16" s="61">
        <v>32</v>
      </c>
      <c r="E16" t="s">
        <v>715</v>
      </c>
      <c r="F16">
        <v>0.2</v>
      </c>
      <c r="G16">
        <v>0.9</v>
      </c>
      <c r="I16" t="s">
        <v>702</v>
      </c>
    </row>
    <row r="17" spans="1:9" x14ac:dyDescent="0.2">
      <c r="A17" s="60">
        <v>71</v>
      </c>
      <c r="B17" s="61">
        <v>61</v>
      </c>
      <c r="D17" t="s">
        <v>687</v>
      </c>
      <c r="F17">
        <v>2</v>
      </c>
      <c r="G17">
        <v>0.39</v>
      </c>
      <c r="I17" t="s">
        <v>706</v>
      </c>
    </row>
    <row r="18" spans="1:9" x14ac:dyDescent="0.2">
      <c r="A18" s="60">
        <v>77</v>
      </c>
      <c r="B18" s="61">
        <v>31</v>
      </c>
      <c r="E18" t="s">
        <v>716</v>
      </c>
      <c r="F18">
        <v>0.2</v>
      </c>
      <c r="G18">
        <v>0.9</v>
      </c>
      <c r="I18" t="s">
        <v>696</v>
      </c>
    </row>
    <row r="19" spans="1:9" x14ac:dyDescent="0.2">
      <c r="A19" s="60">
        <v>81</v>
      </c>
      <c r="B19" s="61">
        <v>36</v>
      </c>
      <c r="E19" t="s">
        <v>689</v>
      </c>
      <c r="F19">
        <v>0.2</v>
      </c>
      <c r="G19">
        <v>0.71</v>
      </c>
      <c r="I19" t="s">
        <v>703</v>
      </c>
    </row>
    <row r="20" spans="1:9" x14ac:dyDescent="0.2">
      <c r="A20" s="60">
        <v>87</v>
      </c>
      <c r="B20" s="61">
        <v>29</v>
      </c>
      <c r="E20" t="s">
        <v>686</v>
      </c>
      <c r="F20">
        <v>0.1</v>
      </c>
      <c r="G20">
        <v>0.52</v>
      </c>
      <c r="I20" t="s">
        <v>691</v>
      </c>
    </row>
    <row r="21" spans="1:9" x14ac:dyDescent="0.2">
      <c r="A21" s="60">
        <v>88</v>
      </c>
      <c r="B21" s="61">
        <v>6</v>
      </c>
      <c r="D21" t="s">
        <v>687</v>
      </c>
      <c r="F21">
        <v>0.1</v>
      </c>
      <c r="G21" t="s">
        <v>692</v>
      </c>
      <c r="I21" t="s">
        <v>693</v>
      </c>
    </row>
    <row r="22" spans="1:9" x14ac:dyDescent="0.2">
      <c r="A22" s="60" t="s">
        <v>640</v>
      </c>
      <c r="B22" s="61">
        <v>17</v>
      </c>
      <c r="D22" t="s">
        <v>688</v>
      </c>
      <c r="F22" t="s">
        <v>692</v>
      </c>
      <c r="G22">
        <v>0.35</v>
      </c>
      <c r="I22" t="s">
        <v>704</v>
      </c>
    </row>
    <row r="23" spans="1:9" x14ac:dyDescent="0.2">
      <c r="A23" s="60" t="s">
        <v>649</v>
      </c>
      <c r="B23" s="61">
        <v>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07E3-E9B6-0844-A1A9-70D39A925FCB}">
  <dimension ref="A1:E20"/>
  <sheetViews>
    <sheetView workbookViewId="0">
      <selection activeCell="B31" sqref="B31"/>
    </sheetView>
  </sheetViews>
  <sheetFormatPr baseColWidth="10" defaultRowHeight="15" x14ac:dyDescent="0.2"/>
  <cols>
    <col min="2" max="2" width="63" bestFit="1" customWidth="1"/>
    <col min="3" max="3" width="13.33203125" bestFit="1" customWidth="1"/>
  </cols>
  <sheetData>
    <row r="1" spans="1:5" x14ac:dyDescent="0.2">
      <c r="A1" t="s">
        <v>718</v>
      </c>
      <c r="B1" t="s">
        <v>719</v>
      </c>
      <c r="C1" t="s">
        <v>720</v>
      </c>
      <c r="D1" t="s">
        <v>721</v>
      </c>
      <c r="E1" t="s">
        <v>722</v>
      </c>
    </row>
    <row r="2" spans="1:5" x14ac:dyDescent="0.2">
      <c r="B2" t="s">
        <v>697</v>
      </c>
      <c r="C2" t="s">
        <v>710</v>
      </c>
      <c r="E2">
        <v>0.78</v>
      </c>
    </row>
    <row r="3" spans="1:5" x14ac:dyDescent="0.2">
      <c r="B3" t="s">
        <v>698</v>
      </c>
      <c r="C3" t="s">
        <v>711</v>
      </c>
      <c r="E3">
        <v>0.69</v>
      </c>
    </row>
    <row r="4" spans="1:5" ht="19" x14ac:dyDescent="0.2">
      <c r="B4" t="s">
        <v>699</v>
      </c>
      <c r="C4" s="69" t="s">
        <v>723</v>
      </c>
      <c r="E4">
        <v>0.8</v>
      </c>
    </row>
    <row r="5" spans="1:5" ht="19" x14ac:dyDescent="0.2">
      <c r="B5" t="s">
        <v>705</v>
      </c>
      <c r="C5" s="69" t="s">
        <v>724</v>
      </c>
      <c r="D5">
        <v>2</v>
      </c>
      <c r="E5">
        <v>0.41</v>
      </c>
    </row>
    <row r="6" spans="1:5" ht="19" x14ac:dyDescent="0.2">
      <c r="B6" t="s">
        <v>700</v>
      </c>
      <c r="C6" s="69" t="s">
        <v>725</v>
      </c>
      <c r="E6">
        <v>0.41</v>
      </c>
    </row>
    <row r="7" spans="1:5" x14ac:dyDescent="0.2">
      <c r="B7" t="s">
        <v>690</v>
      </c>
      <c r="C7" t="s">
        <v>712</v>
      </c>
      <c r="E7">
        <v>0.48</v>
      </c>
    </row>
    <row r="8" spans="1:5" x14ac:dyDescent="0.2">
      <c r="B8" t="s">
        <v>701</v>
      </c>
      <c r="C8" t="s">
        <v>713</v>
      </c>
      <c r="E8">
        <v>0.56999999999999995</v>
      </c>
    </row>
    <row r="9" spans="1:5" ht="19" x14ac:dyDescent="0.2">
      <c r="A9" t="s">
        <v>687</v>
      </c>
      <c r="B9" t="s">
        <v>693</v>
      </c>
      <c r="C9" s="69" t="s">
        <v>726</v>
      </c>
      <c r="D9">
        <v>0.1</v>
      </c>
      <c r="E9" t="s">
        <v>692</v>
      </c>
    </row>
    <row r="10" spans="1:5" x14ac:dyDescent="0.2">
      <c r="B10" t="s">
        <v>701</v>
      </c>
      <c r="C10" t="s">
        <v>713</v>
      </c>
      <c r="E10">
        <v>0.56999999999999995</v>
      </c>
    </row>
    <row r="11" spans="1:5" ht="19" x14ac:dyDescent="0.2">
      <c r="A11" t="s">
        <v>687</v>
      </c>
      <c r="B11" t="s">
        <v>706</v>
      </c>
      <c r="C11" s="69" t="s">
        <v>727</v>
      </c>
      <c r="D11">
        <v>2</v>
      </c>
      <c r="E11">
        <v>0.39</v>
      </c>
    </row>
    <row r="12" spans="1:5" ht="19" x14ac:dyDescent="0.2">
      <c r="A12" t="s">
        <v>687</v>
      </c>
      <c r="B12" t="s">
        <v>693</v>
      </c>
      <c r="C12" s="69" t="s">
        <v>727</v>
      </c>
      <c r="D12">
        <v>0.1</v>
      </c>
      <c r="E12" t="s">
        <v>692</v>
      </c>
    </row>
    <row r="13" spans="1:5" ht="19" x14ac:dyDescent="0.2">
      <c r="B13" t="s">
        <v>695</v>
      </c>
      <c r="C13" s="69" t="s">
        <v>716</v>
      </c>
      <c r="D13">
        <v>1</v>
      </c>
      <c r="E13">
        <v>0.52</v>
      </c>
    </row>
    <row r="14" spans="1:5" ht="19" x14ac:dyDescent="0.2">
      <c r="B14" t="s">
        <v>702</v>
      </c>
      <c r="C14" s="69" t="s">
        <v>715</v>
      </c>
      <c r="D14">
        <v>0.2</v>
      </c>
      <c r="E14">
        <v>0.9</v>
      </c>
    </row>
    <row r="15" spans="1:5" ht="19" x14ac:dyDescent="0.2">
      <c r="A15" t="s">
        <v>687</v>
      </c>
      <c r="B15" t="s">
        <v>706</v>
      </c>
      <c r="C15" s="69" t="s">
        <v>727</v>
      </c>
      <c r="D15">
        <v>2</v>
      </c>
      <c r="E15">
        <v>0.39</v>
      </c>
    </row>
    <row r="16" spans="1:5" ht="19" x14ac:dyDescent="0.2">
      <c r="B16" t="s">
        <v>696</v>
      </c>
      <c r="C16" s="69" t="s">
        <v>716</v>
      </c>
      <c r="D16">
        <v>0.2</v>
      </c>
      <c r="E16">
        <v>0.9</v>
      </c>
    </row>
    <row r="17" spans="1:5" x14ac:dyDescent="0.2">
      <c r="B17" t="s">
        <v>703</v>
      </c>
      <c r="C17" t="s">
        <v>689</v>
      </c>
      <c r="D17">
        <v>0.2</v>
      </c>
      <c r="E17">
        <v>0.71</v>
      </c>
    </row>
    <row r="18" spans="1:5" x14ac:dyDescent="0.2">
      <c r="B18" t="s">
        <v>691</v>
      </c>
      <c r="C18" t="s">
        <v>712</v>
      </c>
      <c r="D18">
        <v>0.1</v>
      </c>
      <c r="E18">
        <v>0.52</v>
      </c>
    </row>
    <row r="19" spans="1:5" ht="19" x14ac:dyDescent="0.2">
      <c r="A19" t="s">
        <v>687</v>
      </c>
      <c r="B19" t="s">
        <v>693</v>
      </c>
      <c r="C19" s="69" t="s">
        <v>726</v>
      </c>
      <c r="D19">
        <v>0.1</v>
      </c>
      <c r="E19" t="s">
        <v>692</v>
      </c>
    </row>
    <row r="20" spans="1:5" ht="19" x14ac:dyDescent="0.2">
      <c r="A20" t="s">
        <v>688</v>
      </c>
      <c r="B20" t="s">
        <v>704</v>
      </c>
      <c r="C20" s="69" t="s">
        <v>640</v>
      </c>
      <c r="D20" t="s">
        <v>692</v>
      </c>
      <c r="E20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9A70-34C3-5A41-A6C6-C2CBE29AAE04}">
  <dimension ref="A1:H20"/>
  <sheetViews>
    <sheetView tabSelected="1" workbookViewId="0">
      <selection activeCell="F1" sqref="F1"/>
    </sheetView>
  </sheetViews>
  <sheetFormatPr baseColWidth="10" defaultRowHeight="15" x14ac:dyDescent="0.2"/>
  <cols>
    <col min="5" max="5" width="28.6640625" bestFit="1" customWidth="1"/>
  </cols>
  <sheetData>
    <row r="1" spans="1:8" x14ac:dyDescent="0.2">
      <c r="A1" t="s">
        <v>728</v>
      </c>
      <c r="B1" t="s">
        <v>683</v>
      </c>
      <c r="D1" t="s">
        <v>708</v>
      </c>
      <c r="E1" t="s">
        <v>732</v>
      </c>
      <c r="F1" t="s">
        <v>684</v>
      </c>
      <c r="G1" t="s">
        <v>685</v>
      </c>
      <c r="H1" t="s">
        <v>707</v>
      </c>
    </row>
    <row r="2" spans="1:8" x14ac:dyDescent="0.2">
      <c r="A2">
        <v>21</v>
      </c>
      <c r="B2">
        <v>44</v>
      </c>
      <c r="E2" t="s">
        <v>729</v>
      </c>
      <c r="G2">
        <v>0.78</v>
      </c>
    </row>
    <row r="3" spans="1:8" x14ac:dyDescent="0.2">
      <c r="A3">
        <v>27</v>
      </c>
      <c r="B3">
        <v>37</v>
      </c>
      <c r="E3" t="s">
        <v>730</v>
      </c>
      <c r="G3">
        <v>0.69</v>
      </c>
    </row>
    <row r="4" spans="1:8" x14ac:dyDescent="0.2">
      <c r="A4">
        <v>31</v>
      </c>
      <c r="B4">
        <v>50</v>
      </c>
      <c r="E4" t="s">
        <v>723</v>
      </c>
      <c r="G4">
        <v>0.8</v>
      </c>
    </row>
    <row r="5" spans="1:8" x14ac:dyDescent="0.2">
      <c r="A5">
        <v>34</v>
      </c>
      <c r="B5">
        <v>65</v>
      </c>
      <c r="E5" t="s">
        <v>724</v>
      </c>
      <c r="F5">
        <v>2</v>
      </c>
      <c r="G5">
        <v>0.41</v>
      </c>
    </row>
    <row r="6" spans="1:8" x14ac:dyDescent="0.2">
      <c r="A6">
        <v>37</v>
      </c>
      <c r="B6">
        <v>58</v>
      </c>
      <c r="E6" t="s">
        <v>725</v>
      </c>
      <c r="G6">
        <v>0.41</v>
      </c>
    </row>
    <row r="7" spans="1:8" x14ac:dyDescent="0.2">
      <c r="A7">
        <v>41</v>
      </c>
      <c r="B7">
        <v>41</v>
      </c>
      <c r="E7" t="s">
        <v>712</v>
      </c>
      <c r="G7">
        <v>0.48</v>
      </c>
    </row>
    <row r="8" spans="1:8" x14ac:dyDescent="0.2">
      <c r="A8">
        <v>47</v>
      </c>
      <c r="B8">
        <v>41</v>
      </c>
      <c r="E8" t="s">
        <v>713</v>
      </c>
      <c r="G8">
        <v>0.56999999999999995</v>
      </c>
    </row>
    <row r="9" spans="1:8" x14ac:dyDescent="0.2">
      <c r="A9">
        <v>48</v>
      </c>
      <c r="B9">
        <v>14</v>
      </c>
      <c r="D9" t="s">
        <v>687</v>
      </c>
      <c r="F9">
        <v>0.1</v>
      </c>
      <c r="G9" t="s">
        <v>692</v>
      </c>
    </row>
    <row r="10" spans="1:8" x14ac:dyDescent="0.2">
      <c r="A10">
        <v>51</v>
      </c>
      <c r="B10">
        <v>50</v>
      </c>
      <c r="E10" t="s">
        <v>713</v>
      </c>
      <c r="G10">
        <v>0.56999999999999995</v>
      </c>
    </row>
    <row r="11" spans="1:8" x14ac:dyDescent="0.2">
      <c r="A11">
        <v>57</v>
      </c>
      <c r="B11">
        <v>62</v>
      </c>
      <c r="D11" t="s">
        <v>687</v>
      </c>
      <c r="F11">
        <v>4</v>
      </c>
      <c r="G11">
        <v>0.39</v>
      </c>
    </row>
    <row r="12" spans="1:8" x14ac:dyDescent="0.2">
      <c r="A12">
        <v>58</v>
      </c>
      <c r="B12">
        <v>10</v>
      </c>
      <c r="D12" t="s">
        <v>687</v>
      </c>
      <c r="F12">
        <v>0.1</v>
      </c>
      <c r="G12" t="s">
        <v>692</v>
      </c>
    </row>
    <row r="13" spans="1:8" x14ac:dyDescent="0.2">
      <c r="A13">
        <v>61</v>
      </c>
      <c r="B13">
        <v>43</v>
      </c>
      <c r="E13" t="s">
        <v>731</v>
      </c>
      <c r="F13">
        <v>1</v>
      </c>
      <c r="G13">
        <v>0.52</v>
      </c>
    </row>
    <row r="14" spans="1:8" x14ac:dyDescent="0.2">
      <c r="A14">
        <v>67</v>
      </c>
      <c r="B14">
        <v>32</v>
      </c>
      <c r="E14" t="s">
        <v>715</v>
      </c>
      <c r="F14">
        <v>0.2</v>
      </c>
      <c r="G14">
        <v>0.9</v>
      </c>
    </row>
    <row r="15" spans="1:8" x14ac:dyDescent="0.2">
      <c r="A15">
        <v>71</v>
      </c>
      <c r="B15">
        <v>61</v>
      </c>
      <c r="D15" t="s">
        <v>687</v>
      </c>
      <c r="F15">
        <v>2</v>
      </c>
      <c r="G15">
        <v>0.39</v>
      </c>
    </row>
    <row r="16" spans="1:8" x14ac:dyDescent="0.2">
      <c r="A16">
        <v>77</v>
      </c>
      <c r="B16">
        <v>31</v>
      </c>
      <c r="E16" t="s">
        <v>716</v>
      </c>
      <c r="F16">
        <v>0.2</v>
      </c>
      <c r="G16">
        <v>0.9</v>
      </c>
    </row>
    <row r="17" spans="1:7" x14ac:dyDescent="0.2">
      <c r="A17">
        <v>81</v>
      </c>
      <c r="B17">
        <v>36</v>
      </c>
      <c r="E17" t="s">
        <v>689</v>
      </c>
      <c r="F17">
        <v>0.2</v>
      </c>
      <c r="G17">
        <v>0.71</v>
      </c>
    </row>
    <row r="18" spans="1:7" x14ac:dyDescent="0.2">
      <c r="A18">
        <v>87</v>
      </c>
      <c r="B18">
        <v>29</v>
      </c>
      <c r="E18" t="s">
        <v>712</v>
      </c>
      <c r="F18">
        <v>0.1</v>
      </c>
      <c r="G18">
        <v>0.52</v>
      </c>
    </row>
    <row r="19" spans="1:7" x14ac:dyDescent="0.2">
      <c r="A19">
        <v>88</v>
      </c>
      <c r="B19">
        <v>6</v>
      </c>
      <c r="D19" t="s">
        <v>687</v>
      </c>
      <c r="F19">
        <v>0.1</v>
      </c>
      <c r="G19" t="s">
        <v>692</v>
      </c>
    </row>
    <row r="20" spans="1:7" x14ac:dyDescent="0.2">
      <c r="A20" t="s">
        <v>640</v>
      </c>
      <c r="B20">
        <v>17</v>
      </c>
      <c r="D20" t="s">
        <v>688</v>
      </c>
      <c r="F20" t="s">
        <v>692</v>
      </c>
      <c r="G20">
        <v>0.35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728"/>
  <sheetViews>
    <sheetView zoomScale="150" zoomScaleNormal="150" workbookViewId="0">
      <pane ySplit="1" topLeftCell="A174" activePane="bottomLeft" state="frozen"/>
      <selection pane="bottomLeft" activeCell="A69" sqref="A69"/>
    </sheetView>
  </sheetViews>
  <sheetFormatPr baseColWidth="10" defaultColWidth="8.83203125" defaultRowHeight="15" x14ac:dyDescent="0.2"/>
  <cols>
    <col min="1" max="2" width="9.5" style="10" customWidth="1"/>
    <col min="3" max="3" width="34.5" style="10" bestFit="1" customWidth="1"/>
    <col min="4" max="4" width="30.5" style="10" bestFit="1" customWidth="1"/>
    <col min="5" max="68" width="8" style="10" customWidth="1"/>
    <col min="69" max="69" width="9.5" style="42" customWidth="1"/>
  </cols>
  <sheetData>
    <row r="1" spans="1:70" ht="16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>
        <v>1950</v>
      </c>
      <c r="F1" s="10">
        <v>1951</v>
      </c>
      <c r="G1" s="10">
        <v>1952</v>
      </c>
      <c r="H1" s="10">
        <v>1953</v>
      </c>
      <c r="I1" s="10">
        <v>1954</v>
      </c>
      <c r="J1" s="10">
        <v>1955</v>
      </c>
      <c r="K1" s="10">
        <v>1956</v>
      </c>
      <c r="L1" s="10">
        <v>1957</v>
      </c>
      <c r="M1" s="10">
        <v>1958</v>
      </c>
      <c r="N1" s="10">
        <v>1959</v>
      </c>
      <c r="O1" s="10">
        <v>1960</v>
      </c>
      <c r="P1" s="10">
        <v>1961</v>
      </c>
      <c r="Q1" s="10">
        <v>1962</v>
      </c>
      <c r="R1" s="10">
        <v>1963</v>
      </c>
      <c r="S1" s="10">
        <v>1964</v>
      </c>
      <c r="T1" s="10">
        <v>1965</v>
      </c>
      <c r="U1" s="10">
        <v>1966</v>
      </c>
      <c r="V1" s="10">
        <v>1967</v>
      </c>
      <c r="W1" s="10">
        <v>1968</v>
      </c>
      <c r="X1" s="10">
        <v>1969</v>
      </c>
      <c r="Y1" s="10">
        <v>1970</v>
      </c>
      <c r="Z1" s="10">
        <v>1971</v>
      </c>
      <c r="AA1" s="10">
        <v>1972</v>
      </c>
      <c r="AB1" s="10">
        <v>1973</v>
      </c>
      <c r="AC1" s="10">
        <v>1974</v>
      </c>
      <c r="AD1" s="10">
        <v>1975</v>
      </c>
      <c r="AE1" s="10">
        <v>1976</v>
      </c>
      <c r="AF1" s="10">
        <v>1977</v>
      </c>
      <c r="AG1" s="10">
        <v>1978</v>
      </c>
      <c r="AH1" s="10">
        <v>1979</v>
      </c>
      <c r="AI1" s="10">
        <v>1980</v>
      </c>
      <c r="AJ1" s="10">
        <v>1981</v>
      </c>
      <c r="AK1" s="10">
        <v>1982</v>
      </c>
      <c r="AL1" s="10">
        <v>1983</v>
      </c>
      <c r="AM1" s="10">
        <v>1984</v>
      </c>
      <c r="AN1" s="10">
        <v>1985</v>
      </c>
      <c r="AO1" s="10">
        <v>1986</v>
      </c>
      <c r="AP1" s="10">
        <v>1987</v>
      </c>
      <c r="AQ1" s="10">
        <v>1988</v>
      </c>
      <c r="AR1" s="10">
        <v>1989</v>
      </c>
      <c r="AS1" s="10">
        <v>1990</v>
      </c>
      <c r="AT1" s="10">
        <v>1991</v>
      </c>
      <c r="AU1" s="10">
        <v>1992</v>
      </c>
      <c r="AV1" s="10">
        <v>1993</v>
      </c>
      <c r="AW1" s="10">
        <v>1994</v>
      </c>
      <c r="AX1" s="10">
        <v>1995</v>
      </c>
      <c r="AY1" s="10">
        <v>1996</v>
      </c>
      <c r="AZ1" s="10">
        <v>1997</v>
      </c>
      <c r="BA1" s="10">
        <v>1998</v>
      </c>
      <c r="BB1" s="10">
        <v>1999</v>
      </c>
      <c r="BC1" s="10">
        <v>2000</v>
      </c>
      <c r="BD1" s="10">
        <v>2001</v>
      </c>
      <c r="BE1" s="10">
        <v>2002</v>
      </c>
      <c r="BF1" s="10">
        <v>2003</v>
      </c>
      <c r="BG1" s="10">
        <v>2004</v>
      </c>
      <c r="BH1" s="10">
        <v>2005</v>
      </c>
      <c r="BI1" s="10">
        <v>2006</v>
      </c>
      <c r="BJ1" s="10">
        <v>2007</v>
      </c>
      <c r="BK1" s="10">
        <v>2008</v>
      </c>
      <c r="BL1" s="10">
        <v>2009</v>
      </c>
      <c r="BM1" s="10">
        <v>2010</v>
      </c>
      <c r="BN1" s="10">
        <v>2011</v>
      </c>
      <c r="BO1" s="10">
        <v>2012</v>
      </c>
      <c r="BP1" s="10">
        <v>2013</v>
      </c>
      <c r="BQ1" s="42" t="s">
        <v>647</v>
      </c>
      <c r="BR1" t="s">
        <v>652</v>
      </c>
    </row>
    <row r="2" spans="1:70" ht="16" customHeight="1" x14ac:dyDescent="0.2">
      <c r="A2" s="10">
        <v>21</v>
      </c>
      <c r="B2" s="10">
        <v>31</v>
      </c>
      <c r="C2" s="10" t="s">
        <v>4</v>
      </c>
      <c r="D2" s="10" t="s">
        <v>5</v>
      </c>
      <c r="E2" s="10">
        <v>14782</v>
      </c>
      <c r="F2" s="10">
        <v>26054</v>
      </c>
      <c r="G2" s="10">
        <v>28367</v>
      </c>
      <c r="H2" s="10">
        <v>29408</v>
      </c>
      <c r="I2" s="10">
        <v>22790</v>
      </c>
      <c r="J2" s="10">
        <v>26851</v>
      </c>
      <c r="K2" s="10">
        <v>30079</v>
      </c>
      <c r="L2" s="10">
        <v>42301</v>
      </c>
      <c r="M2" s="10">
        <v>42042</v>
      </c>
      <c r="N2" s="10">
        <v>44623</v>
      </c>
      <c r="O2" s="10">
        <v>42910</v>
      </c>
      <c r="P2" s="10">
        <v>38210</v>
      </c>
      <c r="Q2" s="10">
        <v>26115</v>
      </c>
      <c r="R2" s="10">
        <v>62396</v>
      </c>
      <c r="S2" s="10">
        <v>56795</v>
      </c>
      <c r="T2" s="10">
        <v>82196</v>
      </c>
      <c r="U2" s="10">
        <v>97245</v>
      </c>
      <c r="V2" s="10">
        <v>110407</v>
      </c>
      <c r="W2" s="10">
        <v>124938</v>
      </c>
      <c r="X2" s="10">
        <v>126189</v>
      </c>
      <c r="Y2" s="10">
        <v>117714</v>
      </c>
      <c r="Z2" s="10">
        <v>110368</v>
      </c>
      <c r="AA2" s="10">
        <v>98990</v>
      </c>
      <c r="AB2" s="10">
        <v>97247</v>
      </c>
      <c r="AC2" s="10">
        <v>92674</v>
      </c>
      <c r="AD2" s="10">
        <v>81862</v>
      </c>
      <c r="AE2" s="10">
        <v>95918</v>
      </c>
      <c r="AF2" s="10">
        <v>91366</v>
      </c>
      <c r="AG2" s="10">
        <v>92900</v>
      </c>
      <c r="AH2" s="10">
        <v>92461</v>
      </c>
      <c r="AI2" s="10">
        <v>91963</v>
      </c>
      <c r="AJ2" s="10">
        <v>90830</v>
      </c>
      <c r="AK2" s="10">
        <v>84861</v>
      </c>
      <c r="AL2" s="10">
        <v>70206</v>
      </c>
      <c r="AM2" s="10">
        <v>72607</v>
      </c>
      <c r="AN2" s="10">
        <v>77831</v>
      </c>
      <c r="AO2" s="10">
        <v>87245</v>
      </c>
      <c r="AP2" s="10">
        <v>84398</v>
      </c>
      <c r="AQ2" s="10">
        <v>62976</v>
      </c>
      <c r="AR2" s="10">
        <v>66717</v>
      </c>
      <c r="AS2" s="10">
        <v>42105</v>
      </c>
      <c r="AT2" s="10">
        <v>44753</v>
      </c>
      <c r="AU2" s="10">
        <v>28229</v>
      </c>
      <c r="AV2" s="10">
        <v>17827</v>
      </c>
      <c r="AW2" s="10">
        <v>8906</v>
      </c>
      <c r="AX2" s="10">
        <v>8458</v>
      </c>
      <c r="AY2" s="10">
        <v>7892</v>
      </c>
      <c r="AZ2" s="10">
        <v>8963</v>
      </c>
      <c r="BA2" s="10">
        <v>8803</v>
      </c>
      <c r="BB2" s="10">
        <v>9894</v>
      </c>
      <c r="BC2" s="10">
        <v>10480</v>
      </c>
      <c r="BD2" s="10">
        <v>11122</v>
      </c>
      <c r="BE2" s="10">
        <v>9204</v>
      </c>
      <c r="BF2" s="10">
        <v>8421</v>
      </c>
      <c r="BG2" s="10">
        <v>6002</v>
      </c>
      <c r="BH2" s="10">
        <v>5276</v>
      </c>
      <c r="BI2" s="10">
        <v>3465</v>
      </c>
      <c r="BJ2" s="10">
        <v>3770</v>
      </c>
      <c r="BK2" s="10">
        <v>3935</v>
      </c>
      <c r="BL2" s="10">
        <v>4075</v>
      </c>
      <c r="BM2" s="10">
        <v>4222</v>
      </c>
      <c r="BN2" s="10">
        <v>3230</v>
      </c>
      <c r="BO2" s="10">
        <v>3424</v>
      </c>
      <c r="BP2" s="10">
        <v>4201</v>
      </c>
      <c r="BQ2" s="44" t="s">
        <v>7</v>
      </c>
      <c r="BR2" t="str">
        <f>LEFT(BQ2,1)</f>
        <v>O</v>
      </c>
    </row>
    <row r="3" spans="1:70" ht="16" customHeight="1" x14ac:dyDescent="0.2">
      <c r="A3" s="10">
        <v>21</v>
      </c>
      <c r="B3" s="10">
        <v>31</v>
      </c>
      <c r="C3" s="10" t="s">
        <v>8</v>
      </c>
      <c r="D3" s="10" t="s">
        <v>9</v>
      </c>
      <c r="E3" s="10">
        <v>1048</v>
      </c>
      <c r="F3" s="10">
        <v>1164</v>
      </c>
      <c r="G3" s="10">
        <v>1272</v>
      </c>
      <c r="H3" s="10">
        <v>1386</v>
      </c>
      <c r="I3" s="10">
        <v>1522</v>
      </c>
      <c r="J3" s="10">
        <v>1886</v>
      </c>
      <c r="K3" s="10">
        <v>2269</v>
      </c>
      <c r="L3" s="10">
        <v>2810</v>
      </c>
      <c r="M3" s="10">
        <v>1298</v>
      </c>
      <c r="N3" s="10">
        <v>1563</v>
      </c>
      <c r="O3" s="10">
        <v>7611</v>
      </c>
      <c r="P3" s="10">
        <v>9669</v>
      </c>
      <c r="Q3" s="10">
        <v>6583</v>
      </c>
      <c r="R3" s="10">
        <v>6212</v>
      </c>
      <c r="S3" s="10">
        <v>4975</v>
      </c>
      <c r="T3" s="10">
        <v>3604</v>
      </c>
      <c r="U3" s="10">
        <v>5400</v>
      </c>
      <c r="V3" s="10">
        <v>6264</v>
      </c>
      <c r="W3" s="10">
        <v>5832</v>
      </c>
      <c r="X3" s="10">
        <v>4554</v>
      </c>
      <c r="Y3" s="10">
        <v>2216</v>
      </c>
      <c r="Z3" s="10">
        <v>1882</v>
      </c>
      <c r="AA3" s="10">
        <v>3367</v>
      </c>
      <c r="AB3" s="10">
        <v>4786</v>
      </c>
      <c r="AC3" s="10">
        <v>4419</v>
      </c>
      <c r="AD3" s="10">
        <v>7940</v>
      </c>
      <c r="AE3" s="10">
        <v>5326</v>
      </c>
      <c r="AF3" s="10">
        <v>3860</v>
      </c>
      <c r="AG3" s="10">
        <v>4915</v>
      </c>
      <c r="AH3" s="10">
        <v>2346</v>
      </c>
      <c r="AI3" s="10">
        <v>4440</v>
      </c>
      <c r="AJ3" s="10">
        <v>2776</v>
      </c>
      <c r="AK3" s="10">
        <v>6190</v>
      </c>
      <c r="AL3" s="10">
        <v>6138</v>
      </c>
      <c r="AM3" s="10">
        <v>6291</v>
      </c>
      <c r="AN3" s="10">
        <v>7217</v>
      </c>
      <c r="AO3" s="10">
        <v>9914</v>
      </c>
      <c r="AP3" s="10">
        <v>9856</v>
      </c>
      <c r="AQ3" s="10">
        <v>9566</v>
      </c>
      <c r="AR3" s="10">
        <v>4769</v>
      </c>
      <c r="AS3" s="10">
        <v>6126</v>
      </c>
      <c r="AT3" s="10">
        <v>6466</v>
      </c>
      <c r="AU3" s="10">
        <v>7138</v>
      </c>
      <c r="AV3" s="10">
        <v>10819</v>
      </c>
      <c r="AW3" s="10">
        <v>7172</v>
      </c>
      <c r="AX3" s="10">
        <v>2290</v>
      </c>
      <c r="AY3" s="10">
        <v>1591</v>
      </c>
      <c r="AZ3" s="10">
        <v>1372</v>
      </c>
      <c r="BA3" s="10">
        <v>1071</v>
      </c>
      <c r="BB3" s="10">
        <v>1136</v>
      </c>
      <c r="BC3" s="10">
        <v>983</v>
      </c>
      <c r="BD3" s="10">
        <v>890</v>
      </c>
      <c r="BE3" s="10">
        <v>3274</v>
      </c>
      <c r="BF3" s="10">
        <v>2883</v>
      </c>
      <c r="BG3" s="10">
        <v>1707</v>
      </c>
      <c r="BH3" s="10">
        <v>1511</v>
      </c>
      <c r="BI3" s="10">
        <v>1250</v>
      </c>
      <c r="BJ3" s="10">
        <v>1212</v>
      </c>
      <c r="BK3" s="10">
        <v>1122</v>
      </c>
      <c r="BL3" s="10">
        <v>490</v>
      </c>
      <c r="BM3" s="10">
        <v>477</v>
      </c>
      <c r="BN3" s="10">
        <v>335</v>
      </c>
      <c r="BO3" s="10">
        <v>193</v>
      </c>
      <c r="BP3" s="10">
        <v>197</v>
      </c>
      <c r="BQ3" s="44" t="s">
        <v>10</v>
      </c>
      <c r="BR3" t="str">
        <f t="shared" ref="BR3:BR66" si="0">LEFT(BQ3,1)</f>
        <v xml:space="preserve"> </v>
      </c>
    </row>
    <row r="4" spans="1:70" ht="16" customHeight="1" x14ac:dyDescent="0.2">
      <c r="A4" s="10">
        <v>21</v>
      </c>
      <c r="B4" s="10">
        <v>31</v>
      </c>
      <c r="C4" s="10" t="s">
        <v>11</v>
      </c>
      <c r="D4" s="10" t="s">
        <v>12</v>
      </c>
      <c r="E4" s="10">
        <v>500</v>
      </c>
      <c r="F4" s="10">
        <v>500</v>
      </c>
      <c r="G4" s="10">
        <v>500</v>
      </c>
      <c r="H4" s="10">
        <v>600</v>
      </c>
      <c r="I4" s="10">
        <v>600</v>
      </c>
      <c r="J4" s="10">
        <v>700</v>
      </c>
      <c r="K4" s="10">
        <v>1100</v>
      </c>
      <c r="L4" s="10">
        <v>900</v>
      </c>
      <c r="M4" s="10">
        <v>1300</v>
      </c>
      <c r="N4" s="10">
        <v>1700</v>
      </c>
      <c r="O4" s="10">
        <v>1585</v>
      </c>
      <c r="P4" s="10">
        <v>2202</v>
      </c>
      <c r="Q4" s="10">
        <v>2100</v>
      </c>
      <c r="R4" s="10">
        <v>6606</v>
      </c>
      <c r="S4" s="10">
        <v>9861</v>
      </c>
      <c r="T4" s="10">
        <v>16756</v>
      </c>
      <c r="U4" s="10">
        <v>20948</v>
      </c>
      <c r="V4" s="10">
        <v>29794</v>
      </c>
      <c r="W4" s="10">
        <v>37074</v>
      </c>
      <c r="X4" s="10">
        <v>42515</v>
      </c>
      <c r="Y4" s="10">
        <v>40028</v>
      </c>
      <c r="Z4" s="10">
        <v>30121</v>
      </c>
      <c r="AA4" s="10">
        <v>44814</v>
      </c>
      <c r="AB4" s="10">
        <v>39623</v>
      </c>
      <c r="AC4" s="10">
        <v>43058</v>
      </c>
      <c r="AD4" s="10">
        <v>55465</v>
      </c>
      <c r="AE4" s="10">
        <v>42613</v>
      </c>
      <c r="AF4" s="10">
        <v>49647</v>
      </c>
      <c r="AG4" s="10">
        <v>57743</v>
      </c>
      <c r="AH4" s="10">
        <v>63190</v>
      </c>
      <c r="AI4" s="10">
        <v>48709</v>
      </c>
      <c r="AJ4" s="10">
        <v>40231</v>
      </c>
      <c r="AK4" s="10">
        <v>34952</v>
      </c>
      <c r="AL4" s="10">
        <v>35919</v>
      </c>
      <c r="AM4" s="10">
        <v>36665</v>
      </c>
      <c r="AN4" s="10">
        <v>34121</v>
      </c>
      <c r="AO4" s="10">
        <v>33083</v>
      </c>
      <c r="AP4" s="10">
        <v>47488</v>
      </c>
      <c r="AQ4" s="10">
        <v>33431</v>
      </c>
      <c r="AR4" s="10">
        <v>33702</v>
      </c>
      <c r="AS4" s="10">
        <v>60141</v>
      </c>
      <c r="AT4" s="10">
        <v>68929</v>
      </c>
      <c r="AU4" s="10">
        <v>99536</v>
      </c>
      <c r="AV4" s="10">
        <v>83749</v>
      </c>
      <c r="AW4" s="10">
        <v>83088</v>
      </c>
      <c r="AX4" s="10">
        <v>43931</v>
      </c>
      <c r="AY4" s="10">
        <v>50623</v>
      </c>
      <c r="AZ4" s="10">
        <v>55989</v>
      </c>
      <c r="BA4" s="10">
        <v>52488</v>
      </c>
      <c r="BB4" s="10">
        <v>69874</v>
      </c>
      <c r="BC4" s="10">
        <v>64604</v>
      </c>
      <c r="BD4" s="10">
        <v>61431</v>
      </c>
      <c r="BE4" s="10">
        <v>64482</v>
      </c>
      <c r="BF4" s="10">
        <v>71859</v>
      </c>
      <c r="BG4" s="10">
        <v>57914</v>
      </c>
      <c r="BH4" s="10">
        <v>59079</v>
      </c>
      <c r="BI4" s="10">
        <v>62072</v>
      </c>
      <c r="BJ4" s="10">
        <v>57481</v>
      </c>
      <c r="BK4" s="10">
        <v>53303</v>
      </c>
      <c r="BL4" s="10">
        <v>53808</v>
      </c>
      <c r="BM4" s="10">
        <v>58144</v>
      </c>
      <c r="BN4" s="10">
        <v>58400</v>
      </c>
      <c r="BO4" s="10">
        <v>57456</v>
      </c>
      <c r="BP4" s="10">
        <v>58415</v>
      </c>
      <c r="BQ4" s="44" t="s">
        <v>6</v>
      </c>
      <c r="BR4" t="str">
        <f t="shared" si="0"/>
        <v>F</v>
      </c>
    </row>
    <row r="5" spans="1:70" ht="16" customHeight="1" x14ac:dyDescent="0.2">
      <c r="A5" s="10">
        <v>21</v>
      </c>
      <c r="B5" s="10">
        <v>31</v>
      </c>
      <c r="C5" s="10" t="s">
        <v>13</v>
      </c>
      <c r="D5" s="10" t="s">
        <v>14</v>
      </c>
      <c r="E5" s="10">
        <v>5124</v>
      </c>
      <c r="F5" s="10">
        <v>5287</v>
      </c>
      <c r="G5" s="10">
        <v>6954</v>
      </c>
      <c r="H5" s="10">
        <v>6965</v>
      </c>
      <c r="I5" s="10">
        <v>7362</v>
      </c>
      <c r="J5" s="10">
        <v>7160</v>
      </c>
      <c r="K5" s="10">
        <v>8197</v>
      </c>
      <c r="L5" s="10">
        <v>7598</v>
      </c>
      <c r="M5" s="10">
        <v>8905</v>
      </c>
      <c r="N5" s="10">
        <v>8936</v>
      </c>
      <c r="O5" s="10">
        <v>6499</v>
      </c>
      <c r="P5" s="10">
        <v>7941</v>
      </c>
      <c r="Q5" s="10">
        <v>6163</v>
      </c>
      <c r="R5" s="10">
        <v>4963</v>
      </c>
      <c r="S5" s="10">
        <v>4440</v>
      </c>
      <c r="T5" s="10">
        <v>4487</v>
      </c>
      <c r="U5" s="10">
        <v>4609</v>
      </c>
      <c r="V5" s="10">
        <v>3945</v>
      </c>
      <c r="W5" s="10">
        <v>2961</v>
      </c>
      <c r="X5" s="10">
        <v>2076</v>
      </c>
      <c r="Y5" s="10">
        <v>2636</v>
      </c>
      <c r="Z5" s="10">
        <v>3304</v>
      </c>
      <c r="AA5" s="10">
        <v>2893</v>
      </c>
      <c r="AB5" s="10">
        <v>4522</v>
      </c>
      <c r="AC5" s="10">
        <v>6383</v>
      </c>
      <c r="AD5" s="10">
        <v>7634</v>
      </c>
      <c r="AE5" s="10">
        <v>10784</v>
      </c>
      <c r="AF5" s="10">
        <v>8923</v>
      </c>
      <c r="AG5" s="10">
        <v>8481</v>
      </c>
      <c r="AH5" s="10">
        <v>14234</v>
      </c>
      <c r="AI5" s="10">
        <v>10704</v>
      </c>
      <c r="AJ5" s="10">
        <v>8123</v>
      </c>
      <c r="AK5" s="10">
        <v>9406</v>
      </c>
      <c r="AL5" s="10">
        <v>11757</v>
      </c>
      <c r="AM5" s="10">
        <v>14149</v>
      </c>
      <c r="AN5" s="10">
        <v>12804</v>
      </c>
      <c r="AO5" s="10">
        <v>11080</v>
      </c>
      <c r="AP5" s="10">
        <v>11626</v>
      </c>
      <c r="AQ5" s="10">
        <v>13500</v>
      </c>
      <c r="AR5" s="10">
        <v>7860</v>
      </c>
      <c r="AS5" s="10">
        <v>4045</v>
      </c>
      <c r="AT5" s="10">
        <v>6312</v>
      </c>
      <c r="AU5" s="10">
        <v>7622</v>
      </c>
      <c r="AV5" s="10">
        <v>5771</v>
      </c>
      <c r="AW5" s="10">
        <v>4961</v>
      </c>
      <c r="AX5" s="10">
        <v>6943</v>
      </c>
      <c r="AY5" s="10">
        <v>5425</v>
      </c>
      <c r="AZ5" s="10">
        <v>4775</v>
      </c>
      <c r="BA5" s="10">
        <v>5548</v>
      </c>
      <c r="BB5" s="10">
        <v>5166</v>
      </c>
      <c r="BC5" s="10">
        <v>10688</v>
      </c>
      <c r="BD5" s="10">
        <v>10700</v>
      </c>
      <c r="BE5" s="10">
        <v>13552</v>
      </c>
      <c r="BF5" s="10">
        <v>12798</v>
      </c>
      <c r="BG5" s="10">
        <v>17402</v>
      </c>
      <c r="BH5" s="10">
        <v>16694</v>
      </c>
      <c r="BI5" s="10">
        <v>14000</v>
      </c>
      <c r="BJ5" s="10">
        <v>10052</v>
      </c>
      <c r="BK5" s="10">
        <v>9720</v>
      </c>
      <c r="BL5" s="10">
        <v>11296</v>
      </c>
      <c r="BM5" s="10">
        <v>12674</v>
      </c>
      <c r="BN5" s="10">
        <v>14884</v>
      </c>
      <c r="BO5" s="10">
        <v>12422</v>
      </c>
      <c r="BP5" s="10">
        <v>12436</v>
      </c>
      <c r="BQ5" s="44" t="s">
        <v>6</v>
      </c>
      <c r="BR5" t="str">
        <f t="shared" si="0"/>
        <v>F</v>
      </c>
    </row>
    <row r="6" spans="1:70" ht="16" customHeight="1" x14ac:dyDescent="0.2">
      <c r="A6" s="10">
        <v>21</v>
      </c>
      <c r="B6" s="10">
        <v>31</v>
      </c>
      <c r="C6" s="10" t="s">
        <v>16</v>
      </c>
      <c r="D6" s="10" t="s">
        <v>17</v>
      </c>
      <c r="E6" s="10">
        <v>13913</v>
      </c>
      <c r="F6" s="10">
        <v>11318</v>
      </c>
      <c r="G6" s="10">
        <v>10402</v>
      </c>
      <c r="H6" s="10">
        <v>7893</v>
      </c>
      <c r="I6" s="10">
        <v>7681</v>
      </c>
      <c r="J6" s="10">
        <v>7282</v>
      </c>
      <c r="K6" s="10">
        <v>8780</v>
      </c>
      <c r="L6" s="10">
        <v>8565</v>
      </c>
      <c r="M6" s="10">
        <v>8781</v>
      </c>
      <c r="N6" s="10">
        <v>8674</v>
      </c>
      <c r="O6" s="10">
        <v>10062</v>
      </c>
      <c r="P6" s="10">
        <v>15195</v>
      </c>
      <c r="Q6" s="10">
        <v>14354</v>
      </c>
      <c r="R6" s="10">
        <v>12290</v>
      </c>
      <c r="S6" s="10">
        <v>14446</v>
      </c>
      <c r="T6" s="10">
        <v>17230</v>
      </c>
      <c r="U6" s="10">
        <v>18492</v>
      </c>
      <c r="V6" s="10">
        <v>17097</v>
      </c>
      <c r="W6" s="10">
        <v>11829</v>
      </c>
      <c r="X6" s="10">
        <v>17268</v>
      </c>
      <c r="Y6" s="10">
        <v>17012</v>
      </c>
      <c r="Z6" s="10">
        <v>19807</v>
      </c>
      <c r="AA6" s="10">
        <v>14948</v>
      </c>
      <c r="AB6" s="10">
        <v>14722</v>
      </c>
      <c r="AC6" s="10">
        <v>12226</v>
      </c>
      <c r="AD6" s="10">
        <v>11769</v>
      </c>
      <c r="AE6" s="10">
        <v>11373</v>
      </c>
      <c r="AF6" s="10">
        <v>13426</v>
      </c>
      <c r="AG6" s="10">
        <v>14953</v>
      </c>
      <c r="AH6" s="10">
        <v>15102</v>
      </c>
      <c r="AI6" s="10">
        <v>20716</v>
      </c>
      <c r="AJ6" s="10">
        <v>22994</v>
      </c>
      <c r="AK6" s="10">
        <v>18331</v>
      </c>
      <c r="AL6" s="10">
        <v>18307</v>
      </c>
      <c r="AM6" s="10">
        <v>15838</v>
      </c>
      <c r="AN6" s="10">
        <v>13774</v>
      </c>
      <c r="AO6" s="10">
        <v>14492</v>
      </c>
      <c r="AP6" s="10">
        <v>15543</v>
      </c>
      <c r="AQ6" s="10">
        <v>12600</v>
      </c>
      <c r="AR6" s="10">
        <v>11475</v>
      </c>
      <c r="AS6" s="10">
        <v>11647</v>
      </c>
      <c r="AT6" s="10">
        <v>11999</v>
      </c>
      <c r="AU6" s="10">
        <v>9913</v>
      </c>
      <c r="AV6" s="10">
        <v>7934</v>
      </c>
      <c r="AW6" s="10">
        <v>7040</v>
      </c>
      <c r="AX6" s="10">
        <v>6806</v>
      </c>
      <c r="AY6" s="10">
        <v>8155</v>
      </c>
      <c r="AZ6" s="10">
        <v>8313</v>
      </c>
      <c r="BA6" s="10">
        <v>6904</v>
      </c>
      <c r="BB6" s="10">
        <v>6417</v>
      </c>
      <c r="BC6" s="10">
        <v>8185</v>
      </c>
      <c r="BD6" s="10">
        <v>9187</v>
      </c>
      <c r="BE6" s="10">
        <v>7665</v>
      </c>
      <c r="BF6" s="10">
        <v>7768</v>
      </c>
      <c r="BG6" s="10">
        <v>6653</v>
      </c>
      <c r="BH6" s="10">
        <v>5157</v>
      </c>
      <c r="BI6" s="10">
        <v>4120</v>
      </c>
      <c r="BJ6" s="10">
        <v>4269</v>
      </c>
      <c r="BK6" s="10">
        <v>3937</v>
      </c>
      <c r="BL6" s="10">
        <v>3727</v>
      </c>
      <c r="BM6" s="10">
        <v>3619</v>
      </c>
      <c r="BN6" s="10">
        <v>3932</v>
      </c>
      <c r="BO6" s="10">
        <v>3662</v>
      </c>
      <c r="BP6" s="10">
        <v>4712</v>
      </c>
      <c r="BQ6" s="44" t="s">
        <v>7</v>
      </c>
      <c r="BR6" t="str">
        <f t="shared" si="0"/>
        <v>O</v>
      </c>
    </row>
    <row r="7" spans="1:70" ht="16" customHeight="1" x14ac:dyDescent="0.2">
      <c r="A7" s="10">
        <v>21</v>
      </c>
      <c r="B7" s="10">
        <v>31</v>
      </c>
      <c r="C7" s="10" t="s">
        <v>19</v>
      </c>
      <c r="D7" s="10" t="s">
        <v>20</v>
      </c>
      <c r="E7" s="10">
        <v>4589</v>
      </c>
      <c r="F7" s="10">
        <v>4425</v>
      </c>
      <c r="G7" s="10">
        <v>4617</v>
      </c>
      <c r="H7" s="10">
        <v>7444</v>
      </c>
      <c r="I7" s="10">
        <v>6773</v>
      </c>
      <c r="J7" s="10">
        <v>8193</v>
      </c>
      <c r="K7" s="10">
        <v>7501</v>
      </c>
      <c r="L7" s="10">
        <v>2103</v>
      </c>
      <c r="M7" s="10">
        <v>1505</v>
      </c>
      <c r="N7" s="10">
        <v>1633</v>
      </c>
      <c r="O7" s="10">
        <v>17957</v>
      </c>
      <c r="P7" s="10">
        <v>15935</v>
      </c>
      <c r="Q7" s="10">
        <v>16110</v>
      </c>
      <c r="R7" s="10">
        <v>14217</v>
      </c>
      <c r="S7" s="10">
        <v>18332</v>
      </c>
      <c r="T7" s="10">
        <v>26401</v>
      </c>
      <c r="U7" s="10">
        <v>34340</v>
      </c>
      <c r="V7" s="10">
        <v>46204</v>
      </c>
      <c r="W7" s="10">
        <v>54461</v>
      </c>
      <c r="X7" s="10">
        <v>39526</v>
      </c>
      <c r="Y7" s="10">
        <v>41441</v>
      </c>
      <c r="Z7" s="10">
        <v>61139</v>
      </c>
      <c r="AA7" s="10">
        <v>48184</v>
      </c>
      <c r="AB7" s="10">
        <v>53767</v>
      </c>
      <c r="AC7" s="10">
        <v>39786</v>
      </c>
      <c r="AD7" s="10">
        <v>34368</v>
      </c>
      <c r="AE7" s="10">
        <v>34072</v>
      </c>
      <c r="AF7" s="10">
        <v>26852</v>
      </c>
      <c r="AG7" s="10">
        <v>22001</v>
      </c>
      <c r="AH7" s="10">
        <v>18310</v>
      </c>
      <c r="AI7" s="10">
        <v>15523</v>
      </c>
      <c r="AJ7" s="10">
        <v>13926</v>
      </c>
      <c r="AK7" s="10">
        <v>14354</v>
      </c>
      <c r="AL7" s="10">
        <v>15860</v>
      </c>
      <c r="AM7" s="10">
        <v>18343</v>
      </c>
      <c r="AN7" s="10">
        <v>22661</v>
      </c>
      <c r="AO7" s="10">
        <v>24197</v>
      </c>
      <c r="AP7" s="10">
        <v>22868</v>
      </c>
      <c r="AQ7" s="10">
        <v>20534</v>
      </c>
      <c r="AR7" s="10">
        <v>16834</v>
      </c>
      <c r="AS7" s="10">
        <v>14530</v>
      </c>
      <c r="AT7" s="10">
        <v>14307</v>
      </c>
      <c r="AU7" s="10">
        <v>14148</v>
      </c>
      <c r="AV7" s="10">
        <v>10477</v>
      </c>
      <c r="AW7" s="10">
        <v>5171</v>
      </c>
      <c r="AX7" s="10">
        <v>4927</v>
      </c>
      <c r="AY7" s="10">
        <v>5581</v>
      </c>
      <c r="AZ7" s="10">
        <v>5157</v>
      </c>
      <c r="BA7" s="10">
        <v>5790</v>
      </c>
      <c r="BB7" s="10">
        <v>5768</v>
      </c>
      <c r="BC7" s="10">
        <v>6447</v>
      </c>
      <c r="BD7" s="10">
        <v>7277</v>
      </c>
      <c r="BE7" s="10">
        <v>7077</v>
      </c>
      <c r="BF7" s="10">
        <v>7114</v>
      </c>
      <c r="BG7" s="10">
        <v>6182</v>
      </c>
      <c r="BH7" s="10">
        <v>5468</v>
      </c>
      <c r="BI7" s="10">
        <v>3821</v>
      </c>
      <c r="BJ7" s="10">
        <v>2977</v>
      </c>
      <c r="BK7" s="10">
        <v>2926</v>
      </c>
      <c r="BL7" s="10">
        <v>2660</v>
      </c>
      <c r="BM7" s="10">
        <v>2692</v>
      </c>
      <c r="BN7" s="10">
        <v>2508</v>
      </c>
      <c r="BO7" s="10">
        <v>2551</v>
      </c>
      <c r="BP7" s="10">
        <v>2122</v>
      </c>
      <c r="BQ7" s="44" t="s">
        <v>7</v>
      </c>
      <c r="BR7" t="str">
        <f t="shared" si="0"/>
        <v>O</v>
      </c>
    </row>
    <row r="8" spans="1:70" ht="16" customHeight="1" x14ac:dyDescent="0.2">
      <c r="A8" s="10">
        <v>21</v>
      </c>
      <c r="B8" s="10">
        <v>31</v>
      </c>
      <c r="C8" s="10" t="s">
        <v>21</v>
      </c>
      <c r="D8" s="10" t="s">
        <v>22</v>
      </c>
      <c r="E8" s="10">
        <v>10938</v>
      </c>
      <c r="F8" s="10">
        <v>8360</v>
      </c>
      <c r="G8" s="10">
        <v>7705</v>
      </c>
      <c r="H8" s="10">
        <v>6248</v>
      </c>
      <c r="I8" s="10">
        <v>5789</v>
      </c>
      <c r="J8" s="10">
        <v>6519</v>
      </c>
      <c r="K8" s="10">
        <v>6643</v>
      </c>
      <c r="L8" s="10">
        <v>10185</v>
      </c>
      <c r="M8" s="10">
        <v>15116</v>
      </c>
      <c r="N8" s="10">
        <v>13522</v>
      </c>
      <c r="O8" s="10">
        <v>15055</v>
      </c>
      <c r="P8" s="10">
        <v>20971</v>
      </c>
      <c r="Q8" s="10">
        <v>31083</v>
      </c>
      <c r="R8" s="10">
        <v>41608</v>
      </c>
      <c r="S8" s="10">
        <v>43481</v>
      </c>
      <c r="T8" s="10">
        <v>50506</v>
      </c>
      <c r="U8" s="10">
        <v>49184</v>
      </c>
      <c r="V8" s="10">
        <v>44459</v>
      </c>
      <c r="W8" s="10">
        <v>62663</v>
      </c>
      <c r="X8" s="10">
        <v>65532</v>
      </c>
      <c r="Y8" s="10">
        <v>67040</v>
      </c>
      <c r="Z8" s="10">
        <v>70112</v>
      </c>
      <c r="AA8" s="10">
        <v>79400</v>
      </c>
      <c r="AB8" s="10">
        <v>66373</v>
      </c>
      <c r="AC8" s="10">
        <v>50784</v>
      </c>
      <c r="AD8" s="10">
        <v>44288</v>
      </c>
      <c r="AE8" s="10">
        <v>28645</v>
      </c>
      <c r="AF8" s="10">
        <v>30050</v>
      </c>
      <c r="AG8" s="10">
        <v>29728</v>
      </c>
      <c r="AH8" s="10">
        <v>37421</v>
      </c>
      <c r="AI8" s="10">
        <v>34922</v>
      </c>
      <c r="AJ8" s="10">
        <v>33482</v>
      </c>
      <c r="AK8" s="10">
        <v>37121</v>
      </c>
      <c r="AL8" s="10">
        <v>45058</v>
      </c>
      <c r="AM8" s="10">
        <v>29701</v>
      </c>
      <c r="AN8" s="10">
        <v>30230</v>
      </c>
      <c r="AO8" s="10">
        <v>32639</v>
      </c>
      <c r="AP8" s="10">
        <v>24136</v>
      </c>
      <c r="AQ8" s="10">
        <v>20828</v>
      </c>
      <c r="AR8" s="10">
        <v>16690</v>
      </c>
      <c r="AS8" s="10">
        <v>26603</v>
      </c>
      <c r="AT8" s="10">
        <v>21353</v>
      </c>
      <c r="AU8" s="10">
        <v>18271</v>
      </c>
      <c r="AV8" s="10">
        <v>12313</v>
      </c>
      <c r="AW8" s="10">
        <v>5946</v>
      </c>
      <c r="AX8" s="10">
        <v>3430</v>
      </c>
      <c r="AY8" s="10">
        <v>3840</v>
      </c>
      <c r="AZ8" s="10">
        <v>5266</v>
      </c>
      <c r="BA8" s="10">
        <v>9604</v>
      </c>
      <c r="BB8" s="10">
        <v>13960</v>
      </c>
      <c r="BC8" s="10">
        <v>20971</v>
      </c>
      <c r="BD8" s="10">
        <v>24273</v>
      </c>
      <c r="BE8" s="10">
        <v>18948</v>
      </c>
      <c r="BF8" s="10">
        <v>21447</v>
      </c>
      <c r="BG8" s="10">
        <v>20803</v>
      </c>
      <c r="BH8" s="10">
        <v>18335</v>
      </c>
      <c r="BI8" s="10">
        <v>2953</v>
      </c>
      <c r="BJ8" s="10">
        <v>7041</v>
      </c>
      <c r="BK8" s="10">
        <v>13715</v>
      </c>
      <c r="BL8" s="10">
        <v>7619</v>
      </c>
      <c r="BM8" s="10">
        <v>10842</v>
      </c>
      <c r="BN8" s="10">
        <v>7278</v>
      </c>
      <c r="BO8" s="10">
        <v>5748</v>
      </c>
      <c r="BP8" s="10">
        <v>10589</v>
      </c>
      <c r="BQ8" s="44" t="s">
        <v>23</v>
      </c>
      <c r="BR8" t="str">
        <f t="shared" si="0"/>
        <v>U</v>
      </c>
    </row>
    <row r="9" spans="1:70" ht="16" customHeight="1" x14ac:dyDescent="0.2">
      <c r="A9" s="10">
        <v>21</v>
      </c>
      <c r="B9" s="10">
        <v>31</v>
      </c>
      <c r="C9" s="10" t="s">
        <v>24</v>
      </c>
      <c r="E9" s="10">
        <v>5444</v>
      </c>
      <c r="F9" s="10">
        <v>3697</v>
      </c>
      <c r="G9" s="10">
        <v>2679</v>
      </c>
      <c r="H9" s="10">
        <v>2859</v>
      </c>
      <c r="I9" s="10">
        <v>4102</v>
      </c>
      <c r="J9" s="10">
        <v>4156</v>
      </c>
      <c r="K9" s="10">
        <v>4639</v>
      </c>
      <c r="L9" s="10">
        <v>6051</v>
      </c>
      <c r="M9" s="10">
        <v>5832</v>
      </c>
      <c r="N9" s="10">
        <v>5936</v>
      </c>
      <c r="O9" s="10">
        <v>6666</v>
      </c>
      <c r="P9" s="10">
        <v>5843</v>
      </c>
      <c r="Q9" s="10">
        <v>5196</v>
      </c>
      <c r="R9" s="10">
        <v>4430</v>
      </c>
      <c r="S9" s="10">
        <v>4667</v>
      </c>
      <c r="T9" s="10">
        <v>4137</v>
      </c>
      <c r="U9" s="10">
        <v>4097</v>
      </c>
      <c r="V9" s="10">
        <v>3761</v>
      </c>
      <c r="W9" s="10">
        <v>3294</v>
      </c>
      <c r="X9" s="10">
        <v>2643</v>
      </c>
      <c r="Y9" s="10">
        <v>2398</v>
      </c>
      <c r="Z9" s="10">
        <v>2547</v>
      </c>
      <c r="AA9" s="10">
        <v>2250</v>
      </c>
      <c r="AB9" s="10">
        <v>2239</v>
      </c>
      <c r="AC9" s="10">
        <v>2187</v>
      </c>
      <c r="AD9" s="10">
        <v>2138</v>
      </c>
      <c r="AE9" s="10">
        <v>2155</v>
      </c>
      <c r="AF9" s="10">
        <v>2363</v>
      </c>
      <c r="AG9" s="10">
        <v>2490</v>
      </c>
      <c r="AH9" s="10">
        <v>3123</v>
      </c>
      <c r="AI9" s="10">
        <v>2766</v>
      </c>
      <c r="AJ9" s="10">
        <v>2752</v>
      </c>
      <c r="AK9" s="10">
        <v>3819</v>
      </c>
      <c r="AL9" s="10">
        <v>3660</v>
      </c>
      <c r="AM9" s="10">
        <v>3857</v>
      </c>
      <c r="AN9" s="10">
        <v>4694</v>
      </c>
      <c r="AO9" s="10">
        <v>4158</v>
      </c>
      <c r="AP9" s="10">
        <v>3397</v>
      </c>
      <c r="AQ9" s="10">
        <v>3336</v>
      </c>
      <c r="AR9" s="10">
        <v>2800</v>
      </c>
      <c r="AS9" s="10">
        <v>3448</v>
      </c>
      <c r="AT9" s="10">
        <v>3582</v>
      </c>
      <c r="AU9" s="10">
        <v>1792</v>
      </c>
      <c r="AV9" s="10">
        <v>2229</v>
      </c>
      <c r="AW9" s="10">
        <v>1437</v>
      </c>
      <c r="AX9" s="10">
        <v>1025</v>
      </c>
      <c r="AY9" s="10">
        <v>1226</v>
      </c>
      <c r="AZ9" s="10">
        <v>1469</v>
      </c>
      <c r="BA9" s="10">
        <v>1442</v>
      </c>
      <c r="BB9" s="10">
        <v>1406</v>
      </c>
      <c r="BC9" s="10">
        <v>1640</v>
      </c>
      <c r="BD9" s="10">
        <v>2544</v>
      </c>
      <c r="BE9" s="10">
        <v>1991</v>
      </c>
      <c r="BF9" s="10">
        <v>2308</v>
      </c>
      <c r="BG9" s="10">
        <v>2158</v>
      </c>
      <c r="BH9" s="10">
        <v>1955</v>
      </c>
      <c r="BI9" s="10">
        <v>2020</v>
      </c>
      <c r="BJ9" s="10">
        <v>2329</v>
      </c>
      <c r="BK9" s="10">
        <v>2345</v>
      </c>
      <c r="BL9" s="10">
        <v>3054</v>
      </c>
      <c r="BM9" s="10">
        <v>2717</v>
      </c>
      <c r="BN9" s="10">
        <v>2779</v>
      </c>
      <c r="BO9" s="10">
        <v>3145</v>
      </c>
      <c r="BP9" s="10">
        <v>3569</v>
      </c>
      <c r="BQ9" s="44" t="s">
        <v>6</v>
      </c>
      <c r="BR9" t="str">
        <f t="shared" si="0"/>
        <v>F</v>
      </c>
    </row>
    <row r="10" spans="1:70" ht="16" customHeight="1" x14ac:dyDescent="0.2">
      <c r="A10" s="23">
        <v>21</v>
      </c>
      <c r="B10" s="23">
        <v>31</v>
      </c>
      <c r="C10" s="23" t="s">
        <v>25</v>
      </c>
      <c r="D10" s="23"/>
      <c r="BQ10" s="45"/>
      <c r="BR10" t="str">
        <f t="shared" si="0"/>
        <v/>
      </c>
    </row>
    <row r="11" spans="1:70" ht="16" customHeight="1" x14ac:dyDescent="0.2">
      <c r="A11" s="10">
        <v>21</v>
      </c>
      <c r="B11" s="10">
        <v>32</v>
      </c>
      <c r="C11" s="10" t="s">
        <v>26</v>
      </c>
      <c r="D11" s="10" t="s">
        <v>27</v>
      </c>
      <c r="E11" s="10">
        <v>722777</v>
      </c>
      <c r="F11" s="10">
        <v>646090</v>
      </c>
      <c r="G11" s="10">
        <v>821716</v>
      </c>
      <c r="H11" s="10">
        <v>773515</v>
      </c>
      <c r="I11" s="10">
        <v>962703</v>
      </c>
      <c r="J11" s="10">
        <v>895540</v>
      </c>
      <c r="K11" s="10">
        <v>959534</v>
      </c>
      <c r="L11" s="10">
        <v>954254</v>
      </c>
      <c r="M11" s="10">
        <v>885262</v>
      </c>
      <c r="N11" s="10">
        <v>952784</v>
      </c>
      <c r="O11" s="10">
        <v>1137560</v>
      </c>
      <c r="P11" s="10">
        <v>1307849</v>
      </c>
      <c r="Q11" s="10">
        <v>1342537</v>
      </c>
      <c r="R11" s="10">
        <v>1374250</v>
      </c>
      <c r="S11" s="10">
        <v>1390625</v>
      </c>
      <c r="T11" s="10">
        <v>1453504</v>
      </c>
      <c r="U11" s="10">
        <v>1474844</v>
      </c>
      <c r="V11" s="10">
        <v>1684109</v>
      </c>
      <c r="W11" s="10">
        <v>1864042</v>
      </c>
      <c r="X11" s="10">
        <v>1497323</v>
      </c>
      <c r="Y11" s="10">
        <v>1162722</v>
      </c>
      <c r="Z11" s="10">
        <v>1056636</v>
      </c>
      <c r="AA11" s="10">
        <v>1039259</v>
      </c>
      <c r="AB11" s="10">
        <v>808448</v>
      </c>
      <c r="AC11" s="10">
        <v>791046</v>
      </c>
      <c r="AD11" s="10">
        <v>638980</v>
      </c>
      <c r="AE11" s="10">
        <v>524639</v>
      </c>
      <c r="AF11" s="10">
        <v>468666</v>
      </c>
      <c r="AG11" s="10">
        <v>481566</v>
      </c>
      <c r="AH11" s="10">
        <v>572235</v>
      </c>
      <c r="AI11" s="10">
        <v>596753</v>
      </c>
      <c r="AJ11" s="10">
        <v>617479</v>
      </c>
      <c r="AK11" s="10">
        <v>704274</v>
      </c>
      <c r="AL11" s="10">
        <v>693089</v>
      </c>
      <c r="AM11" s="10">
        <v>644413</v>
      </c>
      <c r="AN11" s="10">
        <v>645103</v>
      </c>
      <c r="AO11" s="10">
        <v>669273</v>
      </c>
      <c r="AP11" s="10">
        <v>601307</v>
      </c>
      <c r="AQ11" s="10">
        <v>627441</v>
      </c>
      <c r="AR11" s="10">
        <v>644015</v>
      </c>
      <c r="AS11" s="10">
        <v>563835</v>
      </c>
      <c r="AT11" s="10">
        <v>431314</v>
      </c>
      <c r="AU11" s="10">
        <v>253025</v>
      </c>
      <c r="AV11" s="10">
        <v>114576</v>
      </c>
      <c r="AW11" s="10">
        <v>51172</v>
      </c>
      <c r="AX11" s="10">
        <v>30897</v>
      </c>
      <c r="AY11" s="10">
        <v>33128</v>
      </c>
      <c r="AZ11" s="10">
        <v>46903</v>
      </c>
      <c r="BA11" s="10">
        <v>52864</v>
      </c>
      <c r="BB11" s="10">
        <v>68671</v>
      </c>
      <c r="BC11" s="10">
        <v>63201</v>
      </c>
      <c r="BD11" s="10">
        <v>60074</v>
      </c>
      <c r="BE11" s="10">
        <v>55337</v>
      </c>
      <c r="BF11" s="10">
        <v>41130</v>
      </c>
      <c r="BG11" s="10">
        <v>39505</v>
      </c>
      <c r="BH11" s="10">
        <v>41547</v>
      </c>
      <c r="BI11" s="10">
        <v>44045</v>
      </c>
      <c r="BJ11" s="10">
        <v>51205</v>
      </c>
      <c r="BK11" s="10">
        <v>61649</v>
      </c>
      <c r="BL11" s="10">
        <v>43398</v>
      </c>
      <c r="BM11" s="10">
        <v>42256</v>
      </c>
      <c r="BN11" s="10">
        <v>44094</v>
      </c>
      <c r="BO11" s="10">
        <v>38100</v>
      </c>
      <c r="BP11" s="10">
        <v>45478</v>
      </c>
      <c r="BQ11" s="44" t="s">
        <v>7</v>
      </c>
      <c r="BR11" t="str">
        <f t="shared" si="0"/>
        <v>O</v>
      </c>
    </row>
    <row r="12" spans="1:70" ht="16" customHeight="1" x14ac:dyDescent="0.2">
      <c r="A12" s="10">
        <v>21</v>
      </c>
      <c r="B12" s="10">
        <v>32</v>
      </c>
      <c r="C12" s="10" t="s">
        <v>28</v>
      </c>
      <c r="D12" s="10" t="s">
        <v>29</v>
      </c>
      <c r="E12" s="10">
        <v>104322</v>
      </c>
      <c r="F12" s="10">
        <v>100701</v>
      </c>
      <c r="G12" s="10">
        <v>137055</v>
      </c>
      <c r="H12" s="10">
        <v>121323</v>
      </c>
      <c r="I12" s="10">
        <v>156877</v>
      </c>
      <c r="J12" s="10">
        <v>195052</v>
      </c>
      <c r="K12" s="10">
        <v>190058</v>
      </c>
      <c r="L12" s="10">
        <v>167388</v>
      </c>
      <c r="M12" s="10">
        <v>134929</v>
      </c>
      <c r="N12" s="10">
        <v>128788</v>
      </c>
      <c r="O12" s="10">
        <v>159226</v>
      </c>
      <c r="P12" s="10">
        <v>178682</v>
      </c>
      <c r="Q12" s="10">
        <v>138294</v>
      </c>
      <c r="R12" s="10">
        <v>125674</v>
      </c>
      <c r="S12" s="10">
        <v>141916</v>
      </c>
      <c r="T12" s="10">
        <v>248779</v>
      </c>
      <c r="U12" s="10">
        <v>203864</v>
      </c>
      <c r="V12" s="10">
        <v>117270</v>
      </c>
      <c r="W12" s="10">
        <v>97452</v>
      </c>
      <c r="X12" s="10">
        <v>72758</v>
      </c>
      <c r="Y12" s="10">
        <v>48054</v>
      </c>
      <c r="Z12" s="10">
        <v>48934</v>
      </c>
      <c r="AA12" s="10">
        <v>28966</v>
      </c>
      <c r="AB12" s="10">
        <v>26236</v>
      </c>
      <c r="AC12" s="10">
        <v>23240</v>
      </c>
      <c r="AD12" s="10">
        <v>28483</v>
      </c>
      <c r="AE12" s="10">
        <v>25662</v>
      </c>
      <c r="AF12" s="10">
        <v>39904</v>
      </c>
      <c r="AG12" s="10">
        <v>61315</v>
      </c>
      <c r="AH12" s="10">
        <v>54208</v>
      </c>
      <c r="AI12" s="10">
        <v>79893</v>
      </c>
      <c r="AJ12" s="10">
        <v>82614</v>
      </c>
      <c r="AK12" s="10">
        <v>67132</v>
      </c>
      <c r="AL12" s="10">
        <v>55643</v>
      </c>
      <c r="AM12" s="10">
        <v>48112</v>
      </c>
      <c r="AN12" s="10">
        <v>50197</v>
      </c>
      <c r="AO12" s="10">
        <v>54624</v>
      </c>
      <c r="AP12" s="10">
        <v>34815</v>
      </c>
      <c r="AQ12" s="10">
        <v>35619</v>
      </c>
      <c r="AR12" s="10">
        <v>30521</v>
      </c>
      <c r="AS12" s="10">
        <v>25525</v>
      </c>
      <c r="AT12" s="10">
        <v>24611</v>
      </c>
      <c r="AU12" s="10">
        <v>24752</v>
      </c>
      <c r="AV12" s="10">
        <v>13970</v>
      </c>
      <c r="AW12" s="10">
        <v>7306</v>
      </c>
      <c r="AX12" s="10">
        <v>8365</v>
      </c>
      <c r="AY12" s="10">
        <v>10922</v>
      </c>
      <c r="AZ12" s="10">
        <v>11359</v>
      </c>
      <c r="BA12" s="10">
        <v>14653</v>
      </c>
      <c r="BB12" s="10">
        <v>13726</v>
      </c>
      <c r="BC12" s="10">
        <v>16710</v>
      </c>
      <c r="BD12" s="10">
        <v>21554</v>
      </c>
      <c r="BE12" s="10">
        <v>22829</v>
      </c>
      <c r="BF12" s="10">
        <v>22975</v>
      </c>
      <c r="BG12" s="10">
        <v>24887</v>
      </c>
      <c r="BH12" s="10">
        <v>28194</v>
      </c>
      <c r="BI12" s="10">
        <v>20283</v>
      </c>
      <c r="BJ12" s="10">
        <v>22937</v>
      </c>
      <c r="BK12" s="10">
        <v>27095</v>
      </c>
      <c r="BL12" s="10">
        <v>29249</v>
      </c>
      <c r="BM12" s="10">
        <v>32239</v>
      </c>
      <c r="BN12" s="10">
        <v>21008</v>
      </c>
      <c r="BO12" s="10">
        <v>11463</v>
      </c>
      <c r="BP12" s="10">
        <v>10460</v>
      </c>
      <c r="BQ12" s="44" t="s">
        <v>6</v>
      </c>
      <c r="BR12" t="str">
        <f t="shared" si="0"/>
        <v>F</v>
      </c>
    </row>
    <row r="13" spans="1:70" ht="16" customHeight="1" x14ac:dyDescent="0.2">
      <c r="A13" s="10">
        <v>21</v>
      </c>
      <c r="B13" s="10">
        <v>32</v>
      </c>
      <c r="C13" s="10" t="s">
        <v>30</v>
      </c>
      <c r="D13" s="10" t="s">
        <v>31</v>
      </c>
      <c r="E13" s="10">
        <v>25234</v>
      </c>
      <c r="F13" s="10">
        <v>19404</v>
      </c>
      <c r="G13" s="10">
        <v>26427</v>
      </c>
      <c r="H13" s="10">
        <v>27346</v>
      </c>
      <c r="I13" s="10">
        <v>70358</v>
      </c>
      <c r="J13" s="10">
        <v>80505</v>
      </c>
      <c r="K13" s="10">
        <v>87743</v>
      </c>
      <c r="L13" s="10">
        <v>75395</v>
      </c>
      <c r="M13" s="10">
        <v>40821</v>
      </c>
      <c r="N13" s="10">
        <v>38934</v>
      </c>
      <c r="O13" s="10">
        <v>46318</v>
      </c>
      <c r="P13" s="10">
        <v>40852</v>
      </c>
      <c r="Q13" s="10">
        <v>43447</v>
      </c>
      <c r="R13" s="10">
        <v>43238</v>
      </c>
      <c r="S13" s="10">
        <v>48783</v>
      </c>
      <c r="T13" s="10">
        <v>38356</v>
      </c>
      <c r="U13" s="10">
        <v>36129</v>
      </c>
      <c r="V13" s="10">
        <v>24390</v>
      </c>
      <c r="W13" s="10">
        <v>23825</v>
      </c>
      <c r="X13" s="10">
        <v>25806</v>
      </c>
      <c r="Y13" s="10">
        <v>24697</v>
      </c>
      <c r="Z13" s="10">
        <v>28423</v>
      </c>
      <c r="AA13" s="10">
        <v>33908</v>
      </c>
      <c r="AB13" s="10">
        <v>44062</v>
      </c>
      <c r="AC13" s="10">
        <v>38869</v>
      </c>
      <c r="AD13" s="10">
        <v>39617</v>
      </c>
      <c r="AE13" s="10">
        <v>39581</v>
      </c>
      <c r="AF13" s="10">
        <v>39527</v>
      </c>
      <c r="AG13" s="10">
        <v>45866</v>
      </c>
      <c r="AH13" s="10">
        <v>48149</v>
      </c>
      <c r="AI13" s="10">
        <v>56029</v>
      </c>
      <c r="AJ13" s="10">
        <v>58203</v>
      </c>
      <c r="AK13" s="10">
        <v>53581</v>
      </c>
      <c r="AL13" s="10">
        <v>48576</v>
      </c>
      <c r="AM13" s="10">
        <v>53918</v>
      </c>
      <c r="AN13" s="10">
        <v>66052</v>
      </c>
      <c r="AO13" s="10">
        <v>78065</v>
      </c>
      <c r="AP13" s="10">
        <v>74536</v>
      </c>
      <c r="AQ13" s="10">
        <v>63134</v>
      </c>
      <c r="AR13" s="10">
        <v>58037</v>
      </c>
      <c r="AS13" s="10">
        <v>50137</v>
      </c>
      <c r="AT13" s="10">
        <v>51506</v>
      </c>
      <c r="AU13" s="10">
        <v>43270</v>
      </c>
      <c r="AV13" s="10">
        <v>28011</v>
      </c>
      <c r="AW13" s="10">
        <v>19347</v>
      </c>
      <c r="AX13" s="10">
        <v>13527</v>
      </c>
      <c r="AY13" s="10">
        <v>12828</v>
      </c>
      <c r="AZ13" s="10">
        <v>16932</v>
      </c>
      <c r="BA13" s="10">
        <v>20697</v>
      </c>
      <c r="BB13" s="10">
        <v>13159</v>
      </c>
      <c r="BC13" s="10">
        <v>10611</v>
      </c>
      <c r="BD13" s="10">
        <v>11312</v>
      </c>
      <c r="BE13" s="10">
        <v>11335</v>
      </c>
      <c r="BF13" s="10">
        <v>13739</v>
      </c>
      <c r="BG13" s="10">
        <v>14185</v>
      </c>
      <c r="BH13" s="10">
        <v>14648</v>
      </c>
      <c r="BI13" s="10">
        <v>10968</v>
      </c>
      <c r="BJ13" s="10">
        <v>15344</v>
      </c>
      <c r="BK13" s="10">
        <v>15769</v>
      </c>
      <c r="BL13" s="10">
        <v>12977</v>
      </c>
      <c r="BM13" s="10">
        <v>10521</v>
      </c>
      <c r="BN13" s="10">
        <v>12752</v>
      </c>
      <c r="BO13" s="10">
        <v>12528</v>
      </c>
      <c r="BP13" s="10">
        <v>8939</v>
      </c>
      <c r="BQ13" s="44" t="s">
        <v>6</v>
      </c>
      <c r="BR13" t="str">
        <f t="shared" si="0"/>
        <v>F</v>
      </c>
    </row>
    <row r="14" spans="1:70" ht="16" customHeight="1" x14ac:dyDescent="0.2">
      <c r="A14" s="10">
        <v>21</v>
      </c>
      <c r="B14" s="10">
        <v>32</v>
      </c>
      <c r="C14" s="10" t="s">
        <v>32</v>
      </c>
      <c r="D14" s="10" t="s">
        <v>33</v>
      </c>
      <c r="E14" s="10">
        <v>30533</v>
      </c>
      <c r="F14" s="10">
        <v>54466</v>
      </c>
      <c r="G14" s="10">
        <v>49187</v>
      </c>
      <c r="H14" s="10">
        <v>40653</v>
      </c>
      <c r="I14" s="10">
        <v>43207</v>
      </c>
      <c r="J14" s="10">
        <v>53920</v>
      </c>
      <c r="K14" s="10">
        <v>42604</v>
      </c>
      <c r="L14" s="10">
        <v>60347</v>
      </c>
      <c r="M14" s="10">
        <v>50532</v>
      </c>
      <c r="N14" s="10">
        <v>52250</v>
      </c>
      <c r="O14" s="10">
        <v>50622</v>
      </c>
      <c r="P14" s="10">
        <v>45689</v>
      </c>
      <c r="Q14" s="10">
        <v>98393</v>
      </c>
      <c r="R14" s="10">
        <v>276593</v>
      </c>
      <c r="S14" s="10">
        <v>308087</v>
      </c>
      <c r="T14" s="10">
        <v>386600</v>
      </c>
      <c r="U14" s="10">
        <v>265629</v>
      </c>
      <c r="V14" s="10">
        <v>122611</v>
      </c>
      <c r="W14" s="10">
        <v>99390</v>
      </c>
      <c r="X14" s="10">
        <v>142311</v>
      </c>
      <c r="Y14" s="10">
        <v>222030</v>
      </c>
      <c r="Z14" s="10">
        <v>235668</v>
      </c>
      <c r="AA14" s="10">
        <v>233400</v>
      </c>
      <c r="AB14" s="10">
        <v>434937</v>
      </c>
      <c r="AC14" s="10">
        <v>225283</v>
      </c>
      <c r="AD14" s="10">
        <v>232091</v>
      </c>
      <c r="AE14" s="10">
        <v>177548</v>
      </c>
      <c r="AF14" s="10">
        <v>112667</v>
      </c>
      <c r="AG14" s="10">
        <v>85826</v>
      </c>
      <c r="AH14" s="10">
        <v>72704</v>
      </c>
      <c r="AI14" s="10">
        <v>62437</v>
      </c>
      <c r="AJ14" s="10">
        <v>63258</v>
      </c>
      <c r="AK14" s="10">
        <v>78574</v>
      </c>
      <c r="AL14" s="10">
        <v>53296</v>
      </c>
      <c r="AM14" s="10">
        <v>95924</v>
      </c>
      <c r="AN14" s="10">
        <v>98788</v>
      </c>
      <c r="AO14" s="10">
        <v>102167</v>
      </c>
      <c r="AP14" s="10">
        <v>77901</v>
      </c>
      <c r="AQ14" s="10">
        <v>90713</v>
      </c>
      <c r="AR14" s="10">
        <v>105873</v>
      </c>
      <c r="AS14" s="10">
        <v>90843</v>
      </c>
      <c r="AT14" s="10">
        <v>82794</v>
      </c>
      <c r="AU14" s="10">
        <v>45305</v>
      </c>
      <c r="AV14" s="10">
        <v>45957</v>
      </c>
      <c r="AW14" s="10">
        <v>24378</v>
      </c>
      <c r="AX14" s="10">
        <v>35480</v>
      </c>
      <c r="AY14" s="10">
        <v>43164</v>
      </c>
      <c r="AZ14" s="10">
        <v>33565</v>
      </c>
      <c r="BA14" s="10">
        <v>31892</v>
      </c>
      <c r="BB14" s="10">
        <v>27609</v>
      </c>
      <c r="BC14" s="10">
        <v>25756</v>
      </c>
      <c r="BD14" s="10">
        <v>33000</v>
      </c>
      <c r="BE14" s="10">
        <v>24293</v>
      </c>
      <c r="BF14" s="10">
        <v>20223</v>
      </c>
      <c r="BG14" s="10">
        <v>22384</v>
      </c>
      <c r="BH14" s="10">
        <v>18903</v>
      </c>
      <c r="BI14" s="10">
        <v>17934</v>
      </c>
      <c r="BJ14" s="10">
        <v>18421</v>
      </c>
      <c r="BK14" s="10">
        <v>18723</v>
      </c>
      <c r="BL14" s="10">
        <v>18417</v>
      </c>
      <c r="BM14" s="10">
        <v>16217</v>
      </c>
      <c r="BN14" s="10">
        <v>16617</v>
      </c>
      <c r="BO14" s="10">
        <v>17203</v>
      </c>
      <c r="BP14" s="10">
        <v>15521</v>
      </c>
      <c r="BQ14" s="44" t="s">
        <v>6</v>
      </c>
      <c r="BR14" t="str">
        <f t="shared" si="0"/>
        <v>F</v>
      </c>
    </row>
    <row r="15" spans="1:70" ht="16" customHeight="1" x14ac:dyDescent="0.2">
      <c r="A15" s="10">
        <v>21</v>
      </c>
      <c r="B15" s="10">
        <v>32</v>
      </c>
      <c r="C15" s="10" t="s">
        <v>35</v>
      </c>
      <c r="D15" s="10" t="s">
        <v>36</v>
      </c>
      <c r="E15" s="10">
        <v>2432</v>
      </c>
      <c r="F15" s="10">
        <v>2479</v>
      </c>
      <c r="G15" s="10">
        <v>2478</v>
      </c>
      <c r="H15" s="10">
        <v>2086</v>
      </c>
      <c r="I15" s="10">
        <v>1759</v>
      </c>
      <c r="J15" s="10">
        <v>1774</v>
      </c>
      <c r="K15" s="10">
        <v>2033</v>
      </c>
      <c r="L15" s="10">
        <v>1793</v>
      </c>
      <c r="M15" s="10">
        <v>1945</v>
      </c>
      <c r="N15" s="10">
        <v>2819</v>
      </c>
      <c r="O15" s="10">
        <v>3621</v>
      </c>
      <c r="P15" s="10">
        <v>4356</v>
      </c>
      <c r="Q15" s="10">
        <v>3907</v>
      </c>
      <c r="R15" s="10">
        <v>3197</v>
      </c>
      <c r="S15" s="10">
        <v>5781</v>
      </c>
      <c r="T15" s="10">
        <v>6030</v>
      </c>
      <c r="U15" s="10">
        <v>7222</v>
      </c>
      <c r="V15" s="10">
        <v>7147</v>
      </c>
      <c r="W15" s="10">
        <v>4905</v>
      </c>
      <c r="X15" s="10">
        <v>4236</v>
      </c>
      <c r="Y15" s="10">
        <v>5078</v>
      </c>
      <c r="Z15" s="10">
        <v>6544</v>
      </c>
      <c r="AA15" s="10">
        <v>7040</v>
      </c>
      <c r="AB15" s="10">
        <v>7626</v>
      </c>
      <c r="AC15" s="10">
        <v>7298</v>
      </c>
      <c r="AD15" s="10">
        <v>7508</v>
      </c>
      <c r="AE15" s="10">
        <v>4752</v>
      </c>
      <c r="AF15" s="10">
        <v>4885</v>
      </c>
      <c r="AG15" s="10">
        <v>7119</v>
      </c>
      <c r="AH15" s="10">
        <v>6790</v>
      </c>
      <c r="AI15" s="10">
        <v>6617</v>
      </c>
      <c r="AJ15" s="10">
        <v>7883</v>
      </c>
      <c r="AK15" s="10">
        <v>8219</v>
      </c>
      <c r="AL15" s="10">
        <v>6305</v>
      </c>
      <c r="AM15" s="10">
        <v>4913</v>
      </c>
      <c r="AN15" s="10">
        <v>4766</v>
      </c>
      <c r="AO15" s="10">
        <v>3996</v>
      </c>
      <c r="AP15" s="10">
        <v>5362</v>
      </c>
      <c r="AQ15" s="10">
        <v>4017</v>
      </c>
      <c r="AR15" s="10">
        <v>4338</v>
      </c>
      <c r="AS15" s="10">
        <v>4768</v>
      </c>
      <c r="AT15" s="10">
        <v>5920</v>
      </c>
      <c r="AU15" s="10">
        <v>6675</v>
      </c>
      <c r="AV15" s="10">
        <v>4395</v>
      </c>
      <c r="AW15" s="10">
        <v>2773</v>
      </c>
      <c r="AX15" s="10">
        <v>2782</v>
      </c>
      <c r="AY15" s="10">
        <v>1873</v>
      </c>
      <c r="AZ15" s="10">
        <v>2244</v>
      </c>
      <c r="BA15" s="10">
        <v>1995</v>
      </c>
      <c r="BB15" s="10">
        <v>1295</v>
      </c>
      <c r="BC15" s="10">
        <v>1285</v>
      </c>
      <c r="BD15" s="10">
        <v>1678</v>
      </c>
      <c r="BE15" s="10">
        <v>1438</v>
      </c>
      <c r="BF15" s="10">
        <v>1257</v>
      </c>
      <c r="BG15" s="10">
        <v>1006</v>
      </c>
      <c r="BH15" s="10">
        <v>1003</v>
      </c>
      <c r="BI15" s="10">
        <v>953</v>
      </c>
      <c r="BJ15" s="10">
        <v>1134</v>
      </c>
      <c r="BK15" s="10">
        <v>697</v>
      </c>
      <c r="BL15" s="10">
        <v>658</v>
      </c>
      <c r="BM15" s="10">
        <v>517</v>
      </c>
      <c r="BN15" s="10">
        <v>511</v>
      </c>
      <c r="BO15" s="10">
        <v>546</v>
      </c>
      <c r="BP15" s="10">
        <v>433</v>
      </c>
      <c r="BQ15" s="44" t="s">
        <v>7</v>
      </c>
      <c r="BR15" t="str">
        <f t="shared" si="0"/>
        <v>O</v>
      </c>
    </row>
    <row r="16" spans="1:70" ht="16" customHeight="1" x14ac:dyDescent="0.2">
      <c r="A16" s="10">
        <v>21</v>
      </c>
      <c r="B16" s="10">
        <v>32</v>
      </c>
      <c r="C16" s="10" t="s">
        <v>37</v>
      </c>
      <c r="D16" s="10" t="s">
        <v>38</v>
      </c>
      <c r="E16" s="10">
        <v>17580</v>
      </c>
      <c r="F16" s="10">
        <v>15751</v>
      </c>
      <c r="G16" s="10">
        <v>18529</v>
      </c>
      <c r="H16" s="10">
        <v>16564</v>
      </c>
      <c r="I16" s="10">
        <v>14042</v>
      </c>
      <c r="J16" s="10">
        <v>13329</v>
      </c>
      <c r="K16" s="10">
        <v>16233</v>
      </c>
      <c r="L16" s="10">
        <v>12306</v>
      </c>
      <c r="M16" s="10">
        <v>12626</v>
      </c>
      <c r="N16" s="10">
        <v>11872</v>
      </c>
      <c r="O16" s="10">
        <v>10977</v>
      </c>
      <c r="P16" s="10">
        <v>11296</v>
      </c>
      <c r="Q16" s="10">
        <v>11243</v>
      </c>
      <c r="R16" s="10">
        <v>11141</v>
      </c>
      <c r="S16" s="10">
        <v>12937</v>
      </c>
      <c r="T16" s="10">
        <v>9975</v>
      </c>
      <c r="U16" s="10">
        <v>10997</v>
      </c>
      <c r="V16" s="10">
        <v>9254</v>
      </c>
      <c r="W16" s="10">
        <v>7645</v>
      </c>
      <c r="X16" s="10">
        <v>8543</v>
      </c>
      <c r="Y16" s="10">
        <v>11875</v>
      </c>
      <c r="Z16" s="10">
        <v>22542</v>
      </c>
      <c r="AA16" s="10">
        <v>21051</v>
      </c>
      <c r="AB16" s="10">
        <v>18776</v>
      </c>
      <c r="AC16" s="10">
        <v>18065</v>
      </c>
      <c r="AD16" s="10">
        <v>20540</v>
      </c>
      <c r="AE16" s="10">
        <v>17014</v>
      </c>
      <c r="AF16" s="10">
        <v>17999</v>
      </c>
      <c r="AG16" s="10">
        <v>17851</v>
      </c>
      <c r="AH16" s="10">
        <v>18152</v>
      </c>
      <c r="AI16" s="10">
        <v>24964</v>
      </c>
      <c r="AJ16" s="10">
        <v>26442</v>
      </c>
      <c r="AK16" s="10">
        <v>24663</v>
      </c>
      <c r="AL16" s="10">
        <v>21713</v>
      </c>
      <c r="AM16" s="10">
        <v>23989</v>
      </c>
      <c r="AN16" s="10">
        <v>27195</v>
      </c>
      <c r="AO16" s="10">
        <v>25383</v>
      </c>
      <c r="AP16" s="10">
        <v>30751</v>
      </c>
      <c r="AQ16" s="10">
        <v>18515</v>
      </c>
      <c r="AR16" s="10">
        <v>18533</v>
      </c>
      <c r="AS16" s="10">
        <v>19822</v>
      </c>
      <c r="AT16" s="10">
        <v>19443</v>
      </c>
      <c r="AU16" s="10">
        <v>22005</v>
      </c>
      <c r="AV16" s="10">
        <v>17669</v>
      </c>
      <c r="AW16" s="10">
        <v>12108</v>
      </c>
      <c r="AX16" s="10">
        <v>10810</v>
      </c>
      <c r="AY16" s="10">
        <v>8303</v>
      </c>
      <c r="AZ16" s="10">
        <v>6830</v>
      </c>
      <c r="BA16" s="10">
        <v>5959</v>
      </c>
      <c r="BB16" s="10">
        <v>6377</v>
      </c>
      <c r="BC16" s="10">
        <v>8157</v>
      </c>
      <c r="BD16" s="10">
        <v>8323</v>
      </c>
      <c r="BE16" s="10">
        <v>12799</v>
      </c>
      <c r="BF16" s="10">
        <v>14181</v>
      </c>
      <c r="BG16" s="10">
        <v>9139</v>
      </c>
      <c r="BH16" s="10">
        <v>7679</v>
      </c>
      <c r="BI16" s="10">
        <v>5990</v>
      </c>
      <c r="BJ16" s="10">
        <v>4778</v>
      </c>
      <c r="BK16" s="10">
        <v>4477</v>
      </c>
      <c r="BL16" s="10">
        <v>3873</v>
      </c>
      <c r="BM16" s="10">
        <v>4110</v>
      </c>
      <c r="BN16" s="10">
        <v>5036</v>
      </c>
      <c r="BO16" s="10">
        <v>4598</v>
      </c>
      <c r="BP16" s="10">
        <v>3418</v>
      </c>
      <c r="BQ16" s="44" t="s">
        <v>7</v>
      </c>
      <c r="BR16" t="str">
        <f t="shared" si="0"/>
        <v>O</v>
      </c>
    </row>
    <row r="17" spans="1:70" ht="16" customHeight="1" x14ac:dyDescent="0.2">
      <c r="A17" s="10">
        <v>21</v>
      </c>
      <c r="B17" s="10">
        <v>32</v>
      </c>
      <c r="C17" s="10" t="s">
        <v>39</v>
      </c>
      <c r="E17" s="10">
        <v>1954</v>
      </c>
      <c r="F17" s="10">
        <v>2743</v>
      </c>
      <c r="G17" s="10">
        <v>2501</v>
      </c>
      <c r="H17" s="10">
        <v>1907</v>
      </c>
      <c r="I17" s="10">
        <v>1750</v>
      </c>
      <c r="J17" s="10">
        <v>4086</v>
      </c>
      <c r="K17" s="10">
        <v>5446</v>
      </c>
      <c r="L17" s="10">
        <v>2261</v>
      </c>
      <c r="M17" s="10">
        <v>2940</v>
      </c>
      <c r="N17" s="10">
        <v>2814</v>
      </c>
      <c r="O17" s="10">
        <v>4881</v>
      </c>
      <c r="P17" s="10">
        <v>4379</v>
      </c>
      <c r="Q17" s="10">
        <v>5951</v>
      </c>
      <c r="R17" s="10">
        <v>8741</v>
      </c>
      <c r="S17" s="10">
        <v>17821</v>
      </c>
      <c r="T17" s="10">
        <v>84252</v>
      </c>
      <c r="U17" s="10">
        <v>117391</v>
      </c>
      <c r="V17" s="10">
        <v>73145</v>
      </c>
      <c r="W17" s="10">
        <v>43080</v>
      </c>
      <c r="X17" s="10">
        <v>65226</v>
      </c>
      <c r="Y17" s="10">
        <v>41100</v>
      </c>
      <c r="Z17" s="10">
        <v>122985</v>
      </c>
      <c r="AA17" s="10">
        <v>108429</v>
      </c>
      <c r="AB17" s="10">
        <v>89514</v>
      </c>
      <c r="AC17" s="10">
        <v>79713</v>
      </c>
      <c r="AD17" s="10">
        <v>67760</v>
      </c>
      <c r="AE17" s="10">
        <v>61705</v>
      </c>
      <c r="AF17" s="10">
        <v>31662</v>
      </c>
      <c r="AG17" s="10">
        <v>36153</v>
      </c>
      <c r="AH17" s="10">
        <v>23585</v>
      </c>
      <c r="AI17" s="10">
        <v>13173</v>
      </c>
      <c r="AJ17" s="10">
        <v>14340</v>
      </c>
      <c r="AK17" s="10">
        <v>10823</v>
      </c>
      <c r="AL17" s="10">
        <v>10059</v>
      </c>
      <c r="AM17" s="10">
        <v>11829</v>
      </c>
      <c r="AN17" s="10">
        <v>13769</v>
      </c>
      <c r="AO17" s="10">
        <v>16459</v>
      </c>
      <c r="AP17" s="10">
        <v>14479</v>
      </c>
      <c r="AQ17" s="10">
        <v>11007</v>
      </c>
      <c r="AR17" s="10">
        <v>8337</v>
      </c>
      <c r="AS17" s="10">
        <v>7483</v>
      </c>
      <c r="AT17" s="10">
        <v>10070</v>
      </c>
      <c r="AU17" s="10">
        <v>12981</v>
      </c>
      <c r="AV17" s="10">
        <v>10109</v>
      </c>
      <c r="AW17" s="10">
        <v>8973</v>
      </c>
      <c r="AX17" s="10">
        <v>10014</v>
      </c>
      <c r="AY17" s="10">
        <v>9778</v>
      </c>
      <c r="AZ17" s="10">
        <v>9422</v>
      </c>
      <c r="BA17" s="10">
        <v>11947</v>
      </c>
      <c r="BB17" s="10">
        <v>12330</v>
      </c>
      <c r="BC17" s="10">
        <v>13259</v>
      </c>
      <c r="BD17" s="10">
        <v>12434</v>
      </c>
      <c r="BE17" s="10">
        <v>12788</v>
      </c>
      <c r="BF17" s="10">
        <v>10086</v>
      </c>
      <c r="BG17" s="10">
        <v>7119</v>
      </c>
      <c r="BH17" s="10">
        <v>6164</v>
      </c>
      <c r="BI17" s="10">
        <v>3498</v>
      </c>
      <c r="BJ17" s="10">
        <v>2338</v>
      </c>
      <c r="BK17" s="10">
        <v>2886</v>
      </c>
      <c r="BL17" s="10">
        <v>2211</v>
      </c>
      <c r="BM17" s="10">
        <v>2553</v>
      </c>
      <c r="BN17" s="10">
        <v>2463</v>
      </c>
      <c r="BO17" s="10">
        <v>3547</v>
      </c>
      <c r="BP17" s="10">
        <v>1658</v>
      </c>
      <c r="BQ17" s="44" t="s">
        <v>10</v>
      </c>
      <c r="BR17" t="str">
        <f t="shared" si="0"/>
        <v xml:space="preserve"> </v>
      </c>
    </row>
    <row r="18" spans="1:70" ht="16" customHeight="1" x14ac:dyDescent="0.2">
      <c r="A18" s="23">
        <v>21</v>
      </c>
      <c r="B18" s="23">
        <v>32</v>
      </c>
      <c r="C18" s="23" t="s">
        <v>40</v>
      </c>
      <c r="D18" s="23"/>
      <c r="BQ18" s="45"/>
      <c r="BR18" t="str">
        <f t="shared" si="0"/>
        <v/>
      </c>
    </row>
    <row r="19" spans="1:70" ht="16" customHeight="1" x14ac:dyDescent="0.2">
      <c r="A19" s="10">
        <v>21</v>
      </c>
      <c r="B19" s="10">
        <v>33</v>
      </c>
      <c r="C19" s="10" t="s">
        <v>41</v>
      </c>
      <c r="E19" s="10">
        <v>32300</v>
      </c>
      <c r="F19" s="10">
        <v>33696</v>
      </c>
      <c r="G19" s="10">
        <v>33418</v>
      </c>
      <c r="H19" s="10">
        <v>33371</v>
      </c>
      <c r="I19" s="10">
        <v>34789</v>
      </c>
      <c r="J19" s="10">
        <v>37745</v>
      </c>
      <c r="K19" s="10">
        <v>32907</v>
      </c>
      <c r="L19" s="10">
        <v>32608</v>
      </c>
      <c r="M19" s="10">
        <v>32902</v>
      </c>
      <c r="N19" s="10">
        <v>32430</v>
      </c>
      <c r="O19" s="10">
        <v>31459</v>
      </c>
      <c r="P19" s="10">
        <v>27712</v>
      </c>
      <c r="Q19" s="10">
        <v>28805</v>
      </c>
      <c r="R19" s="10">
        <v>27285</v>
      </c>
      <c r="S19" s="10">
        <v>28071</v>
      </c>
      <c r="T19" s="10">
        <v>29480</v>
      </c>
      <c r="U19" s="10">
        <v>26763</v>
      </c>
      <c r="V19" s="10">
        <v>17653</v>
      </c>
      <c r="W19" s="10">
        <v>18398</v>
      </c>
      <c r="X19" s="10">
        <v>40586</v>
      </c>
      <c r="Y19" s="10">
        <v>19742</v>
      </c>
      <c r="Z19" s="10">
        <v>15972</v>
      </c>
      <c r="AA19" s="10">
        <v>21110</v>
      </c>
      <c r="AB19" s="10">
        <v>23840</v>
      </c>
      <c r="AC19" s="10">
        <v>18441</v>
      </c>
      <c r="AD19" s="10">
        <v>22873</v>
      </c>
      <c r="AE19" s="10">
        <v>24958</v>
      </c>
      <c r="AF19" s="10">
        <v>27866</v>
      </c>
      <c r="AG19" s="10">
        <v>27085</v>
      </c>
      <c r="AH19" s="10">
        <v>27722</v>
      </c>
      <c r="AI19" s="10">
        <v>28592</v>
      </c>
      <c r="AJ19" s="10">
        <v>23062</v>
      </c>
      <c r="AK19" s="10">
        <v>21006</v>
      </c>
      <c r="AL19" s="10">
        <v>19173</v>
      </c>
      <c r="AM19" s="10">
        <v>20877</v>
      </c>
      <c r="AN19" s="10">
        <v>20253</v>
      </c>
      <c r="AO19" s="10">
        <v>20605</v>
      </c>
      <c r="AP19" s="10">
        <v>22655</v>
      </c>
      <c r="AQ19" s="10">
        <v>20982</v>
      </c>
      <c r="AR19" s="10">
        <v>15707</v>
      </c>
      <c r="AS19" s="10">
        <v>14299</v>
      </c>
      <c r="AT19" s="10">
        <v>15298</v>
      </c>
      <c r="AU19" s="10">
        <v>13928</v>
      </c>
      <c r="AV19" s="10">
        <v>14275</v>
      </c>
      <c r="AW19" s="10">
        <v>12905</v>
      </c>
      <c r="AX19" s="10">
        <v>16969</v>
      </c>
      <c r="AY19" s="10">
        <v>22448</v>
      </c>
      <c r="AZ19" s="10">
        <v>20477</v>
      </c>
      <c r="BA19" s="10">
        <v>21274</v>
      </c>
      <c r="BB19" s="10">
        <v>30884</v>
      </c>
      <c r="BC19" s="10">
        <v>22607</v>
      </c>
      <c r="BD19" s="10">
        <v>21030</v>
      </c>
      <c r="BE19" s="10">
        <v>22520</v>
      </c>
      <c r="BF19" s="10">
        <v>22936</v>
      </c>
      <c r="BG19" s="10">
        <v>21653</v>
      </c>
      <c r="BH19" s="10">
        <v>20152</v>
      </c>
      <c r="BI19" s="10">
        <v>17122</v>
      </c>
      <c r="BJ19" s="10">
        <v>18212</v>
      </c>
      <c r="BK19" s="10">
        <v>15471</v>
      </c>
      <c r="BL19" s="10">
        <v>16284</v>
      </c>
      <c r="BM19" s="10">
        <v>14816</v>
      </c>
      <c r="BN19" s="10">
        <v>13867</v>
      </c>
      <c r="BO19" s="10">
        <v>14759</v>
      </c>
      <c r="BP19" s="10">
        <v>17010</v>
      </c>
      <c r="BQ19" s="44"/>
      <c r="BR19" t="str">
        <f t="shared" si="0"/>
        <v/>
      </c>
    </row>
    <row r="20" spans="1:70" ht="16" customHeight="1" x14ac:dyDescent="0.2">
      <c r="A20" s="10">
        <v>21</v>
      </c>
      <c r="B20" s="10">
        <v>34</v>
      </c>
      <c r="C20" s="10" t="s">
        <v>42</v>
      </c>
      <c r="D20" s="10" t="s">
        <v>43</v>
      </c>
      <c r="E20" s="10">
        <v>37</v>
      </c>
      <c r="F20" s="10">
        <v>80</v>
      </c>
      <c r="G20" s="10">
        <v>38</v>
      </c>
      <c r="H20" s="10">
        <v>129</v>
      </c>
      <c r="I20" s="10">
        <v>24</v>
      </c>
      <c r="J20" s="10">
        <v>24</v>
      </c>
      <c r="K20" s="10">
        <v>23</v>
      </c>
      <c r="L20" s="10">
        <v>15</v>
      </c>
      <c r="M20" s="10">
        <v>19</v>
      </c>
      <c r="N20" s="10">
        <v>20</v>
      </c>
      <c r="O20" s="10">
        <v>19</v>
      </c>
      <c r="P20" s="10">
        <v>15</v>
      </c>
      <c r="Q20" s="10">
        <v>21</v>
      </c>
      <c r="R20" s="10">
        <v>33</v>
      </c>
      <c r="S20" s="10">
        <v>32</v>
      </c>
      <c r="T20" s="10">
        <v>39</v>
      </c>
      <c r="U20" s="10">
        <v>3132</v>
      </c>
      <c r="V20" s="10">
        <v>183</v>
      </c>
      <c r="W20" s="10">
        <v>4801</v>
      </c>
      <c r="X20" s="10">
        <v>7378</v>
      </c>
      <c r="Y20" s="10">
        <v>3558</v>
      </c>
      <c r="Z20" s="10">
        <v>17302</v>
      </c>
      <c r="AA20" s="10">
        <v>7179</v>
      </c>
      <c r="AB20" s="10">
        <v>17460</v>
      </c>
      <c r="AC20" s="10">
        <v>12917</v>
      </c>
      <c r="AD20" s="10">
        <v>21517</v>
      </c>
      <c r="AE20" s="10">
        <v>4633</v>
      </c>
      <c r="AF20" s="10">
        <v>7233</v>
      </c>
      <c r="AG20" s="10">
        <v>2493</v>
      </c>
      <c r="AH20" s="10">
        <v>2919</v>
      </c>
      <c r="AI20" s="10">
        <v>3403</v>
      </c>
      <c r="AJ20" s="10">
        <v>2421</v>
      </c>
      <c r="AK20" s="10">
        <v>1307</v>
      </c>
      <c r="AL20" s="10">
        <v>3001</v>
      </c>
      <c r="AM20" s="10">
        <v>3528</v>
      </c>
      <c r="AN20" s="10">
        <v>4859</v>
      </c>
      <c r="AO20" s="10">
        <v>4621</v>
      </c>
      <c r="AP20" s="10">
        <v>11739</v>
      </c>
      <c r="AQ20" s="10">
        <v>9583</v>
      </c>
      <c r="AR20" s="10">
        <v>13438</v>
      </c>
      <c r="AS20" s="10">
        <v>13009</v>
      </c>
      <c r="AT20" s="10">
        <v>14623</v>
      </c>
      <c r="AU20" s="10">
        <v>18066</v>
      </c>
      <c r="AV20" s="10">
        <v>20368</v>
      </c>
      <c r="AW20" s="10">
        <v>21480</v>
      </c>
      <c r="AX20" s="10">
        <v>26871</v>
      </c>
      <c r="AY20" s="10">
        <v>25826</v>
      </c>
      <c r="AZ20" s="10">
        <v>29555</v>
      </c>
      <c r="BA20" s="10">
        <v>27832</v>
      </c>
      <c r="BB20" s="10">
        <v>26301</v>
      </c>
      <c r="BC20" s="10">
        <v>22066</v>
      </c>
      <c r="BD20" s="10">
        <v>25166</v>
      </c>
      <c r="BE20" s="10">
        <v>26741</v>
      </c>
      <c r="BF20" s="10">
        <v>30707</v>
      </c>
      <c r="BG20" s="10">
        <v>23548</v>
      </c>
      <c r="BH20" s="10">
        <v>21499</v>
      </c>
      <c r="BI20" s="10">
        <v>16510</v>
      </c>
      <c r="BJ20" s="10">
        <v>12689</v>
      </c>
      <c r="BK20" s="10">
        <v>11480</v>
      </c>
      <c r="BL20" s="10">
        <v>9130</v>
      </c>
      <c r="BM20" s="10">
        <v>7687</v>
      </c>
      <c r="BN20" s="10">
        <v>9121</v>
      </c>
      <c r="BO20" s="10">
        <v>10151</v>
      </c>
      <c r="BP20" s="10">
        <v>8837</v>
      </c>
      <c r="BQ20" s="44" t="s">
        <v>6</v>
      </c>
      <c r="BR20" t="str">
        <f t="shared" si="0"/>
        <v>F</v>
      </c>
    </row>
    <row r="21" spans="1:70" ht="16" customHeight="1" x14ac:dyDescent="0.2">
      <c r="A21" s="10">
        <v>21</v>
      </c>
      <c r="B21" s="10">
        <v>34</v>
      </c>
      <c r="C21" s="10" t="s">
        <v>44</v>
      </c>
      <c r="D21" s="10" t="s">
        <v>45</v>
      </c>
      <c r="E21" s="10">
        <v>110654</v>
      </c>
      <c r="F21" s="10">
        <v>139573</v>
      </c>
      <c r="G21" s="10">
        <v>109049</v>
      </c>
      <c r="H21" s="10">
        <v>110808</v>
      </c>
      <c r="I21" s="10">
        <v>126406</v>
      </c>
      <c r="J21" s="10">
        <v>130509</v>
      </c>
      <c r="K21" s="10">
        <v>130245</v>
      </c>
      <c r="L21" s="10">
        <v>168651</v>
      </c>
      <c r="M21" s="10">
        <v>331725</v>
      </c>
      <c r="N21" s="10">
        <v>389008</v>
      </c>
      <c r="O21" s="10">
        <v>291765</v>
      </c>
      <c r="P21" s="10">
        <v>236430</v>
      </c>
      <c r="Q21" s="10">
        <v>198050</v>
      </c>
      <c r="R21" s="10">
        <v>203114</v>
      </c>
      <c r="S21" s="10">
        <v>189831</v>
      </c>
      <c r="T21" s="10">
        <v>211772</v>
      </c>
      <c r="U21" s="10">
        <v>210010</v>
      </c>
      <c r="V21" s="10">
        <v>216711</v>
      </c>
      <c r="W21" s="10">
        <v>177965</v>
      </c>
      <c r="X21" s="10">
        <v>215934</v>
      </c>
      <c r="Y21" s="10">
        <v>222304</v>
      </c>
      <c r="Z21" s="10">
        <v>265169</v>
      </c>
      <c r="AA21" s="10">
        <v>282837</v>
      </c>
      <c r="AB21" s="10">
        <v>307372</v>
      </c>
      <c r="AC21" s="10">
        <v>227708</v>
      </c>
      <c r="AD21" s="10">
        <v>211251</v>
      </c>
      <c r="AE21" s="10">
        <v>174973</v>
      </c>
      <c r="AF21" s="10">
        <v>157406</v>
      </c>
      <c r="AG21" s="10">
        <v>130079</v>
      </c>
      <c r="AH21" s="10">
        <v>143112</v>
      </c>
      <c r="AI21" s="10">
        <v>115844</v>
      </c>
      <c r="AJ21" s="10">
        <v>129143</v>
      </c>
      <c r="AK21" s="10">
        <v>125409</v>
      </c>
      <c r="AL21" s="10">
        <v>115289</v>
      </c>
      <c r="AM21" s="10">
        <v>124395</v>
      </c>
      <c r="AN21" s="10">
        <v>127751</v>
      </c>
      <c r="AO21" s="10">
        <v>165208</v>
      </c>
      <c r="AP21" s="10">
        <v>208155</v>
      </c>
      <c r="AQ21" s="10">
        <v>152552</v>
      </c>
      <c r="AR21" s="10">
        <v>164726</v>
      </c>
      <c r="AS21" s="10">
        <v>184292</v>
      </c>
      <c r="AT21" s="10">
        <v>165714</v>
      </c>
      <c r="AU21" s="10">
        <v>161524</v>
      </c>
      <c r="AV21" s="10">
        <v>135731</v>
      </c>
      <c r="AW21" s="10">
        <v>67833</v>
      </c>
      <c r="AX21" s="10">
        <v>31500</v>
      </c>
      <c r="AY21" s="10">
        <v>26781</v>
      </c>
      <c r="AZ21" s="10">
        <v>23914</v>
      </c>
      <c r="BA21" s="10">
        <v>33723</v>
      </c>
      <c r="BB21" s="10">
        <v>34308</v>
      </c>
      <c r="BC21" s="10">
        <v>47160</v>
      </c>
      <c r="BD21" s="10">
        <v>49629</v>
      </c>
      <c r="BE21" s="10">
        <v>56586</v>
      </c>
      <c r="BF21" s="10">
        <v>67017</v>
      </c>
      <c r="BG21" s="10">
        <v>31631</v>
      </c>
      <c r="BH21" s="10">
        <v>37885</v>
      </c>
      <c r="BI21" s="10">
        <v>34139</v>
      </c>
      <c r="BJ21" s="10">
        <v>23062</v>
      </c>
      <c r="BK21" s="10">
        <v>21725</v>
      </c>
      <c r="BL21" s="10">
        <v>27616</v>
      </c>
      <c r="BM21" s="10">
        <v>31003</v>
      </c>
      <c r="BN21" s="10">
        <v>33493</v>
      </c>
      <c r="BO21" s="10">
        <v>35722</v>
      </c>
      <c r="BP21" s="10">
        <v>30945</v>
      </c>
      <c r="BQ21" s="44" t="s">
        <v>46</v>
      </c>
      <c r="BR21" t="str">
        <f t="shared" si="0"/>
        <v>F</v>
      </c>
    </row>
    <row r="22" spans="1:70" ht="16" customHeight="1" x14ac:dyDescent="0.2">
      <c r="A22" s="10">
        <v>21</v>
      </c>
      <c r="B22" s="10">
        <v>34</v>
      </c>
      <c r="C22" s="10" t="s">
        <v>47</v>
      </c>
      <c r="E22" s="10">
        <v>5232</v>
      </c>
      <c r="F22" s="10">
        <v>5782</v>
      </c>
      <c r="G22" s="10">
        <v>6344</v>
      </c>
      <c r="H22" s="10">
        <v>7548</v>
      </c>
      <c r="I22" s="10">
        <v>7627</v>
      </c>
      <c r="J22" s="10">
        <v>7387</v>
      </c>
      <c r="K22" s="10">
        <v>6756</v>
      </c>
      <c r="L22" s="10">
        <v>6522</v>
      </c>
      <c r="M22" s="10">
        <v>6897</v>
      </c>
      <c r="N22" s="10">
        <v>5533</v>
      </c>
      <c r="O22" s="10">
        <v>7782</v>
      </c>
      <c r="P22" s="10">
        <v>10889</v>
      </c>
      <c r="Q22" s="10">
        <v>11177</v>
      </c>
      <c r="R22" s="10">
        <v>33944</v>
      </c>
      <c r="S22" s="10">
        <v>50967</v>
      </c>
      <c r="T22" s="10">
        <v>52096</v>
      </c>
      <c r="U22" s="10">
        <v>75814</v>
      </c>
      <c r="V22" s="10">
        <v>29005</v>
      </c>
      <c r="W22" s="10">
        <v>31126</v>
      </c>
      <c r="X22" s="10">
        <v>34920</v>
      </c>
      <c r="Y22" s="10">
        <v>22874</v>
      </c>
      <c r="Z22" s="10">
        <v>36799</v>
      </c>
      <c r="AA22" s="10">
        <v>58790</v>
      </c>
      <c r="AB22" s="10">
        <v>25128</v>
      </c>
      <c r="AC22" s="10">
        <v>69047</v>
      </c>
      <c r="AD22" s="10">
        <v>41324</v>
      </c>
      <c r="AE22" s="10">
        <v>26861</v>
      </c>
      <c r="AF22" s="10">
        <v>22864</v>
      </c>
      <c r="AG22" s="10">
        <v>18911</v>
      </c>
      <c r="AH22" s="10">
        <v>30390</v>
      </c>
      <c r="AI22" s="10">
        <v>20317</v>
      </c>
      <c r="AJ22" s="10">
        <v>17094</v>
      </c>
      <c r="AK22" s="10">
        <v>15709</v>
      </c>
      <c r="AL22" s="10">
        <v>17797</v>
      </c>
      <c r="AM22" s="10">
        <v>12132</v>
      </c>
      <c r="AN22" s="10">
        <v>9600</v>
      </c>
      <c r="AO22" s="10">
        <v>9380</v>
      </c>
      <c r="AP22" s="10">
        <v>11612</v>
      </c>
      <c r="AQ22" s="10">
        <v>7176</v>
      </c>
      <c r="AR22" s="10">
        <v>3258</v>
      </c>
      <c r="AS22" s="10">
        <v>5211</v>
      </c>
      <c r="AT22" s="10">
        <v>7225</v>
      </c>
      <c r="AU22" s="10">
        <v>5781</v>
      </c>
      <c r="AV22" s="10">
        <v>6997</v>
      </c>
      <c r="AW22" s="10">
        <v>6160</v>
      </c>
      <c r="AX22" s="10">
        <v>5011</v>
      </c>
      <c r="AY22" s="10">
        <v>4394</v>
      </c>
      <c r="AZ22" s="10">
        <v>6360</v>
      </c>
      <c r="BA22" s="10">
        <v>5462</v>
      </c>
      <c r="BB22" s="10">
        <v>6114</v>
      </c>
      <c r="BC22" s="10">
        <v>4752</v>
      </c>
      <c r="BD22" s="10">
        <v>6454</v>
      </c>
      <c r="BE22" s="10">
        <v>8554</v>
      </c>
      <c r="BF22" s="10">
        <v>10082</v>
      </c>
      <c r="BG22" s="10">
        <v>24221</v>
      </c>
      <c r="BH22" s="10">
        <v>28346</v>
      </c>
      <c r="BI22" s="10">
        <v>21520</v>
      </c>
      <c r="BJ22" s="10">
        <v>16124</v>
      </c>
      <c r="BK22" s="10">
        <v>11974</v>
      </c>
      <c r="BL22" s="10">
        <v>10956</v>
      </c>
      <c r="BM22" s="10">
        <v>14132</v>
      </c>
      <c r="BN22" s="10">
        <v>13988</v>
      </c>
      <c r="BO22" s="10">
        <v>16537</v>
      </c>
      <c r="BP22" s="10">
        <v>18116</v>
      </c>
      <c r="BQ22" s="44"/>
      <c r="BR22" t="str">
        <f t="shared" si="0"/>
        <v/>
      </c>
    </row>
    <row r="23" spans="1:70" ht="16" customHeight="1" x14ac:dyDescent="0.2">
      <c r="A23" s="23">
        <v>21</v>
      </c>
      <c r="B23" s="23">
        <v>34</v>
      </c>
      <c r="C23" s="23" t="s">
        <v>48</v>
      </c>
      <c r="D23" s="23"/>
      <c r="BQ23" s="45"/>
      <c r="BR23" t="str">
        <f t="shared" si="0"/>
        <v/>
      </c>
    </row>
    <row r="24" spans="1:70" ht="16" customHeight="1" x14ac:dyDescent="0.2">
      <c r="A24" s="10">
        <v>21</v>
      </c>
      <c r="B24" s="10">
        <v>35</v>
      </c>
      <c r="C24" s="10" t="s">
        <v>49</v>
      </c>
      <c r="D24" s="10" t="s">
        <v>50</v>
      </c>
      <c r="E24" s="10">
        <v>219647</v>
      </c>
      <c r="F24" s="10">
        <v>152087</v>
      </c>
      <c r="G24" s="10">
        <v>203183</v>
      </c>
      <c r="H24" s="10">
        <v>152465</v>
      </c>
      <c r="I24" s="10">
        <v>157856</v>
      </c>
      <c r="J24" s="10">
        <v>139138</v>
      </c>
      <c r="K24" s="10">
        <v>156087</v>
      </c>
      <c r="L24" s="10">
        <v>172202</v>
      </c>
      <c r="M24" s="10">
        <v>186898</v>
      </c>
      <c r="N24" s="10">
        <v>163456</v>
      </c>
      <c r="O24" s="10">
        <v>181197</v>
      </c>
      <c r="P24" s="10">
        <v>182103</v>
      </c>
      <c r="Q24" s="10">
        <v>344793</v>
      </c>
      <c r="R24" s="10">
        <v>285440</v>
      </c>
      <c r="S24" s="10">
        <v>306108</v>
      </c>
      <c r="T24" s="10">
        <v>265897</v>
      </c>
      <c r="U24" s="10">
        <v>429774</v>
      </c>
      <c r="V24" s="10">
        <v>594756</v>
      </c>
      <c r="W24" s="10">
        <v>946840</v>
      </c>
      <c r="X24" s="10">
        <v>970560</v>
      </c>
      <c r="Y24" s="10">
        <v>849334</v>
      </c>
      <c r="Z24" s="10">
        <v>746883</v>
      </c>
      <c r="AA24" s="10">
        <v>547120</v>
      </c>
      <c r="AB24" s="10">
        <v>485361</v>
      </c>
      <c r="AC24" s="10">
        <v>433049</v>
      </c>
      <c r="AD24" s="10">
        <v>448338</v>
      </c>
      <c r="AE24" s="10">
        <v>322520</v>
      </c>
      <c r="AF24" s="10">
        <v>281759</v>
      </c>
      <c r="AG24" s="10">
        <v>296637</v>
      </c>
      <c r="AH24" s="10">
        <v>252949</v>
      </c>
      <c r="AI24" s="10">
        <v>260400</v>
      </c>
      <c r="AJ24" s="10">
        <v>224556</v>
      </c>
      <c r="AK24" s="10">
        <v>180372</v>
      </c>
      <c r="AL24" s="10">
        <v>165720</v>
      </c>
      <c r="AM24" s="10">
        <v>166065</v>
      </c>
      <c r="AN24" s="10">
        <v>219388</v>
      </c>
      <c r="AO24" s="10">
        <v>223305</v>
      </c>
      <c r="AP24" s="10">
        <v>287195</v>
      </c>
      <c r="AQ24" s="10">
        <v>321002</v>
      </c>
      <c r="AR24" s="10">
        <v>283865</v>
      </c>
      <c r="AS24" s="10">
        <v>314920</v>
      </c>
      <c r="AT24" s="10">
        <v>279292</v>
      </c>
      <c r="AU24" s="10">
        <v>276117</v>
      </c>
      <c r="AV24" s="10">
        <v>254330</v>
      </c>
      <c r="AW24" s="10">
        <v>255445</v>
      </c>
      <c r="AX24" s="10">
        <v>270676</v>
      </c>
      <c r="AY24" s="10">
        <v>293058</v>
      </c>
      <c r="AZ24" s="10">
        <v>284509</v>
      </c>
      <c r="BA24" s="10">
        <v>272813</v>
      </c>
      <c r="BB24" s="10">
        <v>281766</v>
      </c>
      <c r="BC24" s="10">
        <v>277302</v>
      </c>
      <c r="BD24" s="10">
        <v>307520</v>
      </c>
      <c r="BE24" s="10">
        <v>258749</v>
      </c>
      <c r="BF24" s="10">
        <v>297524</v>
      </c>
      <c r="BG24" s="10">
        <v>264993</v>
      </c>
      <c r="BH24" s="10">
        <v>260661</v>
      </c>
      <c r="BI24" s="10">
        <v>254035</v>
      </c>
      <c r="BJ24" s="10">
        <v>241123</v>
      </c>
      <c r="BK24" s="10">
        <v>218149</v>
      </c>
      <c r="BL24" s="10">
        <v>256311</v>
      </c>
      <c r="BM24" s="10">
        <v>215021</v>
      </c>
      <c r="BN24" s="10">
        <v>212975</v>
      </c>
      <c r="BO24" s="10">
        <v>200405</v>
      </c>
      <c r="BP24" s="10">
        <v>220069</v>
      </c>
      <c r="BQ24" s="44" t="s">
        <v>6</v>
      </c>
      <c r="BR24" t="str">
        <f t="shared" si="0"/>
        <v>F</v>
      </c>
    </row>
    <row r="25" spans="1:70" ht="16" customHeight="1" x14ac:dyDescent="0.2">
      <c r="A25" s="10">
        <v>21</v>
      </c>
      <c r="B25" s="10">
        <v>35</v>
      </c>
      <c r="C25" s="10" t="s">
        <v>51</v>
      </c>
      <c r="D25" s="10" t="s">
        <v>52</v>
      </c>
      <c r="E25" s="10">
        <v>250913</v>
      </c>
      <c r="F25" s="10">
        <v>263545</v>
      </c>
      <c r="G25" s="10">
        <v>276135</v>
      </c>
      <c r="H25" s="10">
        <v>480670</v>
      </c>
      <c r="I25" s="10">
        <v>512683</v>
      </c>
      <c r="J25" s="10">
        <v>525710</v>
      </c>
      <c r="K25" s="10">
        <v>554640</v>
      </c>
      <c r="L25" s="10">
        <v>513107</v>
      </c>
      <c r="M25" s="10">
        <v>391071</v>
      </c>
      <c r="N25" s="10">
        <v>508201</v>
      </c>
      <c r="O25" s="10">
        <v>436511</v>
      </c>
      <c r="P25" s="10">
        <v>471622</v>
      </c>
      <c r="Q25" s="10">
        <v>514447</v>
      </c>
      <c r="R25" s="10">
        <v>286772</v>
      </c>
      <c r="S25" s="10">
        <v>215766</v>
      </c>
      <c r="T25" s="10">
        <v>231777</v>
      </c>
      <c r="U25" s="10">
        <v>136045</v>
      </c>
      <c r="V25" s="10">
        <v>122399</v>
      </c>
      <c r="W25" s="10">
        <v>163459</v>
      </c>
      <c r="X25" s="10">
        <v>102265</v>
      </c>
      <c r="Y25" s="10">
        <v>223100</v>
      </c>
      <c r="Z25" s="10">
        <v>221200</v>
      </c>
      <c r="AA25" s="10">
        <v>331606</v>
      </c>
      <c r="AB25" s="10">
        <v>330500</v>
      </c>
      <c r="AC25" s="10">
        <v>259145</v>
      </c>
      <c r="AD25" s="10">
        <v>199575</v>
      </c>
      <c r="AE25" s="10">
        <v>297873</v>
      </c>
      <c r="AF25" s="10">
        <v>289750</v>
      </c>
      <c r="AG25" s="10">
        <v>263436</v>
      </c>
      <c r="AH25" s="10">
        <v>284599</v>
      </c>
      <c r="AI25" s="10">
        <v>331625</v>
      </c>
      <c r="AJ25" s="10">
        <v>262566</v>
      </c>
      <c r="AK25" s="10">
        <v>311001</v>
      </c>
      <c r="AL25" s="10">
        <v>336379</v>
      </c>
      <c r="AM25" s="10">
        <v>324978</v>
      </c>
      <c r="AN25" s="10">
        <v>311674</v>
      </c>
      <c r="AO25" s="10">
        <v>222485</v>
      </c>
      <c r="AP25" s="10">
        <v>297178</v>
      </c>
      <c r="AQ25" s="10">
        <v>326524</v>
      </c>
      <c r="AR25" s="10">
        <v>325894</v>
      </c>
      <c r="AS25" s="10">
        <v>394463</v>
      </c>
      <c r="AT25" s="10">
        <v>346310</v>
      </c>
      <c r="AU25" s="10">
        <v>313109</v>
      </c>
      <c r="AV25" s="10">
        <v>327241</v>
      </c>
      <c r="AW25" s="10">
        <v>249047</v>
      </c>
      <c r="AX25" s="10">
        <v>338422</v>
      </c>
      <c r="AY25" s="10">
        <v>280496</v>
      </c>
      <c r="AZ25" s="10">
        <v>322239</v>
      </c>
      <c r="BA25" s="10">
        <v>248451</v>
      </c>
      <c r="BB25" s="10">
        <v>189185</v>
      </c>
      <c r="BC25" s="10">
        <v>183310</v>
      </c>
      <c r="BD25" s="10">
        <v>236246</v>
      </c>
      <c r="BE25" s="10">
        <v>180506</v>
      </c>
      <c r="BF25" s="10">
        <v>181529</v>
      </c>
      <c r="BG25" s="10">
        <v>191401</v>
      </c>
      <c r="BH25" s="10">
        <v>188661</v>
      </c>
      <c r="BI25" s="10">
        <v>183669</v>
      </c>
      <c r="BJ25" s="10">
        <v>215175</v>
      </c>
      <c r="BK25" s="10">
        <v>187633</v>
      </c>
      <c r="BL25" s="10">
        <v>182092</v>
      </c>
      <c r="BM25" s="10">
        <v>228609</v>
      </c>
      <c r="BN25" s="10">
        <v>226967</v>
      </c>
      <c r="BO25" s="10">
        <v>224261</v>
      </c>
      <c r="BP25" s="10">
        <v>167400</v>
      </c>
      <c r="BQ25" s="44" t="s">
        <v>6</v>
      </c>
      <c r="BR25" t="str">
        <f t="shared" si="0"/>
        <v>F</v>
      </c>
    </row>
    <row r="26" spans="1:70" ht="16" customHeight="1" x14ac:dyDescent="0.2">
      <c r="A26" s="10">
        <v>21</v>
      </c>
      <c r="B26" s="10">
        <v>35</v>
      </c>
      <c r="C26" s="10" t="s">
        <v>53</v>
      </c>
      <c r="AX26" s="10">
        <v>9</v>
      </c>
      <c r="AY26" s="10">
        <v>1686</v>
      </c>
      <c r="AZ26" s="10">
        <v>9</v>
      </c>
      <c r="BB26" s="10">
        <v>1488</v>
      </c>
      <c r="BC26" s="10" t="s">
        <v>381</v>
      </c>
      <c r="BD26" s="10" t="s">
        <v>381</v>
      </c>
      <c r="BE26" s="10" t="s">
        <v>381</v>
      </c>
      <c r="BF26" s="10" t="s">
        <v>381</v>
      </c>
      <c r="BG26" s="10" t="s">
        <v>381</v>
      </c>
      <c r="BH26" s="10">
        <v>3</v>
      </c>
      <c r="BI26" s="10" t="s">
        <v>381</v>
      </c>
      <c r="BJ26" s="10" t="s">
        <v>381</v>
      </c>
      <c r="BK26" s="10" t="s">
        <v>381</v>
      </c>
      <c r="BL26" s="10" t="s">
        <v>381</v>
      </c>
      <c r="BM26" s="10" t="s">
        <v>381</v>
      </c>
      <c r="BN26" s="10">
        <v>8</v>
      </c>
      <c r="BO26" s="10">
        <v>7</v>
      </c>
      <c r="BP26" s="10">
        <v>15</v>
      </c>
      <c r="BQ26" s="44"/>
      <c r="BR26" t="str">
        <f t="shared" si="0"/>
        <v/>
      </c>
    </row>
    <row r="27" spans="1:70" ht="16" customHeight="1" x14ac:dyDescent="0.2">
      <c r="A27" s="23">
        <v>21</v>
      </c>
      <c r="B27" s="23">
        <v>35</v>
      </c>
      <c r="C27" s="23" t="s">
        <v>54</v>
      </c>
      <c r="D27" s="23"/>
      <c r="BQ27" s="45"/>
      <c r="BR27" t="str">
        <f t="shared" si="0"/>
        <v/>
      </c>
    </row>
    <row r="28" spans="1:70" ht="16" customHeight="1" x14ac:dyDescent="0.2">
      <c r="A28" s="10">
        <v>21</v>
      </c>
      <c r="B28" s="10">
        <v>37</v>
      </c>
      <c r="C28" s="10" t="s">
        <v>55</v>
      </c>
      <c r="D28" s="10" t="s">
        <v>56</v>
      </c>
      <c r="E28" s="10">
        <v>23621</v>
      </c>
      <c r="F28" s="10">
        <v>19941</v>
      </c>
      <c r="G28" s="10">
        <v>20550</v>
      </c>
      <c r="H28" s="10">
        <v>14876</v>
      </c>
      <c r="I28" s="10">
        <v>14422</v>
      </c>
      <c r="J28" s="10">
        <v>14556</v>
      </c>
      <c r="K28" s="10">
        <v>12030</v>
      </c>
      <c r="L28" s="10">
        <v>9997</v>
      </c>
      <c r="M28" s="10">
        <v>9375</v>
      </c>
      <c r="N28" s="10">
        <v>6135</v>
      </c>
      <c r="O28" s="10">
        <v>7278</v>
      </c>
      <c r="P28" s="10">
        <v>7777</v>
      </c>
      <c r="Q28" s="10">
        <v>8407</v>
      </c>
      <c r="R28" s="10">
        <v>10383</v>
      </c>
      <c r="S28" s="10">
        <v>13747</v>
      </c>
      <c r="T28" s="10">
        <v>16208</v>
      </c>
      <c r="U28" s="10">
        <v>22371</v>
      </c>
      <c r="V28" s="10">
        <v>34065</v>
      </c>
      <c r="W28" s="10">
        <v>80007</v>
      </c>
      <c r="X28" s="10">
        <v>131026</v>
      </c>
      <c r="Y28" s="10">
        <v>229429</v>
      </c>
      <c r="Z28" s="10">
        <v>373557</v>
      </c>
      <c r="AA28" s="10">
        <v>410822</v>
      </c>
      <c r="AB28" s="10">
        <v>420410</v>
      </c>
      <c r="AC28" s="10">
        <v>339617</v>
      </c>
      <c r="AD28" s="10">
        <v>287198</v>
      </c>
      <c r="AE28" s="10">
        <v>241951</v>
      </c>
      <c r="AF28" s="10">
        <v>77483</v>
      </c>
      <c r="AG28" s="10">
        <v>27882</v>
      </c>
      <c r="AH28" s="10">
        <v>32708</v>
      </c>
      <c r="AI28" s="10">
        <v>25384</v>
      </c>
      <c r="AJ28" s="10">
        <v>27371</v>
      </c>
      <c r="AK28" s="10">
        <v>26237</v>
      </c>
      <c r="AL28" s="10">
        <v>29491</v>
      </c>
      <c r="AM28" s="10">
        <v>37426</v>
      </c>
      <c r="AN28" s="10">
        <v>55300</v>
      </c>
      <c r="AO28" s="10">
        <v>64605</v>
      </c>
      <c r="AP28" s="10">
        <v>74209</v>
      </c>
      <c r="AQ28" s="10">
        <v>80284</v>
      </c>
      <c r="AR28" s="10">
        <v>72992</v>
      </c>
      <c r="AS28" s="10">
        <v>66740</v>
      </c>
      <c r="AT28" s="10">
        <v>62034</v>
      </c>
      <c r="AU28" s="10">
        <v>40858</v>
      </c>
      <c r="AV28" s="10">
        <v>31857</v>
      </c>
      <c r="AW28" s="10">
        <v>29618</v>
      </c>
      <c r="AX28" s="10">
        <v>26857</v>
      </c>
      <c r="AY28" s="10">
        <v>37126</v>
      </c>
      <c r="AZ28" s="10">
        <v>36816</v>
      </c>
      <c r="BA28" s="10">
        <v>33996</v>
      </c>
      <c r="BB28" s="10">
        <v>28372</v>
      </c>
      <c r="BC28" s="10">
        <v>23312</v>
      </c>
      <c r="BD28" s="10">
        <v>36837</v>
      </c>
      <c r="BE28" s="10">
        <v>70463</v>
      </c>
      <c r="BF28" s="10">
        <v>79129</v>
      </c>
      <c r="BG28" s="10">
        <v>107530</v>
      </c>
      <c r="BH28" s="10">
        <v>97493</v>
      </c>
      <c r="BI28" s="10">
        <v>110604</v>
      </c>
      <c r="BJ28" s="10">
        <v>78958</v>
      </c>
      <c r="BK28" s="10">
        <v>51436</v>
      </c>
      <c r="BL28" s="10">
        <v>65375</v>
      </c>
      <c r="BM28" s="10">
        <v>48696</v>
      </c>
      <c r="BN28" s="10">
        <v>12056</v>
      </c>
      <c r="BO28" s="10">
        <v>11861</v>
      </c>
      <c r="BP28" s="10">
        <v>15329</v>
      </c>
      <c r="BQ28" s="44" t="s">
        <v>7</v>
      </c>
      <c r="BR28" t="str">
        <f t="shared" si="0"/>
        <v>O</v>
      </c>
    </row>
    <row r="29" spans="1:70" ht="16" customHeight="1" x14ac:dyDescent="0.2">
      <c r="A29" s="10">
        <v>21</v>
      </c>
      <c r="B29" s="10">
        <v>37</v>
      </c>
      <c r="C29" s="10" t="s">
        <v>57</v>
      </c>
      <c r="D29" s="10" t="s">
        <v>58</v>
      </c>
      <c r="E29" s="10">
        <v>24500</v>
      </c>
      <c r="F29" s="10">
        <v>19900</v>
      </c>
      <c r="G29" s="10">
        <v>15800</v>
      </c>
      <c r="H29" s="10">
        <v>15200</v>
      </c>
      <c r="I29" s="10">
        <v>14800</v>
      </c>
      <c r="J29" s="10">
        <v>14100</v>
      </c>
      <c r="K29" s="10">
        <v>14100</v>
      </c>
      <c r="L29" s="10">
        <v>12300</v>
      </c>
      <c r="M29" s="10">
        <v>10600</v>
      </c>
      <c r="N29" s="10">
        <v>6600</v>
      </c>
      <c r="O29" s="10">
        <v>7200</v>
      </c>
      <c r="P29" s="10">
        <v>5200</v>
      </c>
      <c r="Q29" s="10">
        <v>4657</v>
      </c>
      <c r="R29" s="10">
        <v>5571</v>
      </c>
      <c r="S29" s="10">
        <v>8905</v>
      </c>
      <c r="T29" s="10">
        <v>6633</v>
      </c>
      <c r="U29" s="10">
        <v>6358</v>
      </c>
      <c r="V29" s="10">
        <v>7534</v>
      </c>
      <c r="W29" s="10">
        <v>3600</v>
      </c>
      <c r="X29" s="10">
        <v>3775</v>
      </c>
      <c r="Y29" s="10">
        <v>6524</v>
      </c>
      <c r="Z29" s="10">
        <v>5819</v>
      </c>
      <c r="AA29" s="10">
        <v>73435</v>
      </c>
      <c r="AB29" s="10">
        <v>272460</v>
      </c>
      <c r="AC29" s="10">
        <v>291712</v>
      </c>
      <c r="AD29" s="10">
        <v>367250</v>
      </c>
      <c r="AE29" s="10">
        <v>361362</v>
      </c>
      <c r="AF29" s="10">
        <v>229497</v>
      </c>
      <c r="AG29" s="10">
        <v>94015</v>
      </c>
      <c r="AH29" s="10">
        <v>33171</v>
      </c>
      <c r="AI29" s="10">
        <v>27294</v>
      </c>
      <c r="AJ29" s="10">
        <v>39131</v>
      </c>
      <c r="AK29" s="10">
        <v>41652</v>
      </c>
      <c r="AL29" s="10">
        <v>40724</v>
      </c>
      <c r="AM29" s="10">
        <v>62040</v>
      </c>
      <c r="AN29" s="10">
        <v>53901</v>
      </c>
      <c r="AO29" s="10">
        <v>84414</v>
      </c>
      <c r="AP29" s="10">
        <v>65782</v>
      </c>
      <c r="AQ29" s="10">
        <v>112762</v>
      </c>
      <c r="AR29" s="10">
        <v>124077</v>
      </c>
      <c r="AS29" s="10">
        <v>208944</v>
      </c>
      <c r="AT29" s="10">
        <v>50925</v>
      </c>
      <c r="AU29" s="10">
        <v>31187</v>
      </c>
      <c r="AV29" s="10">
        <v>48761</v>
      </c>
      <c r="AW29" s="10">
        <v>2409</v>
      </c>
      <c r="AX29" s="10">
        <v>362</v>
      </c>
      <c r="AY29" s="10">
        <v>32711</v>
      </c>
      <c r="AZ29" s="10">
        <v>21987</v>
      </c>
      <c r="BA29" s="10">
        <v>38270</v>
      </c>
      <c r="BB29" s="10">
        <v>23531</v>
      </c>
      <c r="BC29" s="10">
        <v>21374</v>
      </c>
      <c r="BD29" s="10">
        <v>19751</v>
      </c>
      <c r="BE29" s="10">
        <v>13646</v>
      </c>
      <c r="BF29" s="10">
        <v>22455</v>
      </c>
      <c r="BG29" s="10">
        <v>33903</v>
      </c>
      <c r="BH29" s="10">
        <v>36730</v>
      </c>
      <c r="BI29" s="10">
        <v>42218</v>
      </c>
      <c r="BJ29" s="10">
        <v>37641</v>
      </c>
      <c r="BK29" s="10">
        <v>39316</v>
      </c>
      <c r="BL29" s="10">
        <v>35543</v>
      </c>
      <c r="BM29" s="10">
        <v>26617</v>
      </c>
      <c r="BN29" s="10">
        <v>32814</v>
      </c>
      <c r="BO29" s="10">
        <v>31845</v>
      </c>
      <c r="BP29" s="10">
        <v>30547</v>
      </c>
      <c r="BQ29" s="44" t="s">
        <v>6</v>
      </c>
      <c r="BR29" t="str">
        <f t="shared" si="0"/>
        <v>F</v>
      </c>
    </row>
    <row r="30" spans="1:70" ht="16" customHeight="1" x14ac:dyDescent="0.2">
      <c r="A30" s="10">
        <v>21</v>
      </c>
      <c r="B30" s="10">
        <v>37</v>
      </c>
      <c r="C30" s="10" t="s">
        <v>59</v>
      </c>
      <c r="E30" s="10">
        <v>4043</v>
      </c>
      <c r="F30" s="10">
        <v>5710</v>
      </c>
      <c r="G30" s="10">
        <v>6443</v>
      </c>
      <c r="H30" s="10">
        <v>4102</v>
      </c>
      <c r="I30" s="10">
        <v>4672</v>
      </c>
      <c r="J30" s="10">
        <v>4833</v>
      </c>
      <c r="K30" s="10">
        <v>5367</v>
      </c>
      <c r="L30" s="10">
        <v>5620</v>
      </c>
      <c r="M30" s="10">
        <v>5905</v>
      </c>
      <c r="N30" s="10">
        <v>5349</v>
      </c>
      <c r="O30" s="10">
        <v>5583</v>
      </c>
      <c r="P30" s="10">
        <v>5305</v>
      </c>
      <c r="Q30" s="10">
        <v>6565</v>
      </c>
      <c r="R30" s="10">
        <v>8034</v>
      </c>
      <c r="S30" s="10">
        <v>4611</v>
      </c>
      <c r="T30" s="10">
        <v>4991</v>
      </c>
      <c r="U30" s="10">
        <v>7577</v>
      </c>
      <c r="V30" s="10">
        <v>5138</v>
      </c>
      <c r="W30" s="10">
        <v>4453</v>
      </c>
      <c r="X30" s="10">
        <v>14480</v>
      </c>
      <c r="Y30" s="10">
        <v>13761</v>
      </c>
      <c r="Z30" s="10">
        <v>11906</v>
      </c>
      <c r="AA30" s="10">
        <v>12229</v>
      </c>
      <c r="AB30" s="10">
        <v>25555</v>
      </c>
      <c r="AC30" s="10">
        <v>16278</v>
      </c>
      <c r="AD30" s="10">
        <v>15742</v>
      </c>
      <c r="AE30" s="10">
        <v>15464</v>
      </c>
      <c r="AF30" s="10">
        <v>8075</v>
      </c>
      <c r="AG30" s="10">
        <v>8917</v>
      </c>
      <c r="AH30" s="10">
        <v>7887</v>
      </c>
      <c r="AI30" s="10">
        <v>10936</v>
      </c>
      <c r="AJ30" s="10">
        <v>9809</v>
      </c>
      <c r="AK30" s="10">
        <v>14050</v>
      </c>
      <c r="AL30" s="10">
        <v>10550</v>
      </c>
      <c r="AM30" s="10">
        <v>16540</v>
      </c>
      <c r="AN30" s="10">
        <v>10055</v>
      </c>
      <c r="AO30" s="10">
        <v>9898</v>
      </c>
      <c r="AP30" s="10">
        <v>10205</v>
      </c>
      <c r="AQ30" s="10">
        <v>8414</v>
      </c>
      <c r="AR30" s="10">
        <v>6983</v>
      </c>
      <c r="AS30" s="10">
        <v>7560</v>
      </c>
      <c r="AT30" s="10">
        <v>7202</v>
      </c>
      <c r="AU30" s="10">
        <v>7338</v>
      </c>
      <c r="AV30" s="10">
        <v>8742</v>
      </c>
      <c r="AW30" s="10">
        <v>6884</v>
      </c>
      <c r="AX30" s="10">
        <v>5936</v>
      </c>
      <c r="AY30" s="10">
        <v>8615</v>
      </c>
      <c r="AZ30" s="10">
        <v>7665</v>
      </c>
      <c r="BA30" s="10">
        <v>5776</v>
      </c>
      <c r="BB30" s="10">
        <v>7337</v>
      </c>
      <c r="BC30" s="10">
        <v>5401</v>
      </c>
      <c r="BD30" s="10">
        <v>9022</v>
      </c>
      <c r="BE30" s="10">
        <v>4202</v>
      </c>
      <c r="BF30" s="10">
        <v>4391</v>
      </c>
      <c r="BG30" s="10">
        <v>4337</v>
      </c>
      <c r="BH30" s="10">
        <v>3796</v>
      </c>
      <c r="BI30" s="10">
        <v>4226</v>
      </c>
      <c r="BJ30" s="10">
        <v>4551</v>
      </c>
      <c r="BK30" s="10">
        <v>3895</v>
      </c>
      <c r="BL30" s="10">
        <v>4122</v>
      </c>
      <c r="BM30" s="10">
        <v>4370</v>
      </c>
      <c r="BN30" s="10">
        <v>3222</v>
      </c>
      <c r="BO30" s="10">
        <v>3373</v>
      </c>
      <c r="BP30" s="10">
        <v>3600</v>
      </c>
      <c r="BQ30" s="44"/>
      <c r="BR30" t="str">
        <f t="shared" si="0"/>
        <v/>
      </c>
    </row>
    <row r="31" spans="1:70" ht="16" customHeight="1" x14ac:dyDescent="0.2">
      <c r="A31" s="23">
        <v>21</v>
      </c>
      <c r="B31" s="23">
        <v>37</v>
      </c>
      <c r="C31" s="23" t="s">
        <v>60</v>
      </c>
      <c r="D31" s="23"/>
      <c r="BQ31" s="45"/>
      <c r="BR31" t="str">
        <f t="shared" si="0"/>
        <v/>
      </c>
    </row>
    <row r="32" spans="1:70" ht="16" customHeight="1" x14ac:dyDescent="0.2">
      <c r="A32" s="10">
        <v>21</v>
      </c>
      <c r="B32" s="10">
        <v>43</v>
      </c>
      <c r="C32" s="10" t="s">
        <v>61</v>
      </c>
      <c r="D32" s="10" t="s">
        <v>62</v>
      </c>
      <c r="E32" s="10">
        <v>33122</v>
      </c>
      <c r="F32" s="10">
        <v>34469</v>
      </c>
      <c r="G32" s="10">
        <v>33054</v>
      </c>
      <c r="H32" s="10">
        <v>33753</v>
      </c>
      <c r="I32" s="10">
        <v>33665</v>
      </c>
      <c r="J32" s="10">
        <v>35133</v>
      </c>
      <c r="K32" s="10">
        <v>35530</v>
      </c>
      <c r="L32" s="10">
        <v>33878</v>
      </c>
      <c r="M32" s="10">
        <v>31850</v>
      </c>
      <c r="N32" s="10">
        <v>33893</v>
      </c>
      <c r="O32" s="10">
        <v>36838</v>
      </c>
      <c r="P32" s="10">
        <v>34300</v>
      </c>
      <c r="Q32" s="10">
        <v>34479</v>
      </c>
      <c r="R32" s="10">
        <v>33833</v>
      </c>
      <c r="S32" s="10">
        <v>32915</v>
      </c>
      <c r="T32" s="10">
        <v>32119</v>
      </c>
      <c r="U32" s="10">
        <v>30400</v>
      </c>
      <c r="V32" s="10">
        <v>28029</v>
      </c>
      <c r="W32" s="10">
        <v>31755</v>
      </c>
      <c r="X32" s="10">
        <v>33513</v>
      </c>
      <c r="Y32" s="10">
        <v>33100</v>
      </c>
      <c r="Z32" s="10">
        <v>32600</v>
      </c>
      <c r="AA32" s="10">
        <v>29700</v>
      </c>
      <c r="AB32" s="10">
        <v>29200</v>
      </c>
      <c r="AC32" s="10">
        <v>27203</v>
      </c>
      <c r="AD32" s="10">
        <v>31185</v>
      </c>
      <c r="AE32" s="10">
        <v>30308</v>
      </c>
      <c r="AF32" s="10">
        <v>32215</v>
      </c>
      <c r="AG32" s="10">
        <v>34790</v>
      </c>
      <c r="AH32" s="10">
        <v>38447</v>
      </c>
      <c r="AI32" s="10">
        <v>36851</v>
      </c>
      <c r="AJ32" s="10">
        <v>38703</v>
      </c>
      <c r="AK32" s="10">
        <v>40698</v>
      </c>
      <c r="AL32" s="10">
        <v>47707</v>
      </c>
      <c r="AM32" s="10">
        <v>48637</v>
      </c>
      <c r="AN32" s="10">
        <v>53574</v>
      </c>
      <c r="AO32" s="10">
        <v>58861</v>
      </c>
      <c r="AP32" s="10">
        <v>60095</v>
      </c>
      <c r="AQ32" s="10">
        <v>62576</v>
      </c>
      <c r="AR32" s="10">
        <v>67964</v>
      </c>
      <c r="AS32" s="10">
        <v>75534</v>
      </c>
      <c r="AT32" s="10">
        <v>77222</v>
      </c>
      <c r="AU32" s="10">
        <v>67134</v>
      </c>
      <c r="AV32" s="10">
        <v>66552</v>
      </c>
      <c r="AW32" s="10">
        <v>71663</v>
      </c>
      <c r="AX32" s="10">
        <v>70631</v>
      </c>
      <c r="AY32" s="10">
        <v>71866</v>
      </c>
      <c r="AZ32" s="10">
        <v>78146</v>
      </c>
      <c r="BA32" s="10">
        <v>77155</v>
      </c>
      <c r="BB32" s="10">
        <v>83105</v>
      </c>
      <c r="BC32" s="10">
        <v>83062</v>
      </c>
      <c r="BD32" s="10">
        <v>83803</v>
      </c>
      <c r="BE32" s="10">
        <v>82422</v>
      </c>
      <c r="BF32" s="10">
        <v>81315</v>
      </c>
      <c r="BG32" s="10">
        <v>81618</v>
      </c>
      <c r="BH32" s="10">
        <v>83750</v>
      </c>
      <c r="BI32" s="10">
        <v>97026</v>
      </c>
      <c r="BJ32" s="10">
        <v>82991</v>
      </c>
      <c r="BK32" s="10">
        <v>96104</v>
      </c>
      <c r="BL32" s="10">
        <v>102291</v>
      </c>
      <c r="BM32" s="10">
        <v>119637</v>
      </c>
      <c r="BN32" s="10">
        <v>124276</v>
      </c>
      <c r="BO32" s="10">
        <v>142625</v>
      </c>
      <c r="BP32" s="10">
        <v>142418</v>
      </c>
      <c r="BQ32" s="44" t="s">
        <v>6</v>
      </c>
      <c r="BR32" t="str">
        <f t="shared" si="0"/>
        <v>F</v>
      </c>
    </row>
    <row r="33" spans="1:70" ht="16" customHeight="1" x14ac:dyDescent="0.2">
      <c r="A33" s="23">
        <v>21</v>
      </c>
      <c r="B33" s="23">
        <v>45</v>
      </c>
      <c r="C33" s="23" t="s">
        <v>63</v>
      </c>
      <c r="D33" s="23"/>
      <c r="BQ33" s="45"/>
      <c r="BR33" t="str">
        <f t="shared" si="0"/>
        <v/>
      </c>
    </row>
    <row r="34" spans="1:70" ht="16" customHeight="1" x14ac:dyDescent="0.2">
      <c r="A34" s="10">
        <v>21</v>
      </c>
      <c r="B34" s="10">
        <v>45</v>
      </c>
      <c r="C34" s="10" t="s">
        <v>64</v>
      </c>
      <c r="D34" s="10" t="s">
        <v>65</v>
      </c>
      <c r="V34" s="10">
        <v>1200</v>
      </c>
      <c r="W34" s="10">
        <v>1000</v>
      </c>
      <c r="X34" s="10">
        <v>1100</v>
      </c>
      <c r="Y34" s="10">
        <v>2000</v>
      </c>
      <c r="Z34" s="10">
        <v>1800</v>
      </c>
      <c r="AA34" s="10">
        <v>1400</v>
      </c>
      <c r="AB34" s="10">
        <v>2200</v>
      </c>
      <c r="AC34" s="10">
        <v>3613</v>
      </c>
      <c r="AD34" s="10">
        <v>4703</v>
      </c>
      <c r="AE34" s="10">
        <v>5031</v>
      </c>
      <c r="AF34" s="10">
        <v>6764</v>
      </c>
      <c r="AG34" s="10">
        <v>8434</v>
      </c>
      <c r="AH34" s="10">
        <v>8652</v>
      </c>
      <c r="AI34" s="10">
        <v>8690</v>
      </c>
      <c r="AJ34" s="10">
        <v>9015</v>
      </c>
      <c r="AK34" s="10">
        <v>9288</v>
      </c>
      <c r="AL34" s="10">
        <v>10081</v>
      </c>
      <c r="AM34" s="10">
        <v>8791</v>
      </c>
      <c r="AN34" s="10">
        <v>8896</v>
      </c>
      <c r="AO34" s="10">
        <v>9557</v>
      </c>
      <c r="AP34" s="10">
        <v>12351</v>
      </c>
      <c r="AQ34" s="10">
        <v>23706</v>
      </c>
      <c r="AR34" s="10">
        <v>21257</v>
      </c>
      <c r="AS34" s="10">
        <v>19272</v>
      </c>
      <c r="AT34" s="10">
        <v>21439</v>
      </c>
      <c r="AU34" s="10">
        <v>15075</v>
      </c>
      <c r="AV34" s="10">
        <v>17973</v>
      </c>
      <c r="AW34" s="10">
        <v>19676</v>
      </c>
      <c r="AX34" s="10">
        <v>24369</v>
      </c>
      <c r="AY34" s="10">
        <v>24976</v>
      </c>
      <c r="AZ34" s="10">
        <v>28601</v>
      </c>
      <c r="BA34" s="10">
        <v>29042</v>
      </c>
      <c r="BB34" s="10">
        <v>30603</v>
      </c>
      <c r="BC34" s="10">
        <v>35180</v>
      </c>
      <c r="BD34" s="10">
        <v>31234</v>
      </c>
      <c r="BE34" s="10">
        <v>33342</v>
      </c>
      <c r="BF34" s="10">
        <v>1410</v>
      </c>
      <c r="BG34" s="10">
        <v>2381</v>
      </c>
      <c r="BH34" s="10">
        <v>2320</v>
      </c>
      <c r="BI34" s="10">
        <v>2766</v>
      </c>
      <c r="BJ34" s="10">
        <v>4673</v>
      </c>
      <c r="BK34" s="10">
        <v>1528</v>
      </c>
      <c r="BL34" s="10">
        <v>1400</v>
      </c>
      <c r="BM34" s="10">
        <v>2264</v>
      </c>
      <c r="BN34" s="10">
        <v>3915</v>
      </c>
      <c r="BO34" s="10">
        <v>5526</v>
      </c>
      <c r="BP34" s="10">
        <v>6991</v>
      </c>
      <c r="BQ34" s="44" t="s">
        <v>6</v>
      </c>
      <c r="BR34" t="str">
        <f t="shared" si="0"/>
        <v>F</v>
      </c>
    </row>
    <row r="35" spans="1:70" ht="16" customHeight="1" x14ac:dyDescent="0.2">
      <c r="A35" s="10">
        <v>21</v>
      </c>
      <c r="B35" s="10">
        <v>45</v>
      </c>
      <c r="C35" s="10" t="s">
        <v>66</v>
      </c>
      <c r="E35" s="10">
        <v>349</v>
      </c>
      <c r="F35" s="10">
        <v>365</v>
      </c>
      <c r="G35" s="10">
        <v>388</v>
      </c>
      <c r="H35" s="10">
        <v>457</v>
      </c>
      <c r="I35" s="10">
        <v>408</v>
      </c>
      <c r="J35" s="10">
        <v>400</v>
      </c>
      <c r="K35" s="10">
        <v>508</v>
      </c>
      <c r="L35" s="10">
        <v>713</v>
      </c>
      <c r="M35" s="10">
        <v>706</v>
      </c>
      <c r="N35" s="10">
        <v>910</v>
      </c>
      <c r="O35" s="10">
        <v>1934</v>
      </c>
      <c r="P35" s="10">
        <v>2578</v>
      </c>
      <c r="Q35" s="10">
        <v>3541</v>
      </c>
      <c r="R35" s="10">
        <v>3599</v>
      </c>
      <c r="S35" s="10">
        <v>4294</v>
      </c>
      <c r="T35" s="10">
        <v>6003</v>
      </c>
      <c r="U35" s="10">
        <v>7144</v>
      </c>
      <c r="V35" s="10">
        <v>8813</v>
      </c>
      <c r="W35" s="10">
        <v>12214</v>
      </c>
      <c r="X35" s="10">
        <v>19566</v>
      </c>
      <c r="Y35" s="10">
        <v>19759</v>
      </c>
      <c r="Z35" s="10">
        <v>21337</v>
      </c>
      <c r="AA35" s="10">
        <v>21156</v>
      </c>
      <c r="AB35" s="10">
        <v>22446</v>
      </c>
      <c r="AC35" s="10">
        <v>30321</v>
      </c>
      <c r="AD35" s="10">
        <v>43327</v>
      </c>
      <c r="AE35" s="10">
        <v>51834</v>
      </c>
      <c r="AF35" s="10">
        <v>44705</v>
      </c>
      <c r="AG35" s="10">
        <v>36820</v>
      </c>
      <c r="AH35" s="10">
        <v>38991</v>
      </c>
      <c r="AI35" s="10">
        <v>48939</v>
      </c>
      <c r="AJ35" s="10">
        <v>49758</v>
      </c>
      <c r="AK35" s="10">
        <v>50042</v>
      </c>
      <c r="AL35" s="10">
        <v>49703</v>
      </c>
      <c r="AM35" s="10">
        <v>47813</v>
      </c>
      <c r="AN35" s="10">
        <v>63437</v>
      </c>
      <c r="AO35" s="10">
        <v>73058</v>
      </c>
      <c r="AP35" s="10">
        <v>81213</v>
      </c>
      <c r="AQ35" s="10">
        <v>83012</v>
      </c>
      <c r="AR35" s="10">
        <v>95895</v>
      </c>
      <c r="AS35" s="10">
        <v>93469</v>
      </c>
      <c r="AT35" s="10">
        <v>101596</v>
      </c>
      <c r="AU35" s="10">
        <v>112537</v>
      </c>
      <c r="AV35" s="10">
        <v>125018</v>
      </c>
      <c r="AW35" s="10">
        <v>129518</v>
      </c>
      <c r="AX35" s="10">
        <v>146344</v>
      </c>
      <c r="AY35" s="10">
        <v>175750</v>
      </c>
      <c r="AZ35" s="10">
        <v>145948</v>
      </c>
      <c r="BA35" s="10">
        <v>178217</v>
      </c>
      <c r="BB35" s="10">
        <v>212451</v>
      </c>
      <c r="BC35" s="10">
        <v>234385</v>
      </c>
      <c r="BD35" s="10">
        <v>232281</v>
      </c>
      <c r="BE35" s="10">
        <v>254992</v>
      </c>
      <c r="BF35" s="10">
        <v>285864</v>
      </c>
      <c r="BG35" s="10">
        <v>357195</v>
      </c>
      <c r="BH35" s="10">
        <v>343247</v>
      </c>
      <c r="BI35" s="10">
        <v>347421</v>
      </c>
      <c r="BJ35" s="10">
        <v>354790</v>
      </c>
      <c r="BK35" s="10">
        <v>338576</v>
      </c>
      <c r="BL35" s="10">
        <v>287555</v>
      </c>
      <c r="BM35" s="10">
        <v>309221</v>
      </c>
      <c r="BN35" s="10">
        <v>283159</v>
      </c>
      <c r="BO35" s="10">
        <v>263591</v>
      </c>
      <c r="BP35" s="10">
        <v>239979</v>
      </c>
      <c r="BQ35" s="44"/>
      <c r="BR35" t="str">
        <f t="shared" si="0"/>
        <v/>
      </c>
    </row>
    <row r="36" spans="1:70" ht="16" customHeight="1" x14ac:dyDescent="0.2">
      <c r="A36" s="10">
        <v>21</v>
      </c>
      <c r="B36" s="10">
        <v>55</v>
      </c>
      <c r="C36" s="10" t="s">
        <v>67</v>
      </c>
      <c r="D36" s="10" t="s">
        <v>68</v>
      </c>
      <c r="E36" s="10">
        <v>76203</v>
      </c>
      <c r="F36" s="10">
        <v>71130</v>
      </c>
      <c r="G36" s="10">
        <v>70889</v>
      </c>
      <c r="H36" s="10">
        <v>89939</v>
      </c>
      <c r="I36" s="10">
        <v>67323</v>
      </c>
      <c r="J36" s="10">
        <v>84400</v>
      </c>
      <c r="K36" s="10">
        <v>77020</v>
      </c>
      <c r="L36" s="10">
        <v>80868</v>
      </c>
      <c r="M36" s="10">
        <v>95105</v>
      </c>
      <c r="N36" s="10">
        <v>115521</v>
      </c>
      <c r="O36" s="10">
        <v>125501</v>
      </c>
      <c r="P36" s="10">
        <v>144458</v>
      </c>
      <c r="Q36" s="10">
        <v>143588</v>
      </c>
      <c r="R36" s="10">
        <v>136037</v>
      </c>
      <c r="S36" s="10">
        <v>126608</v>
      </c>
      <c r="T36" s="10">
        <v>122286</v>
      </c>
      <c r="U36" s="10">
        <v>129059</v>
      </c>
      <c r="V36" s="10">
        <v>88701</v>
      </c>
      <c r="W36" s="10">
        <v>100548</v>
      </c>
      <c r="X36" s="10">
        <v>79947</v>
      </c>
      <c r="Y36" s="10">
        <v>68100</v>
      </c>
      <c r="Z36" s="10">
        <v>60000</v>
      </c>
      <c r="AA36" s="10">
        <v>67400</v>
      </c>
      <c r="AB36" s="10">
        <v>62300</v>
      </c>
      <c r="AC36" s="10">
        <v>77000</v>
      </c>
      <c r="AD36" s="10">
        <v>103674</v>
      </c>
      <c r="AE36" s="10">
        <v>131547</v>
      </c>
      <c r="AF36" s="10">
        <v>211616</v>
      </c>
      <c r="AG36" s="10">
        <v>232287</v>
      </c>
      <c r="AH36" s="10">
        <v>205848</v>
      </c>
      <c r="AI36" s="10">
        <v>177670</v>
      </c>
      <c r="AJ36" s="10">
        <v>188029</v>
      </c>
      <c r="AK36" s="10">
        <v>140879</v>
      </c>
      <c r="AL36" s="10">
        <v>125614</v>
      </c>
      <c r="AM36" s="10">
        <v>102837</v>
      </c>
      <c r="AN36" s="10">
        <v>104917</v>
      </c>
      <c r="AO36" s="10">
        <v>127611</v>
      </c>
      <c r="AP36" s="10">
        <v>187770</v>
      </c>
      <c r="AQ36" s="10">
        <v>189351</v>
      </c>
      <c r="AR36" s="10">
        <v>205327</v>
      </c>
      <c r="AS36" s="10">
        <v>217153</v>
      </c>
      <c r="AT36" s="10">
        <v>209236</v>
      </c>
      <c r="AU36" s="10">
        <v>191392</v>
      </c>
      <c r="AV36" s="10">
        <v>143356</v>
      </c>
      <c r="AW36" s="10">
        <v>145460</v>
      </c>
      <c r="AX36" s="10">
        <v>120425</v>
      </c>
      <c r="AY36" s="10">
        <v>108923</v>
      </c>
      <c r="AZ36" s="10">
        <v>101874</v>
      </c>
      <c r="BA36" s="10">
        <v>99282</v>
      </c>
      <c r="BB36" s="10">
        <v>131935</v>
      </c>
      <c r="BC36" s="10">
        <v>196878</v>
      </c>
      <c r="BD36" s="10">
        <v>253960</v>
      </c>
      <c r="BE36" s="10">
        <v>280308</v>
      </c>
      <c r="BF36" s="10">
        <v>292799</v>
      </c>
      <c r="BG36" s="10">
        <v>325088</v>
      </c>
      <c r="BH36" s="10">
        <v>268126</v>
      </c>
      <c r="BI36" s="10">
        <v>284617</v>
      </c>
      <c r="BJ36" s="10">
        <v>285803</v>
      </c>
      <c r="BK36" s="10">
        <v>269756</v>
      </c>
      <c r="BL36" s="10">
        <v>280721</v>
      </c>
      <c r="BM36" s="10">
        <v>275062</v>
      </c>
      <c r="BN36" s="10">
        <v>281087</v>
      </c>
      <c r="BO36" s="10">
        <v>267754</v>
      </c>
      <c r="BP36" s="10">
        <v>218987</v>
      </c>
      <c r="BQ36" s="44" t="s">
        <v>6</v>
      </c>
      <c r="BR36" t="str">
        <f t="shared" si="0"/>
        <v>F</v>
      </c>
    </row>
    <row r="37" spans="1:70" ht="16" customHeight="1" x14ac:dyDescent="0.2">
      <c r="A37" s="10">
        <v>21</v>
      </c>
      <c r="B37" s="10">
        <v>55</v>
      </c>
      <c r="C37" s="10" t="s">
        <v>69</v>
      </c>
      <c r="D37" s="10" t="s">
        <v>70</v>
      </c>
      <c r="E37" s="10">
        <v>5241</v>
      </c>
      <c r="F37" s="10">
        <v>5059</v>
      </c>
      <c r="G37" s="10">
        <v>5125</v>
      </c>
      <c r="H37" s="10">
        <v>9567</v>
      </c>
      <c r="I37" s="10">
        <v>4161</v>
      </c>
      <c r="J37" s="10">
        <v>4845</v>
      </c>
      <c r="K37" s="10">
        <v>3354</v>
      </c>
      <c r="L37" s="10">
        <v>7070</v>
      </c>
      <c r="M37" s="10">
        <v>6353</v>
      </c>
      <c r="N37" s="10">
        <v>3650</v>
      </c>
      <c r="O37" s="10">
        <v>7119</v>
      </c>
      <c r="P37" s="10">
        <v>5850</v>
      </c>
      <c r="Q37" s="10">
        <v>10382</v>
      </c>
      <c r="R37" s="10">
        <v>3617</v>
      </c>
      <c r="S37" s="10">
        <v>5719</v>
      </c>
      <c r="T37" s="10">
        <v>5389</v>
      </c>
      <c r="U37" s="10">
        <v>5125</v>
      </c>
      <c r="V37" s="10">
        <v>2629</v>
      </c>
      <c r="W37" s="10">
        <v>2653</v>
      </c>
      <c r="X37" s="10">
        <v>5315</v>
      </c>
      <c r="Y37" s="10">
        <v>5800</v>
      </c>
      <c r="Z37" s="10">
        <v>8300</v>
      </c>
      <c r="AA37" s="10">
        <v>7000</v>
      </c>
      <c r="AB37" s="10">
        <v>3500</v>
      </c>
      <c r="AC37" s="10">
        <v>4523</v>
      </c>
      <c r="AD37" s="10">
        <v>5495</v>
      </c>
      <c r="AE37" s="10">
        <v>4853</v>
      </c>
      <c r="AF37" s="10">
        <v>5861</v>
      </c>
      <c r="AG37" s="10">
        <v>4055</v>
      </c>
      <c r="AH37" s="10">
        <v>5794</v>
      </c>
      <c r="AI37" s="10">
        <v>2226</v>
      </c>
      <c r="AJ37" s="10">
        <v>1643</v>
      </c>
      <c r="AK37" s="10">
        <v>5972</v>
      </c>
      <c r="AL37" s="10">
        <v>7983</v>
      </c>
      <c r="AM37" s="10">
        <v>5014</v>
      </c>
      <c r="AN37" s="10">
        <v>3273</v>
      </c>
      <c r="AO37" s="10">
        <v>2089</v>
      </c>
      <c r="AP37" s="10">
        <v>1858</v>
      </c>
      <c r="AQ37" s="10">
        <v>2003</v>
      </c>
      <c r="AR37" s="10">
        <v>982</v>
      </c>
      <c r="AS37" s="10">
        <v>2079</v>
      </c>
      <c r="AT37" s="10">
        <v>1752</v>
      </c>
      <c r="AU37" s="10">
        <v>896</v>
      </c>
      <c r="AV37" s="10">
        <v>1695</v>
      </c>
      <c r="AX37" s="10">
        <v>88</v>
      </c>
      <c r="AY37" s="10">
        <v>5</v>
      </c>
      <c r="AZ37" s="10">
        <v>25</v>
      </c>
      <c r="BA37" s="10">
        <v>6</v>
      </c>
      <c r="BB37" s="10">
        <v>20</v>
      </c>
      <c r="BC37" s="10">
        <v>13</v>
      </c>
      <c r="BD37" s="10">
        <v>13</v>
      </c>
      <c r="BE37" s="10">
        <v>8</v>
      </c>
      <c r="BF37" s="10">
        <v>12</v>
      </c>
      <c r="BG37" s="10">
        <v>62</v>
      </c>
      <c r="BH37" s="10">
        <v>367</v>
      </c>
      <c r="BI37" s="10">
        <v>349</v>
      </c>
      <c r="BJ37" s="10">
        <v>696</v>
      </c>
      <c r="BK37" s="10">
        <v>488</v>
      </c>
      <c r="BL37" s="10">
        <v>954</v>
      </c>
      <c r="BM37" s="10">
        <v>485</v>
      </c>
      <c r="BN37" s="10">
        <v>598</v>
      </c>
      <c r="BO37" s="10">
        <v>637</v>
      </c>
      <c r="BP37" s="10">
        <v>823</v>
      </c>
      <c r="BQ37" s="44" t="s">
        <v>7</v>
      </c>
      <c r="BR37" t="str">
        <f t="shared" si="0"/>
        <v>O</v>
      </c>
    </row>
    <row r="38" spans="1:70" ht="16" customHeight="1" x14ac:dyDescent="0.2">
      <c r="A38" s="10">
        <v>21</v>
      </c>
      <c r="B38" s="10">
        <v>55</v>
      </c>
      <c r="C38" s="10" t="s">
        <v>71</v>
      </c>
      <c r="D38" s="10" t="s">
        <v>72</v>
      </c>
      <c r="AL38" s="10">
        <v>1595</v>
      </c>
      <c r="AM38" s="10">
        <v>287</v>
      </c>
      <c r="AN38" s="10">
        <v>973</v>
      </c>
      <c r="AO38" s="10">
        <v>384</v>
      </c>
      <c r="AP38" s="10">
        <v>121</v>
      </c>
      <c r="AQ38" s="10">
        <v>1</v>
      </c>
      <c r="AT38" s="10">
        <v>810</v>
      </c>
      <c r="AU38" s="10">
        <v>8840</v>
      </c>
      <c r="AV38" s="10">
        <v>5332</v>
      </c>
      <c r="AW38" s="10">
        <v>8829</v>
      </c>
      <c r="AX38" s="10">
        <v>15189</v>
      </c>
      <c r="AY38" s="10">
        <v>13776</v>
      </c>
      <c r="AZ38" s="10">
        <v>14270</v>
      </c>
      <c r="BA38" s="10">
        <v>8848</v>
      </c>
      <c r="BB38" s="10">
        <v>3160</v>
      </c>
      <c r="BC38" s="10">
        <v>4397</v>
      </c>
      <c r="BD38" s="10">
        <v>2956</v>
      </c>
      <c r="BE38" s="10">
        <v>3455</v>
      </c>
      <c r="BF38" s="10">
        <v>3480</v>
      </c>
      <c r="BG38" s="10">
        <v>3388</v>
      </c>
      <c r="BH38" s="10">
        <v>4690</v>
      </c>
      <c r="BI38" s="10">
        <v>3651</v>
      </c>
      <c r="BJ38" s="10">
        <v>1723</v>
      </c>
      <c r="BK38" s="10">
        <v>797</v>
      </c>
      <c r="BL38" s="10">
        <v>776</v>
      </c>
      <c r="BM38" s="10">
        <v>911</v>
      </c>
      <c r="BN38" s="10">
        <v>1045</v>
      </c>
      <c r="BO38" s="10">
        <v>858</v>
      </c>
      <c r="BP38" s="10">
        <v>1022</v>
      </c>
      <c r="BQ38" s="44" t="s">
        <v>34</v>
      </c>
      <c r="BR38" t="str">
        <f t="shared" si="0"/>
        <v>U</v>
      </c>
    </row>
    <row r="39" spans="1:70" ht="16" customHeight="1" x14ac:dyDescent="0.2">
      <c r="A39" s="23">
        <v>21</v>
      </c>
      <c r="B39" s="23">
        <v>55</v>
      </c>
      <c r="C39" s="23" t="s">
        <v>73</v>
      </c>
      <c r="D39" s="23"/>
      <c r="BQ39" s="45"/>
      <c r="BR39" t="str">
        <f t="shared" si="0"/>
        <v/>
      </c>
    </row>
    <row r="40" spans="1:70" ht="16" customHeight="1" x14ac:dyDescent="0.2">
      <c r="A40" s="10">
        <v>21</v>
      </c>
      <c r="B40" s="10">
        <v>56</v>
      </c>
      <c r="C40" s="10" t="s">
        <v>74</v>
      </c>
      <c r="D40" s="10" t="s">
        <v>75</v>
      </c>
      <c r="E40" s="10">
        <v>24935</v>
      </c>
      <c r="F40" s="10">
        <v>33775</v>
      </c>
      <c r="G40" s="10">
        <v>40733</v>
      </c>
      <c r="H40" s="10">
        <v>32923</v>
      </c>
      <c r="I40" s="10">
        <v>37460</v>
      </c>
      <c r="J40" s="10">
        <v>38716</v>
      </c>
      <c r="K40" s="10">
        <v>51454</v>
      </c>
      <c r="L40" s="10">
        <v>57822</v>
      </c>
      <c r="M40" s="10">
        <v>46583</v>
      </c>
      <c r="N40" s="10">
        <v>74827</v>
      </c>
      <c r="O40" s="10">
        <v>80734</v>
      </c>
      <c r="P40" s="10">
        <v>88573</v>
      </c>
      <c r="Q40" s="10">
        <v>99365</v>
      </c>
      <c r="R40" s="10">
        <v>124271</v>
      </c>
      <c r="S40" s="10">
        <v>122844</v>
      </c>
      <c r="T40" s="10">
        <v>141986</v>
      </c>
      <c r="U40" s="10">
        <v>145287</v>
      </c>
      <c r="V40" s="10">
        <v>145103</v>
      </c>
      <c r="W40" s="10">
        <v>130597</v>
      </c>
      <c r="X40" s="10">
        <v>159658</v>
      </c>
      <c r="Y40" s="10">
        <v>152900</v>
      </c>
      <c r="Z40" s="10">
        <v>118800</v>
      </c>
      <c r="AA40" s="10">
        <v>135000</v>
      </c>
      <c r="AB40" s="10">
        <v>169900</v>
      </c>
      <c r="AC40" s="10">
        <v>180287</v>
      </c>
      <c r="AD40" s="10">
        <v>173509</v>
      </c>
      <c r="AE40" s="10">
        <v>102152</v>
      </c>
      <c r="AF40" s="10">
        <v>104792</v>
      </c>
      <c r="AG40" s="10">
        <v>79313</v>
      </c>
      <c r="AH40" s="10">
        <v>69954</v>
      </c>
      <c r="AI40" s="10">
        <v>90831</v>
      </c>
      <c r="AJ40" s="10">
        <v>111255</v>
      </c>
      <c r="AK40" s="10">
        <v>121980</v>
      </c>
      <c r="AL40" s="10">
        <v>137918</v>
      </c>
      <c r="AM40" s="10">
        <v>175749</v>
      </c>
      <c r="AN40" s="10">
        <v>182833</v>
      </c>
      <c r="AO40" s="10">
        <v>195162</v>
      </c>
      <c r="AP40" s="10">
        <v>149183</v>
      </c>
      <c r="AQ40" s="10">
        <v>156640</v>
      </c>
      <c r="AR40" s="10">
        <v>164237</v>
      </c>
      <c r="AS40" s="10">
        <v>174718</v>
      </c>
      <c r="AT40" s="10">
        <v>160608</v>
      </c>
      <c r="AU40" s="10">
        <v>183398</v>
      </c>
      <c r="AV40" s="10">
        <v>180239</v>
      </c>
      <c r="AW40" s="10">
        <v>168521</v>
      </c>
      <c r="AX40" s="10">
        <v>156056</v>
      </c>
      <c r="AY40" s="10">
        <v>155584</v>
      </c>
      <c r="AZ40" s="10">
        <v>141421</v>
      </c>
      <c r="BA40" s="10">
        <v>131700</v>
      </c>
      <c r="BB40" s="10">
        <v>142370</v>
      </c>
      <c r="BC40" s="10">
        <v>165765</v>
      </c>
      <c r="BD40" s="10">
        <v>166310</v>
      </c>
      <c r="BE40" s="10">
        <v>176322</v>
      </c>
      <c r="BF40" s="10">
        <v>169003</v>
      </c>
      <c r="BG40" s="10">
        <v>150379</v>
      </c>
      <c r="BH40" s="10">
        <v>143949</v>
      </c>
      <c r="BI40" s="10">
        <v>145770</v>
      </c>
      <c r="BJ40" s="10">
        <v>152101</v>
      </c>
      <c r="BK40" s="10">
        <v>139095</v>
      </c>
      <c r="BL40" s="10">
        <v>123124</v>
      </c>
      <c r="BM40" s="10">
        <v>99453</v>
      </c>
      <c r="BN40" s="10">
        <v>101815</v>
      </c>
      <c r="BO40" s="10">
        <v>99646</v>
      </c>
      <c r="BP40" s="10">
        <v>106878</v>
      </c>
      <c r="BQ40" s="44" t="s">
        <v>6</v>
      </c>
      <c r="BR40" t="str">
        <f t="shared" si="0"/>
        <v>F</v>
      </c>
    </row>
    <row r="41" spans="1:70" ht="16" customHeight="1" x14ac:dyDescent="0.2">
      <c r="A41" s="10">
        <v>21</v>
      </c>
      <c r="B41" s="10">
        <v>56</v>
      </c>
      <c r="C41" s="10" t="s">
        <v>76</v>
      </c>
      <c r="D41" s="10" t="s">
        <v>77</v>
      </c>
      <c r="E41" s="10">
        <v>67913</v>
      </c>
      <c r="F41" s="10">
        <v>67057</v>
      </c>
      <c r="G41" s="10">
        <v>56182</v>
      </c>
      <c r="H41" s="10">
        <v>54718</v>
      </c>
      <c r="I41" s="10">
        <v>43671</v>
      </c>
      <c r="J41" s="10">
        <v>46397</v>
      </c>
      <c r="K41" s="10">
        <v>48034</v>
      </c>
      <c r="L41" s="10">
        <v>47884</v>
      </c>
      <c r="M41" s="10">
        <v>45698</v>
      </c>
      <c r="N41" s="10">
        <v>42822</v>
      </c>
      <c r="O41" s="10">
        <v>47020</v>
      </c>
      <c r="P41" s="10">
        <v>46269</v>
      </c>
      <c r="Q41" s="10">
        <v>42064</v>
      </c>
      <c r="R41" s="10">
        <v>46765</v>
      </c>
      <c r="S41" s="10">
        <v>48034</v>
      </c>
      <c r="T41" s="10">
        <v>48229</v>
      </c>
      <c r="U41" s="10">
        <v>50259</v>
      </c>
      <c r="V41" s="10">
        <v>52212</v>
      </c>
      <c r="W41" s="10">
        <v>50795</v>
      </c>
      <c r="X41" s="10">
        <v>52242</v>
      </c>
      <c r="Y41" s="10">
        <v>51100</v>
      </c>
      <c r="Z41" s="10">
        <v>54700</v>
      </c>
      <c r="AA41" s="10">
        <v>49000</v>
      </c>
      <c r="AB41" s="10">
        <v>43100</v>
      </c>
      <c r="AC41" s="10">
        <v>44487</v>
      </c>
      <c r="AD41" s="10">
        <v>45149</v>
      </c>
      <c r="AE41" s="10">
        <v>45415</v>
      </c>
      <c r="AF41" s="10">
        <v>42831</v>
      </c>
      <c r="AG41" s="10">
        <v>36357</v>
      </c>
      <c r="AH41" s="10">
        <v>33015</v>
      </c>
      <c r="AI41" s="10">
        <v>35381</v>
      </c>
      <c r="AJ41" s="10">
        <v>56177</v>
      </c>
      <c r="AK41" s="10">
        <v>32626</v>
      </c>
      <c r="AL41" s="10">
        <v>45228</v>
      </c>
      <c r="AM41" s="10">
        <v>32741</v>
      </c>
      <c r="AN41" s="10">
        <v>31056</v>
      </c>
      <c r="AO41" s="10">
        <v>20678</v>
      </c>
      <c r="AP41" s="10">
        <v>21754</v>
      </c>
      <c r="AQ41" s="10">
        <v>28911</v>
      </c>
      <c r="AR41" s="10">
        <v>18590</v>
      </c>
      <c r="AS41" s="10">
        <v>18259</v>
      </c>
      <c r="AT41" s="10">
        <v>27169</v>
      </c>
      <c r="AU41" s="10">
        <v>26244</v>
      </c>
      <c r="AV41" s="10">
        <v>24153</v>
      </c>
      <c r="AW41" s="10">
        <v>11732</v>
      </c>
      <c r="AX41" s="10">
        <v>16888</v>
      </c>
      <c r="AY41" s="10">
        <v>22964</v>
      </c>
      <c r="AZ41" s="10">
        <v>6287</v>
      </c>
      <c r="BA41" s="10">
        <v>1234</v>
      </c>
      <c r="BB41" s="10">
        <v>2536</v>
      </c>
      <c r="BC41" s="10">
        <v>9469</v>
      </c>
      <c r="BD41" s="10">
        <v>6680</v>
      </c>
      <c r="BE41" s="10">
        <v>14564</v>
      </c>
      <c r="BF41" s="10">
        <v>3984</v>
      </c>
      <c r="BG41" s="10">
        <v>3189</v>
      </c>
      <c r="BH41" s="10">
        <v>1307</v>
      </c>
      <c r="BI41" s="10">
        <v>980</v>
      </c>
      <c r="BJ41" s="10">
        <v>4256</v>
      </c>
      <c r="BK41" s="10">
        <v>4167</v>
      </c>
      <c r="BL41" s="10">
        <v>4263</v>
      </c>
      <c r="BM41" s="10">
        <v>2348</v>
      </c>
      <c r="BN41" s="10">
        <v>4168</v>
      </c>
      <c r="BO41" s="10">
        <v>8624</v>
      </c>
      <c r="BP41" s="10">
        <v>9533</v>
      </c>
      <c r="BQ41" s="44"/>
      <c r="BR41" t="str">
        <f t="shared" si="0"/>
        <v/>
      </c>
    </row>
    <row r="42" spans="1:70" ht="16" customHeight="1" x14ac:dyDescent="0.2">
      <c r="A42" s="10">
        <v>21</v>
      </c>
      <c r="B42" s="10">
        <v>56</v>
      </c>
      <c r="C42" s="10" t="s">
        <v>78</v>
      </c>
      <c r="D42" s="10" t="s">
        <v>79</v>
      </c>
      <c r="E42" s="10">
        <v>800</v>
      </c>
      <c r="F42" s="10">
        <v>744</v>
      </c>
      <c r="G42" s="10">
        <v>1760</v>
      </c>
      <c r="H42" s="10">
        <v>1000</v>
      </c>
      <c r="I42" s="10">
        <v>1376</v>
      </c>
      <c r="J42" s="10">
        <v>2008</v>
      </c>
      <c r="K42" s="10">
        <v>1700</v>
      </c>
      <c r="L42" s="10">
        <v>1908</v>
      </c>
      <c r="M42" s="10">
        <v>1352</v>
      </c>
      <c r="N42" s="10">
        <v>744</v>
      </c>
      <c r="O42" s="10">
        <v>880</v>
      </c>
      <c r="P42" s="10">
        <v>548</v>
      </c>
      <c r="Q42" s="10">
        <v>440</v>
      </c>
      <c r="R42" s="10">
        <v>576</v>
      </c>
      <c r="S42" s="10">
        <v>608</v>
      </c>
      <c r="T42" s="10">
        <v>536</v>
      </c>
      <c r="U42" s="10">
        <v>328</v>
      </c>
      <c r="V42" s="10">
        <v>160</v>
      </c>
      <c r="W42" s="10">
        <v>816</v>
      </c>
      <c r="X42" s="10">
        <v>2320</v>
      </c>
      <c r="Y42" s="10">
        <v>6300</v>
      </c>
      <c r="Z42" s="10">
        <v>7400</v>
      </c>
      <c r="AA42" s="10">
        <v>5100</v>
      </c>
      <c r="AB42" s="10">
        <v>5300</v>
      </c>
      <c r="AC42" s="10">
        <v>3042</v>
      </c>
      <c r="AD42" s="10">
        <v>4705</v>
      </c>
      <c r="AE42" s="10">
        <v>20325</v>
      </c>
      <c r="AF42" s="10">
        <v>68891</v>
      </c>
      <c r="AG42" s="10">
        <v>86122</v>
      </c>
      <c r="AH42" s="10">
        <v>132071</v>
      </c>
      <c r="AI42" s="10">
        <v>127974</v>
      </c>
      <c r="AJ42" s="10">
        <v>135790</v>
      </c>
      <c r="AK42" s="10">
        <v>131365</v>
      </c>
      <c r="AL42" s="10">
        <v>132681</v>
      </c>
      <c r="AM42" s="10">
        <v>145761</v>
      </c>
      <c r="AN42" s="10">
        <v>195793</v>
      </c>
      <c r="AO42" s="10">
        <v>169732</v>
      </c>
      <c r="AP42" s="10">
        <v>187572</v>
      </c>
      <c r="AQ42" s="10">
        <v>171707</v>
      </c>
      <c r="AR42" s="10">
        <v>191746</v>
      </c>
      <c r="AS42" s="10">
        <v>177322</v>
      </c>
      <c r="AT42" s="10">
        <v>186390</v>
      </c>
      <c r="AU42" s="10">
        <v>192496</v>
      </c>
      <c r="AV42" s="10">
        <v>197559</v>
      </c>
      <c r="AW42" s="10">
        <v>177874</v>
      </c>
      <c r="AX42" s="10">
        <v>183901</v>
      </c>
      <c r="AY42" s="10">
        <v>173799</v>
      </c>
      <c r="AZ42" s="10">
        <v>163799</v>
      </c>
      <c r="BA42" s="10">
        <v>148506</v>
      </c>
      <c r="BB42" s="10">
        <v>144432</v>
      </c>
      <c r="BC42" s="10">
        <v>122547</v>
      </c>
      <c r="BD42" s="10">
        <v>142826</v>
      </c>
      <c r="BE42" s="10">
        <v>149859</v>
      </c>
      <c r="BF42" s="10">
        <v>156566</v>
      </c>
      <c r="BG42" s="10">
        <v>152030</v>
      </c>
      <c r="BH42" s="10">
        <v>113829</v>
      </c>
      <c r="BI42" s="10">
        <v>119307</v>
      </c>
      <c r="BJ42" s="10">
        <v>129783</v>
      </c>
      <c r="BK42" s="10">
        <v>128554</v>
      </c>
      <c r="BL42" s="10">
        <v>130634</v>
      </c>
      <c r="BM42" s="10">
        <v>132233</v>
      </c>
      <c r="BN42" s="10">
        <v>118935</v>
      </c>
      <c r="BO42" s="10">
        <v>131426</v>
      </c>
      <c r="BP42" s="10">
        <v>120749</v>
      </c>
      <c r="BQ42" s="44" t="s">
        <v>34</v>
      </c>
      <c r="BR42" t="str">
        <f t="shared" si="0"/>
        <v>U</v>
      </c>
    </row>
    <row r="43" spans="1:70" ht="16" customHeight="1" x14ac:dyDescent="0.2">
      <c r="A43" s="10">
        <v>21</v>
      </c>
      <c r="B43" s="10">
        <v>56</v>
      </c>
      <c r="C43" s="10" t="s">
        <v>80</v>
      </c>
      <c r="D43" s="10" t="s">
        <v>81</v>
      </c>
      <c r="E43" s="10">
        <v>27110</v>
      </c>
      <c r="F43" s="10">
        <v>23159</v>
      </c>
      <c r="G43" s="10">
        <v>18671</v>
      </c>
      <c r="H43" s="10">
        <v>18768</v>
      </c>
      <c r="I43" s="10">
        <v>12375</v>
      </c>
      <c r="J43" s="10">
        <v>12140</v>
      </c>
      <c r="K43" s="10">
        <v>13819</v>
      </c>
      <c r="L43" s="10">
        <v>12313</v>
      </c>
      <c r="M43" s="10">
        <v>13273</v>
      </c>
      <c r="N43" s="10">
        <v>14413</v>
      </c>
      <c r="O43" s="10">
        <v>16375</v>
      </c>
      <c r="P43" s="10">
        <v>14526</v>
      </c>
      <c r="Q43" s="10">
        <v>18026</v>
      </c>
      <c r="R43" s="10">
        <v>18254</v>
      </c>
      <c r="S43" s="10">
        <v>20712</v>
      </c>
      <c r="T43" s="10">
        <v>21503</v>
      </c>
      <c r="U43" s="10">
        <v>22987</v>
      </c>
      <c r="V43" s="10">
        <v>19378</v>
      </c>
      <c r="W43" s="10">
        <v>20438</v>
      </c>
      <c r="X43" s="10">
        <v>26749</v>
      </c>
      <c r="Y43" s="10">
        <v>31700</v>
      </c>
      <c r="Z43" s="10">
        <v>31800</v>
      </c>
      <c r="AA43" s="10">
        <v>21800</v>
      </c>
      <c r="AB43" s="10">
        <v>20000</v>
      </c>
      <c r="AC43" s="10">
        <v>21929</v>
      </c>
      <c r="AD43" s="10">
        <v>20755</v>
      </c>
      <c r="AE43" s="10">
        <v>23524</v>
      </c>
      <c r="AF43" s="10">
        <v>24364</v>
      </c>
      <c r="AG43" s="10">
        <v>24308</v>
      </c>
      <c r="AH43" s="10">
        <v>21098</v>
      </c>
      <c r="AI43" s="10">
        <v>21448</v>
      </c>
      <c r="AJ43" s="10">
        <v>18591</v>
      </c>
      <c r="AK43" s="10">
        <v>18449</v>
      </c>
      <c r="AL43" s="10">
        <v>19955</v>
      </c>
      <c r="AM43" s="10">
        <v>20577</v>
      </c>
      <c r="AN43" s="10">
        <v>21920</v>
      </c>
      <c r="AO43" s="10">
        <v>18499</v>
      </c>
      <c r="AP43" s="10">
        <v>21834</v>
      </c>
      <c r="AQ43" s="10">
        <v>18253</v>
      </c>
      <c r="AR43" s="10">
        <v>17458</v>
      </c>
      <c r="AS43" s="10">
        <v>15752</v>
      </c>
      <c r="AT43" s="10">
        <v>12005</v>
      </c>
      <c r="AU43" s="10">
        <v>10944</v>
      </c>
      <c r="AV43" s="10">
        <v>11298</v>
      </c>
      <c r="AW43" s="10">
        <v>8460</v>
      </c>
      <c r="AX43" s="10">
        <v>8654</v>
      </c>
      <c r="AY43" s="10">
        <v>5824</v>
      </c>
      <c r="AZ43" s="10">
        <v>6777</v>
      </c>
      <c r="BA43" s="10">
        <v>8131</v>
      </c>
      <c r="BB43" s="10">
        <v>7793</v>
      </c>
      <c r="BC43" s="10">
        <v>8248</v>
      </c>
      <c r="BD43" s="10">
        <v>9946</v>
      </c>
      <c r="BE43" s="10">
        <v>8735</v>
      </c>
      <c r="BF43" s="10">
        <v>8546</v>
      </c>
      <c r="BG43" s="10">
        <v>9761</v>
      </c>
      <c r="BH43" s="10">
        <v>9081</v>
      </c>
      <c r="BI43" s="10">
        <v>9361</v>
      </c>
      <c r="BJ43" s="10">
        <v>9023</v>
      </c>
      <c r="BK43" s="10">
        <v>8082</v>
      </c>
      <c r="BL43" s="10">
        <v>8743</v>
      </c>
      <c r="BM43" s="10">
        <v>8467</v>
      </c>
      <c r="BN43" s="10">
        <v>10733</v>
      </c>
      <c r="BO43" s="10">
        <v>8991</v>
      </c>
      <c r="BP43" s="10">
        <v>8668</v>
      </c>
      <c r="BQ43" s="44" t="s">
        <v>6</v>
      </c>
      <c r="BR43" t="str">
        <f t="shared" si="0"/>
        <v>F</v>
      </c>
    </row>
    <row r="44" spans="1:70" ht="16" customHeight="1" x14ac:dyDescent="0.2">
      <c r="A44" s="10">
        <v>21</v>
      </c>
      <c r="B44" s="10">
        <v>56</v>
      </c>
      <c r="C44" s="10" t="s">
        <v>82</v>
      </c>
      <c r="E44" s="10">
        <v>498</v>
      </c>
      <c r="F44" s="10">
        <v>459</v>
      </c>
      <c r="G44" s="10">
        <v>1084</v>
      </c>
      <c r="H44" s="10">
        <v>812</v>
      </c>
      <c r="I44" s="10">
        <v>609</v>
      </c>
      <c r="J44" s="10">
        <v>659</v>
      </c>
      <c r="K44" s="10">
        <v>350</v>
      </c>
      <c r="L44" s="10">
        <v>353</v>
      </c>
      <c r="M44" s="10">
        <v>350</v>
      </c>
      <c r="N44" s="10">
        <v>467</v>
      </c>
      <c r="O44" s="10">
        <v>206</v>
      </c>
      <c r="P44" s="10">
        <v>148</v>
      </c>
      <c r="Q44" s="10">
        <v>159</v>
      </c>
      <c r="R44" s="10">
        <v>142</v>
      </c>
      <c r="S44" s="10">
        <v>220</v>
      </c>
      <c r="T44" s="10">
        <v>211</v>
      </c>
      <c r="U44" s="10">
        <v>208</v>
      </c>
      <c r="V44" s="10">
        <v>228</v>
      </c>
      <c r="W44" s="10">
        <v>408</v>
      </c>
      <c r="X44" s="10">
        <v>403</v>
      </c>
      <c r="Y44" s="10">
        <v>500</v>
      </c>
      <c r="Z44" s="10">
        <v>800</v>
      </c>
      <c r="AA44" s="10">
        <v>800</v>
      </c>
      <c r="AB44" s="10">
        <v>1100</v>
      </c>
      <c r="AC44" s="10">
        <v>448</v>
      </c>
      <c r="AD44" s="10">
        <v>271</v>
      </c>
      <c r="AE44" s="10">
        <v>379</v>
      </c>
      <c r="AF44" s="10">
        <v>735</v>
      </c>
      <c r="AG44" s="10">
        <v>872</v>
      </c>
      <c r="AH44" s="10">
        <v>758</v>
      </c>
      <c r="AI44" s="10">
        <v>1315</v>
      </c>
      <c r="AJ44" s="10">
        <v>2749</v>
      </c>
      <c r="AK44" s="10">
        <v>3973</v>
      </c>
      <c r="AL44" s="10">
        <v>2326</v>
      </c>
      <c r="AM44" s="10">
        <v>1885</v>
      </c>
      <c r="AN44" s="10">
        <v>313</v>
      </c>
      <c r="AO44" s="10">
        <v>8142</v>
      </c>
      <c r="AP44" s="10">
        <v>10627</v>
      </c>
      <c r="AQ44" s="10">
        <v>3125</v>
      </c>
      <c r="AR44" s="10">
        <v>19294</v>
      </c>
      <c r="AS44" s="10">
        <v>34484</v>
      </c>
      <c r="AT44" s="10">
        <v>12992</v>
      </c>
      <c r="AU44" s="10">
        <v>11966</v>
      </c>
      <c r="AV44" s="10">
        <v>20578</v>
      </c>
      <c r="AW44" s="10">
        <v>21524</v>
      </c>
      <c r="AX44" s="10">
        <v>24280</v>
      </c>
      <c r="AY44" s="10">
        <v>26385</v>
      </c>
      <c r="AZ44" s="10">
        <v>27640</v>
      </c>
      <c r="BA44" s="10">
        <v>26123</v>
      </c>
      <c r="BB44" s="10">
        <v>27922</v>
      </c>
      <c r="BC44" s="10">
        <v>23433</v>
      </c>
      <c r="BD44" s="10">
        <v>21438</v>
      </c>
      <c r="BE44" s="10">
        <v>22594</v>
      </c>
      <c r="BF44" s="10">
        <v>30668</v>
      </c>
      <c r="BG44" s="10">
        <v>26089</v>
      </c>
      <c r="BH44" s="10">
        <v>21788</v>
      </c>
      <c r="BI44" s="10">
        <v>23591</v>
      </c>
      <c r="BJ44" s="10">
        <v>20797</v>
      </c>
      <c r="BK44" s="10">
        <v>20767</v>
      </c>
      <c r="BL44" s="10">
        <v>26280</v>
      </c>
      <c r="BM44" s="10">
        <v>23986</v>
      </c>
      <c r="BN44" s="10">
        <v>23798</v>
      </c>
      <c r="BO44" s="10">
        <v>23854</v>
      </c>
      <c r="BP44" s="10">
        <v>24572</v>
      </c>
      <c r="BQ44" s="44" t="s">
        <v>10</v>
      </c>
      <c r="BR44" t="str">
        <f t="shared" si="0"/>
        <v xml:space="preserve"> </v>
      </c>
    </row>
    <row r="45" spans="1:70" s="7" customFormat="1" ht="16" customHeight="1" x14ac:dyDescent="0.2">
      <c r="A45" s="23">
        <v>21</v>
      </c>
      <c r="B45" s="23">
        <v>56</v>
      </c>
      <c r="C45" s="23" t="s">
        <v>83</v>
      </c>
      <c r="D45" s="2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45"/>
      <c r="BR45" t="str">
        <f t="shared" si="0"/>
        <v/>
      </c>
    </row>
    <row r="46" spans="1:70" ht="16" customHeight="1" x14ac:dyDescent="0.2">
      <c r="A46" s="14">
        <v>27</v>
      </c>
      <c r="B46" s="14">
        <v>23</v>
      </c>
      <c r="C46" s="14" t="s">
        <v>84</v>
      </c>
      <c r="D46" s="38" t="s">
        <v>85</v>
      </c>
      <c r="E46" s="10">
        <v>8100</v>
      </c>
      <c r="F46" s="10">
        <v>7400</v>
      </c>
      <c r="G46" s="10">
        <v>7500</v>
      </c>
      <c r="H46" s="10">
        <v>6700</v>
      </c>
      <c r="I46" s="10">
        <v>7700</v>
      </c>
      <c r="J46" s="10">
        <v>6500</v>
      </c>
      <c r="K46" s="10">
        <v>6900</v>
      </c>
      <c r="L46" s="10">
        <v>7600</v>
      </c>
      <c r="M46" s="10">
        <v>7200</v>
      </c>
      <c r="N46" s="10">
        <v>6700</v>
      </c>
      <c r="O46" s="10">
        <v>7000</v>
      </c>
      <c r="P46" s="10">
        <v>7500</v>
      </c>
      <c r="Q46" s="10">
        <v>9200</v>
      </c>
      <c r="R46" s="10">
        <v>8200</v>
      </c>
      <c r="S46" s="10">
        <v>10399</v>
      </c>
      <c r="T46" s="10">
        <v>8898</v>
      </c>
      <c r="U46" s="10">
        <v>8096</v>
      </c>
      <c r="V46" s="10">
        <v>9792</v>
      </c>
      <c r="W46" s="10">
        <v>9485</v>
      </c>
      <c r="X46" s="10">
        <v>8973</v>
      </c>
      <c r="Y46" s="10">
        <v>8506</v>
      </c>
      <c r="Z46" s="10">
        <v>7386</v>
      </c>
      <c r="AA46" s="10">
        <v>8441</v>
      </c>
      <c r="AB46" s="10">
        <v>10028</v>
      </c>
      <c r="AC46" s="10">
        <v>10244</v>
      </c>
      <c r="AD46" s="10">
        <v>9674</v>
      </c>
      <c r="AE46" s="10">
        <v>7185</v>
      </c>
      <c r="AF46" s="10">
        <v>6787</v>
      </c>
      <c r="AG46" s="10">
        <v>5477</v>
      </c>
      <c r="AH46" s="10">
        <v>6279</v>
      </c>
      <c r="AI46" s="10">
        <v>7364</v>
      </c>
      <c r="AJ46" s="10">
        <v>7406</v>
      </c>
      <c r="AK46" s="10">
        <v>6072</v>
      </c>
      <c r="AL46" s="10">
        <v>7414</v>
      </c>
      <c r="AM46" s="10">
        <v>7559</v>
      </c>
      <c r="AN46" s="10">
        <v>8114</v>
      </c>
      <c r="AO46" s="10">
        <v>6899</v>
      </c>
      <c r="AP46" s="10">
        <v>6570</v>
      </c>
      <c r="AQ46" s="10">
        <v>6597</v>
      </c>
      <c r="AR46" s="10">
        <v>12028</v>
      </c>
      <c r="AS46" s="10">
        <v>7241</v>
      </c>
      <c r="AT46" s="10">
        <v>6291</v>
      </c>
      <c r="AU46" s="10">
        <v>6422</v>
      </c>
      <c r="AV46" s="10">
        <v>5799</v>
      </c>
      <c r="AW46" s="10">
        <v>4935</v>
      </c>
      <c r="AX46" s="10">
        <v>4455</v>
      </c>
      <c r="AY46" s="10">
        <v>4372</v>
      </c>
      <c r="AZ46" s="10">
        <v>3895</v>
      </c>
      <c r="BA46" s="10">
        <v>3370</v>
      </c>
      <c r="BB46" s="10">
        <v>2420</v>
      </c>
      <c r="BC46" s="10">
        <v>2747</v>
      </c>
      <c r="BD46" s="10">
        <v>2600</v>
      </c>
      <c r="BE46" s="10">
        <v>2167</v>
      </c>
      <c r="BF46" s="10">
        <v>1999</v>
      </c>
      <c r="BG46" s="10">
        <v>2365</v>
      </c>
      <c r="BH46" s="10">
        <v>2014</v>
      </c>
      <c r="BI46" s="10">
        <v>1603</v>
      </c>
      <c r="BJ46" s="10">
        <v>1392</v>
      </c>
      <c r="BK46" s="10">
        <v>1196</v>
      </c>
      <c r="BL46" s="10">
        <v>1192</v>
      </c>
      <c r="BM46" s="10">
        <v>1067</v>
      </c>
      <c r="BN46" s="10">
        <v>1110</v>
      </c>
      <c r="BO46" s="10">
        <v>1070</v>
      </c>
      <c r="BP46" s="10">
        <v>904</v>
      </c>
      <c r="BQ46" s="45" t="s">
        <v>6</v>
      </c>
      <c r="BR46" t="str">
        <f t="shared" si="0"/>
        <v>F</v>
      </c>
    </row>
    <row r="47" spans="1:70" ht="16" customHeight="1" x14ac:dyDescent="0.2">
      <c r="A47" s="10">
        <v>27</v>
      </c>
      <c r="B47" s="10">
        <v>23</v>
      </c>
      <c r="C47" s="10" t="s">
        <v>86</v>
      </c>
      <c r="E47" s="10">
        <v>8500</v>
      </c>
      <c r="F47" s="10">
        <v>7800</v>
      </c>
      <c r="G47" s="10">
        <v>7200</v>
      </c>
      <c r="H47" s="10">
        <v>10800</v>
      </c>
      <c r="I47" s="10">
        <v>10500</v>
      </c>
      <c r="J47" s="10">
        <v>8000</v>
      </c>
      <c r="K47" s="10">
        <v>10600</v>
      </c>
      <c r="L47" s="10">
        <v>11900</v>
      </c>
      <c r="M47" s="10">
        <v>12300</v>
      </c>
      <c r="N47" s="10">
        <v>13200</v>
      </c>
      <c r="O47" s="10">
        <v>14900</v>
      </c>
      <c r="P47" s="10">
        <v>15700</v>
      </c>
      <c r="Q47" s="10">
        <v>13300</v>
      </c>
      <c r="R47" s="10">
        <v>11900</v>
      </c>
      <c r="S47" s="10">
        <v>11700</v>
      </c>
      <c r="T47" s="10">
        <v>12300</v>
      </c>
      <c r="U47" s="10">
        <v>13200</v>
      </c>
      <c r="V47" s="10">
        <v>15100</v>
      </c>
      <c r="W47" s="10">
        <v>18700</v>
      </c>
      <c r="X47" s="10">
        <v>13600</v>
      </c>
      <c r="Y47" s="10">
        <v>12700</v>
      </c>
      <c r="Z47" s="10">
        <v>14000</v>
      </c>
      <c r="AA47" s="10">
        <v>13800</v>
      </c>
      <c r="AB47" s="10">
        <v>13300</v>
      </c>
      <c r="AC47" s="10">
        <v>13220</v>
      </c>
      <c r="AD47" s="10">
        <v>14126</v>
      </c>
      <c r="AE47" s="10">
        <v>10796</v>
      </c>
      <c r="AF47" s="10">
        <v>4683</v>
      </c>
      <c r="AG47" s="10">
        <v>5097</v>
      </c>
      <c r="AH47" s="10">
        <v>9004</v>
      </c>
      <c r="AI47" s="10">
        <v>9489</v>
      </c>
      <c r="AJ47" s="10">
        <v>9010</v>
      </c>
      <c r="AK47" s="10">
        <v>8634</v>
      </c>
      <c r="AL47" s="10">
        <v>8734</v>
      </c>
      <c r="AM47" s="10">
        <v>7151</v>
      </c>
      <c r="AN47" s="10">
        <v>6475</v>
      </c>
      <c r="AO47" s="10">
        <v>8332</v>
      </c>
      <c r="AP47" s="10">
        <v>8757</v>
      </c>
      <c r="AQ47" s="10">
        <v>8865</v>
      </c>
      <c r="AR47" s="10">
        <v>10580</v>
      </c>
      <c r="AS47" s="10">
        <v>10128</v>
      </c>
      <c r="AT47" s="10">
        <v>10964</v>
      </c>
      <c r="AU47" s="10">
        <v>12213</v>
      </c>
      <c r="AV47" s="10">
        <v>9944</v>
      </c>
      <c r="AW47" s="10">
        <v>8166</v>
      </c>
      <c r="AX47" s="10">
        <v>7167</v>
      </c>
      <c r="AY47" s="10">
        <v>10152</v>
      </c>
      <c r="AZ47" s="10">
        <v>9347</v>
      </c>
      <c r="BA47" s="10">
        <v>7826</v>
      </c>
      <c r="BB47" s="10">
        <v>7799</v>
      </c>
      <c r="BC47" s="10">
        <v>11739</v>
      </c>
      <c r="BD47" s="10">
        <v>6540</v>
      </c>
      <c r="BE47" s="10">
        <v>7290</v>
      </c>
      <c r="BF47" s="10">
        <v>6144</v>
      </c>
      <c r="BG47" s="10">
        <v>6079</v>
      </c>
      <c r="BH47" s="10">
        <v>5467</v>
      </c>
      <c r="BI47" s="10">
        <v>5848</v>
      </c>
      <c r="BJ47" s="10">
        <v>5927</v>
      </c>
      <c r="BK47" s="10">
        <v>6091</v>
      </c>
      <c r="BL47" s="10">
        <v>7265</v>
      </c>
      <c r="BM47" s="10">
        <v>5926</v>
      </c>
      <c r="BN47" s="10">
        <v>6479</v>
      </c>
      <c r="BO47" s="10">
        <v>6972</v>
      </c>
      <c r="BP47" s="10">
        <v>8526</v>
      </c>
      <c r="BQ47" s="45" t="s">
        <v>7</v>
      </c>
      <c r="BR47" t="str">
        <f t="shared" si="0"/>
        <v>O</v>
      </c>
    </row>
    <row r="48" spans="1:70" ht="16" customHeight="1" x14ac:dyDescent="0.2">
      <c r="A48" s="23">
        <v>27</v>
      </c>
      <c r="B48" s="23">
        <v>23</v>
      </c>
      <c r="C48" s="23" t="s">
        <v>87</v>
      </c>
      <c r="D48" s="23"/>
      <c r="BQ48" s="45"/>
      <c r="BR48" t="str">
        <f t="shared" si="0"/>
        <v/>
      </c>
    </row>
    <row r="49" spans="1:70" ht="16" customHeight="1" x14ac:dyDescent="0.2">
      <c r="A49" s="10">
        <v>27</v>
      </c>
      <c r="B49" s="10">
        <v>31</v>
      </c>
      <c r="C49" s="10" t="s">
        <v>88</v>
      </c>
      <c r="D49" s="10" t="s">
        <v>89</v>
      </c>
      <c r="E49" s="10">
        <v>100400</v>
      </c>
      <c r="F49" s="10">
        <v>100400</v>
      </c>
      <c r="G49" s="10">
        <v>108100</v>
      </c>
      <c r="H49" s="10">
        <v>112800</v>
      </c>
      <c r="I49" s="10">
        <v>102500</v>
      </c>
      <c r="J49" s="10">
        <v>104600</v>
      </c>
      <c r="K49" s="10">
        <v>102500</v>
      </c>
      <c r="L49" s="10">
        <v>105700</v>
      </c>
      <c r="M49" s="10">
        <v>112200</v>
      </c>
      <c r="N49" s="10">
        <v>120600</v>
      </c>
      <c r="O49" s="10">
        <v>133500</v>
      </c>
      <c r="P49" s="10">
        <v>148900</v>
      </c>
      <c r="Q49" s="10">
        <v>155600</v>
      </c>
      <c r="R49" s="10">
        <v>164100</v>
      </c>
      <c r="S49" s="10">
        <v>173000</v>
      </c>
      <c r="T49" s="10">
        <v>154400</v>
      </c>
      <c r="U49" s="10">
        <v>160700</v>
      </c>
      <c r="V49" s="10">
        <v>168600</v>
      </c>
      <c r="W49" s="10">
        <v>171900</v>
      </c>
      <c r="X49" s="10">
        <v>180300</v>
      </c>
      <c r="Y49" s="10">
        <v>185800</v>
      </c>
      <c r="Z49" s="10">
        <v>194700</v>
      </c>
      <c r="AA49" s="10">
        <v>189700</v>
      </c>
      <c r="AB49" s="10">
        <v>182100</v>
      </c>
      <c r="AC49" s="10">
        <v>165810</v>
      </c>
      <c r="AD49" s="10">
        <v>159696</v>
      </c>
      <c r="AE49" s="10">
        <v>169649</v>
      </c>
      <c r="AF49" s="10">
        <v>185569</v>
      </c>
      <c r="AG49" s="10">
        <v>162506</v>
      </c>
      <c r="AH49" s="10">
        <v>163888</v>
      </c>
      <c r="AI49" s="10">
        <v>145246</v>
      </c>
      <c r="AJ49" s="10">
        <v>133823</v>
      </c>
      <c r="AK49" s="10">
        <v>150881</v>
      </c>
      <c r="AL49" s="10">
        <v>145123</v>
      </c>
      <c r="AM49" s="10">
        <v>162197</v>
      </c>
      <c r="AN49" s="10">
        <v>203613</v>
      </c>
      <c r="AO49" s="10">
        <v>182129</v>
      </c>
      <c r="AP49" s="10">
        <v>185022</v>
      </c>
      <c r="AQ49" s="10">
        <v>190069</v>
      </c>
      <c r="AR49" s="10">
        <v>193198</v>
      </c>
      <c r="AS49" s="10">
        <v>202510</v>
      </c>
      <c r="AT49" s="10">
        <v>184564</v>
      </c>
      <c r="AU49" s="10">
        <v>166009</v>
      </c>
      <c r="AV49" s="10">
        <v>157982</v>
      </c>
      <c r="AW49" s="10">
        <v>152463</v>
      </c>
      <c r="AX49" s="10">
        <v>136307</v>
      </c>
      <c r="AY49" s="10">
        <v>117699</v>
      </c>
      <c r="AZ49" s="10">
        <v>121421</v>
      </c>
      <c r="BA49" s="10">
        <v>103586</v>
      </c>
      <c r="BB49" s="10">
        <v>113421</v>
      </c>
      <c r="BC49" s="10">
        <v>113233</v>
      </c>
      <c r="BD49" s="10">
        <v>110907</v>
      </c>
      <c r="BE49" s="10">
        <v>99204</v>
      </c>
      <c r="BF49" s="10">
        <v>93032</v>
      </c>
      <c r="BG49" s="10">
        <v>87979</v>
      </c>
      <c r="BH49" s="10">
        <v>76625</v>
      </c>
      <c r="BI49" s="10">
        <v>83204</v>
      </c>
      <c r="BJ49" s="10">
        <v>75858</v>
      </c>
      <c r="BK49" s="10">
        <v>74178</v>
      </c>
      <c r="BL49" s="10">
        <v>78515</v>
      </c>
      <c r="BM49" s="10">
        <v>91483</v>
      </c>
      <c r="BN49" s="10">
        <v>97113</v>
      </c>
      <c r="BO49" s="10">
        <v>100332</v>
      </c>
      <c r="BP49" s="10">
        <v>108773</v>
      </c>
      <c r="BQ49" s="45" t="s">
        <v>6</v>
      </c>
      <c r="BR49" t="str">
        <f t="shared" si="0"/>
        <v>F</v>
      </c>
    </row>
    <row r="50" spans="1:70" ht="16" customHeight="1" x14ac:dyDescent="0.2">
      <c r="A50" s="10">
        <v>27</v>
      </c>
      <c r="B50" s="10">
        <v>31</v>
      </c>
      <c r="C50" s="10" t="s">
        <v>24</v>
      </c>
      <c r="E50" s="10">
        <v>92200</v>
      </c>
      <c r="F50" s="10">
        <v>96200</v>
      </c>
      <c r="G50" s="10">
        <v>91100</v>
      </c>
      <c r="H50" s="10">
        <v>92200</v>
      </c>
      <c r="I50" s="10">
        <v>93600</v>
      </c>
      <c r="J50" s="10">
        <v>94600</v>
      </c>
      <c r="K50" s="10">
        <v>94700</v>
      </c>
      <c r="L50" s="10">
        <v>99500</v>
      </c>
      <c r="M50" s="10">
        <v>104400</v>
      </c>
      <c r="N50" s="10">
        <v>103700</v>
      </c>
      <c r="O50" s="10">
        <v>115400</v>
      </c>
      <c r="P50" s="10">
        <v>123500</v>
      </c>
      <c r="Q50" s="10">
        <v>126600</v>
      </c>
      <c r="R50" s="10">
        <v>127500</v>
      </c>
      <c r="S50" s="10">
        <v>143800</v>
      </c>
      <c r="T50" s="10">
        <v>146500</v>
      </c>
      <c r="U50" s="10">
        <v>152300</v>
      </c>
      <c r="V50" s="10">
        <v>168100</v>
      </c>
      <c r="W50" s="10">
        <v>161700</v>
      </c>
      <c r="X50" s="10">
        <v>189400</v>
      </c>
      <c r="Y50" s="10">
        <v>222700</v>
      </c>
      <c r="Z50" s="10">
        <v>213500</v>
      </c>
      <c r="AA50" s="10">
        <v>178000</v>
      </c>
      <c r="AB50" s="10">
        <v>156200</v>
      </c>
      <c r="AC50" s="10">
        <v>176986</v>
      </c>
      <c r="AD50" s="10">
        <v>168808</v>
      </c>
      <c r="AE50" s="10">
        <v>146392</v>
      </c>
      <c r="AF50" s="10">
        <v>147672</v>
      </c>
      <c r="AG50" s="10">
        <v>145040</v>
      </c>
      <c r="AH50" s="10">
        <v>149249</v>
      </c>
      <c r="AI50" s="10">
        <v>168629</v>
      </c>
      <c r="AJ50" s="10">
        <v>154457</v>
      </c>
      <c r="AK50" s="10">
        <v>186661</v>
      </c>
      <c r="AL50" s="10">
        <v>193207</v>
      </c>
      <c r="AM50" s="10">
        <v>179645</v>
      </c>
      <c r="AN50" s="10">
        <v>178274</v>
      </c>
      <c r="AO50" s="10">
        <v>168717</v>
      </c>
      <c r="AP50" s="10">
        <v>187358</v>
      </c>
      <c r="AQ50" s="10">
        <v>201183</v>
      </c>
      <c r="AR50" s="10">
        <v>207455</v>
      </c>
      <c r="AS50" s="10">
        <v>188951</v>
      </c>
      <c r="AT50" s="10">
        <v>205411</v>
      </c>
      <c r="AU50" s="10">
        <v>175901</v>
      </c>
      <c r="AV50" s="10">
        <v>191652</v>
      </c>
      <c r="AW50" s="10">
        <v>198353</v>
      </c>
      <c r="AX50" s="10">
        <v>202562</v>
      </c>
      <c r="AY50" s="10">
        <v>200730</v>
      </c>
      <c r="AZ50" s="10">
        <v>189440</v>
      </c>
      <c r="BA50" s="10">
        <v>194313</v>
      </c>
      <c r="BB50" s="10">
        <v>203685</v>
      </c>
      <c r="BC50" s="10">
        <v>186356</v>
      </c>
      <c r="BD50" s="10">
        <v>192417</v>
      </c>
      <c r="BE50" s="10">
        <v>176848</v>
      </c>
      <c r="BF50" s="10">
        <v>183142</v>
      </c>
      <c r="BG50" s="10">
        <v>181926</v>
      </c>
      <c r="BH50" s="10">
        <v>170758</v>
      </c>
      <c r="BI50" s="10">
        <v>154555</v>
      </c>
      <c r="BJ50" s="10">
        <v>152825</v>
      </c>
      <c r="BK50" s="10">
        <v>150929</v>
      </c>
      <c r="BL50" s="10">
        <v>159584</v>
      </c>
      <c r="BM50" s="10">
        <v>148717</v>
      </c>
      <c r="BN50" s="10">
        <v>146874</v>
      </c>
      <c r="BO50" s="10">
        <v>151806</v>
      </c>
      <c r="BP50" s="10">
        <v>159180</v>
      </c>
      <c r="BQ50" s="45" t="s">
        <v>7</v>
      </c>
      <c r="BR50" t="str">
        <f t="shared" si="0"/>
        <v>O</v>
      </c>
    </row>
    <row r="51" spans="1:70" ht="16" customHeight="1" x14ac:dyDescent="0.2">
      <c r="A51" s="23">
        <v>27</v>
      </c>
      <c r="B51" s="23">
        <v>31</v>
      </c>
      <c r="C51" s="23" t="s">
        <v>25</v>
      </c>
      <c r="D51" s="23"/>
      <c r="BQ51" s="45"/>
      <c r="BR51" t="str">
        <f t="shared" si="0"/>
        <v/>
      </c>
    </row>
    <row r="52" spans="1:70" ht="16" customHeight="1" x14ac:dyDescent="0.2">
      <c r="A52" s="10">
        <v>27</v>
      </c>
      <c r="B52" s="10">
        <v>32</v>
      </c>
      <c r="C52" s="10" t="s">
        <v>26</v>
      </c>
      <c r="D52" s="10" t="s">
        <v>27</v>
      </c>
      <c r="E52" s="10">
        <v>1357100</v>
      </c>
      <c r="F52" s="10">
        <v>1558400</v>
      </c>
      <c r="G52" s="10">
        <v>1645500</v>
      </c>
      <c r="H52" s="10">
        <v>1551300</v>
      </c>
      <c r="I52" s="10">
        <v>1740200</v>
      </c>
      <c r="J52" s="10">
        <v>2017800</v>
      </c>
      <c r="K52" s="10">
        <v>2094300</v>
      </c>
      <c r="L52" s="10">
        <v>1591700</v>
      </c>
      <c r="M52" s="10">
        <v>1673200</v>
      </c>
      <c r="N52" s="10">
        <v>1522900</v>
      </c>
      <c r="O52" s="10">
        <v>1537400</v>
      </c>
      <c r="P52" s="10">
        <v>1581100</v>
      </c>
      <c r="Q52" s="10">
        <v>1671300</v>
      </c>
      <c r="R52" s="10">
        <v>1593100</v>
      </c>
      <c r="S52" s="10">
        <v>1274200</v>
      </c>
      <c r="T52" s="10">
        <v>1307800</v>
      </c>
      <c r="U52" s="10">
        <v>1401200</v>
      </c>
      <c r="V52" s="10">
        <v>1516900</v>
      </c>
      <c r="W52" s="10">
        <v>2075600</v>
      </c>
      <c r="X52" s="10">
        <v>2147600</v>
      </c>
      <c r="Y52" s="10">
        <v>1943400</v>
      </c>
      <c r="Z52" s="10">
        <v>1773800</v>
      </c>
      <c r="AA52" s="10">
        <v>1688300</v>
      </c>
      <c r="AB52" s="10">
        <v>1730200</v>
      </c>
      <c r="AC52" s="10">
        <v>2019978</v>
      </c>
      <c r="AD52" s="10">
        <v>1795298</v>
      </c>
      <c r="AE52" s="10">
        <v>1857570</v>
      </c>
      <c r="AF52" s="10">
        <v>1802654</v>
      </c>
      <c r="AG52" s="10">
        <v>1645581</v>
      </c>
      <c r="AH52" s="10">
        <v>1467585</v>
      </c>
      <c r="AI52" s="10">
        <v>1612061</v>
      </c>
      <c r="AJ52" s="10">
        <v>1728077</v>
      </c>
      <c r="AK52" s="10">
        <v>1549171</v>
      </c>
      <c r="AL52" s="10">
        <v>1378193</v>
      </c>
      <c r="AM52" s="10">
        <v>1362951</v>
      </c>
      <c r="AN52" s="10">
        <v>1315931</v>
      </c>
      <c r="AO52" s="10">
        <v>1369070</v>
      </c>
      <c r="AP52" s="10">
        <v>1468963</v>
      </c>
      <c r="AQ52" s="10">
        <v>1330327</v>
      </c>
      <c r="AR52" s="10">
        <v>1133719</v>
      </c>
      <c r="AS52" s="10">
        <v>927155</v>
      </c>
      <c r="AT52" s="10">
        <v>913179</v>
      </c>
      <c r="AU52" s="10">
        <v>931992</v>
      </c>
      <c r="AV52" s="10">
        <v>1027500</v>
      </c>
      <c r="AW52" s="10">
        <v>1198288</v>
      </c>
      <c r="AX52" s="10">
        <v>1239605</v>
      </c>
      <c r="AY52" s="10">
        <v>1306894</v>
      </c>
      <c r="AZ52" s="10">
        <v>1321431</v>
      </c>
      <c r="BA52" s="10">
        <v>1152968</v>
      </c>
      <c r="BB52" s="10">
        <v>1025406</v>
      </c>
      <c r="BC52" s="10">
        <v>877150</v>
      </c>
      <c r="BD52" s="10">
        <v>884785</v>
      </c>
      <c r="BE52" s="10">
        <v>847876</v>
      </c>
      <c r="BF52" s="10">
        <v>807885</v>
      </c>
      <c r="BG52" s="10">
        <v>859965</v>
      </c>
      <c r="BH52" s="10">
        <v>808230</v>
      </c>
      <c r="BI52" s="10">
        <v>790367</v>
      </c>
      <c r="BJ52" s="10">
        <v>732348</v>
      </c>
      <c r="BK52" s="10">
        <v>708464</v>
      </c>
      <c r="BL52" s="10">
        <v>824651</v>
      </c>
      <c r="BM52" s="10">
        <v>909160</v>
      </c>
      <c r="BN52" s="10">
        <v>1007451</v>
      </c>
      <c r="BO52" s="10">
        <v>1076301</v>
      </c>
      <c r="BP52" s="10">
        <v>1313921</v>
      </c>
      <c r="BQ52" s="45" t="s">
        <v>15</v>
      </c>
      <c r="BR52" t="str">
        <f t="shared" si="0"/>
        <v>F</v>
      </c>
    </row>
    <row r="53" spans="1:70" ht="16" customHeight="1" x14ac:dyDescent="0.2">
      <c r="A53" s="10">
        <v>27</v>
      </c>
      <c r="B53" s="10">
        <v>32</v>
      </c>
      <c r="C53" s="10" t="s">
        <v>91</v>
      </c>
      <c r="D53" s="10" t="s">
        <v>92</v>
      </c>
      <c r="E53" s="10">
        <v>22000</v>
      </c>
      <c r="F53" s="10">
        <v>17600</v>
      </c>
      <c r="G53" s="10">
        <v>4800</v>
      </c>
      <c r="H53" s="10">
        <v>6600</v>
      </c>
      <c r="I53" s="10">
        <v>7300</v>
      </c>
      <c r="J53" s="10">
        <v>8100</v>
      </c>
      <c r="K53" s="10">
        <v>17400</v>
      </c>
      <c r="L53" s="10">
        <v>12300</v>
      </c>
      <c r="M53" s="10">
        <v>13900</v>
      </c>
      <c r="N53" s="10">
        <v>16800</v>
      </c>
      <c r="O53" s="10">
        <v>17700</v>
      </c>
      <c r="P53" s="10">
        <v>8600</v>
      </c>
      <c r="Q53" s="10">
        <v>7400</v>
      </c>
      <c r="R53" s="10">
        <v>14500</v>
      </c>
      <c r="S53" s="10">
        <v>15400</v>
      </c>
      <c r="T53" s="10">
        <v>18000</v>
      </c>
      <c r="U53" s="10">
        <v>20700</v>
      </c>
      <c r="V53" s="10">
        <v>23000</v>
      </c>
      <c r="W53" s="10">
        <v>20900</v>
      </c>
      <c r="X53" s="10">
        <v>31200</v>
      </c>
      <c r="Y53" s="10">
        <v>32000</v>
      </c>
      <c r="Z53" s="10">
        <v>71800</v>
      </c>
      <c r="AA53" s="10">
        <v>34300</v>
      </c>
      <c r="AB53" s="10">
        <v>34800</v>
      </c>
      <c r="AC53" s="10">
        <v>30512</v>
      </c>
      <c r="AD53" s="10">
        <v>54581</v>
      </c>
      <c r="AE53" s="10">
        <v>112592</v>
      </c>
      <c r="AF53" s="10">
        <v>236686</v>
      </c>
      <c r="AG53" s="10">
        <v>540823</v>
      </c>
      <c r="AH53" s="10">
        <v>1083771</v>
      </c>
      <c r="AI53" s="10">
        <v>1093045</v>
      </c>
      <c r="AJ53" s="10">
        <v>894834</v>
      </c>
      <c r="AK53" s="10">
        <v>540757</v>
      </c>
      <c r="AL53" s="10">
        <v>528318</v>
      </c>
      <c r="AM53" s="10">
        <v>600690</v>
      </c>
      <c r="AN53" s="10">
        <v>659169</v>
      </c>
      <c r="AO53" s="10">
        <v>804271</v>
      </c>
      <c r="AP53" s="10">
        <v>693299</v>
      </c>
      <c r="AQ53" s="10">
        <v>660573</v>
      </c>
      <c r="AR53" s="10">
        <v>654785</v>
      </c>
      <c r="AS53" s="10">
        <v>567197</v>
      </c>
      <c r="AT53" s="10">
        <v>436401</v>
      </c>
      <c r="AU53" s="10">
        <v>459029</v>
      </c>
      <c r="AV53" s="10">
        <v>531582</v>
      </c>
      <c r="AW53" s="10">
        <v>474570</v>
      </c>
      <c r="AX53" s="10">
        <v>526380</v>
      </c>
      <c r="AY53" s="10">
        <v>613306</v>
      </c>
      <c r="AZ53" s="10">
        <v>691246</v>
      </c>
      <c r="BA53" s="10">
        <v>1152677</v>
      </c>
      <c r="BB53" s="10">
        <v>1297665</v>
      </c>
      <c r="BC53" s="10">
        <v>1445788</v>
      </c>
      <c r="BD53" s="10">
        <v>1793954</v>
      </c>
      <c r="BE53" s="10">
        <v>1557688</v>
      </c>
      <c r="BF53" s="10">
        <v>2373127</v>
      </c>
      <c r="BG53" s="10">
        <v>2419291</v>
      </c>
      <c r="BH53" s="10">
        <v>2059628</v>
      </c>
      <c r="BI53" s="10">
        <v>2023766</v>
      </c>
      <c r="BJ53" s="10">
        <v>1672691</v>
      </c>
      <c r="BK53" s="10">
        <v>1277112</v>
      </c>
      <c r="BL53" s="10">
        <v>635160</v>
      </c>
      <c r="BM53" s="10">
        <v>546023</v>
      </c>
      <c r="BN53" s="10">
        <v>103097</v>
      </c>
      <c r="BO53" s="10">
        <v>375649</v>
      </c>
      <c r="BP53" s="10">
        <v>627805</v>
      </c>
      <c r="BQ53" s="45" t="s">
        <v>6</v>
      </c>
      <c r="BR53" t="str">
        <f t="shared" si="0"/>
        <v>F</v>
      </c>
    </row>
    <row r="54" spans="1:70" ht="16" customHeight="1" x14ac:dyDescent="0.2">
      <c r="A54" s="10">
        <v>27</v>
      </c>
      <c r="B54" s="10">
        <v>32</v>
      </c>
      <c r="C54" s="10" t="s">
        <v>28</v>
      </c>
      <c r="D54" s="10" t="s">
        <v>29</v>
      </c>
      <c r="E54" s="10">
        <v>238900</v>
      </c>
      <c r="F54" s="10">
        <v>245200</v>
      </c>
      <c r="G54" s="10">
        <v>207700</v>
      </c>
      <c r="H54" s="10">
        <v>223600</v>
      </c>
      <c r="I54" s="10">
        <v>262700</v>
      </c>
      <c r="J54" s="10">
        <v>319800</v>
      </c>
      <c r="K54" s="10">
        <v>402700</v>
      </c>
      <c r="L54" s="10">
        <v>363300</v>
      </c>
      <c r="M54" s="10">
        <v>332300</v>
      </c>
      <c r="N54" s="10">
        <v>291200</v>
      </c>
      <c r="O54" s="10">
        <v>356100</v>
      </c>
      <c r="P54" s="10">
        <v>372200</v>
      </c>
      <c r="Q54" s="10">
        <v>409200</v>
      </c>
      <c r="R54" s="10">
        <v>383300</v>
      </c>
      <c r="S54" s="10">
        <v>443200</v>
      </c>
      <c r="T54" s="10">
        <v>500000</v>
      </c>
      <c r="U54" s="10">
        <v>525800</v>
      </c>
      <c r="V54" s="10">
        <v>368400</v>
      </c>
      <c r="W54" s="10">
        <v>390700</v>
      </c>
      <c r="X54" s="10">
        <v>889200</v>
      </c>
      <c r="Y54" s="10">
        <v>866200</v>
      </c>
      <c r="Z54" s="10">
        <v>459200</v>
      </c>
      <c r="AA54" s="10">
        <v>523900</v>
      </c>
      <c r="AB54" s="10">
        <v>600200</v>
      </c>
      <c r="AC54" s="10">
        <v>558915</v>
      </c>
      <c r="AD54" s="10">
        <v>501479</v>
      </c>
      <c r="AE54" s="10">
        <v>489254</v>
      </c>
      <c r="AF54" s="10">
        <v>364399</v>
      </c>
      <c r="AG54" s="10">
        <v>279492</v>
      </c>
      <c r="AH54" s="10">
        <v>290212</v>
      </c>
      <c r="AI54" s="10">
        <v>296235</v>
      </c>
      <c r="AJ54" s="10">
        <v>334795</v>
      </c>
      <c r="AK54" s="10">
        <v>355971</v>
      </c>
      <c r="AL54" s="10">
        <v>317250</v>
      </c>
      <c r="AM54" s="10">
        <v>257438</v>
      </c>
      <c r="AN54" s="10">
        <v>329432</v>
      </c>
      <c r="AO54" s="10">
        <v>363987</v>
      </c>
      <c r="AP54" s="10">
        <v>363079</v>
      </c>
      <c r="AQ54" s="10">
        <v>303553</v>
      </c>
      <c r="AR54" s="10">
        <v>239237</v>
      </c>
      <c r="AS54" s="10">
        <v>178433</v>
      </c>
      <c r="AT54" s="10">
        <v>166108</v>
      </c>
      <c r="AU54" s="10">
        <v>183063</v>
      </c>
      <c r="AV54" s="10">
        <v>237071</v>
      </c>
      <c r="AW54" s="10">
        <v>304901</v>
      </c>
      <c r="AX54" s="10">
        <v>309429</v>
      </c>
      <c r="AY54" s="10">
        <v>351008</v>
      </c>
      <c r="AZ54" s="10">
        <v>322746</v>
      </c>
      <c r="BA54" s="10">
        <v>269036</v>
      </c>
      <c r="BB54" s="10">
        <v>235725</v>
      </c>
      <c r="BC54" s="10">
        <v>196111</v>
      </c>
      <c r="BD54" s="10">
        <v>208290</v>
      </c>
      <c r="BE54" s="10">
        <v>247470</v>
      </c>
      <c r="BF54" s="10">
        <v>258706</v>
      </c>
      <c r="BG54" s="10">
        <v>300172</v>
      </c>
      <c r="BH54" s="10">
        <v>283553</v>
      </c>
      <c r="BI54" s="10">
        <v>298724</v>
      </c>
      <c r="BJ54" s="10">
        <v>316287</v>
      </c>
      <c r="BK54" s="10">
        <v>305011</v>
      </c>
      <c r="BL54" s="10">
        <v>336362</v>
      </c>
      <c r="BM54" s="10">
        <v>364174</v>
      </c>
      <c r="BN54" s="10">
        <v>409020</v>
      </c>
      <c r="BO54" s="10">
        <v>419480</v>
      </c>
      <c r="BP54" s="10">
        <v>298240</v>
      </c>
      <c r="BQ54" s="45" t="s">
        <v>6</v>
      </c>
      <c r="BR54" t="str">
        <f t="shared" si="0"/>
        <v>F</v>
      </c>
    </row>
    <row r="55" spans="1:70" ht="16" customHeight="1" x14ac:dyDescent="0.2">
      <c r="A55" s="10">
        <v>27</v>
      </c>
      <c r="B55" s="10">
        <v>32</v>
      </c>
      <c r="C55" s="10" t="s">
        <v>93</v>
      </c>
      <c r="D55" s="10" t="s">
        <v>94</v>
      </c>
      <c r="N55" s="10">
        <v>18800</v>
      </c>
      <c r="O55" s="10">
        <v>24300</v>
      </c>
      <c r="P55" s="10">
        <v>46000</v>
      </c>
      <c r="Q55" s="10">
        <v>173100</v>
      </c>
      <c r="R55" s="10">
        <v>185700</v>
      </c>
      <c r="S55" s="10">
        <v>109300</v>
      </c>
      <c r="T55" s="10">
        <v>77000</v>
      </c>
      <c r="U55" s="10">
        <v>73200</v>
      </c>
      <c r="V55" s="10">
        <v>197500</v>
      </c>
      <c r="W55" s="10">
        <v>498700</v>
      </c>
      <c r="X55" s="10">
        <v>170000</v>
      </c>
      <c r="Y55" s="10">
        <v>308400</v>
      </c>
      <c r="Z55" s="10">
        <v>400000</v>
      </c>
      <c r="AA55" s="10">
        <v>527100</v>
      </c>
      <c r="AB55" s="10">
        <v>503200</v>
      </c>
      <c r="AC55" s="10">
        <v>877910</v>
      </c>
      <c r="AD55" s="10">
        <v>694439</v>
      </c>
      <c r="AE55" s="10">
        <v>644067</v>
      </c>
      <c r="AF55" s="10">
        <v>498296</v>
      </c>
      <c r="AG55" s="10">
        <v>437363</v>
      </c>
      <c r="AH55" s="10">
        <v>428734</v>
      </c>
      <c r="AI55" s="10">
        <v>552572</v>
      </c>
      <c r="AJ55" s="10">
        <v>349583</v>
      </c>
      <c r="AK55" s="10">
        <v>522763</v>
      </c>
      <c r="AL55" s="10">
        <v>548550</v>
      </c>
      <c r="AM55" s="10">
        <v>519863</v>
      </c>
      <c r="AN55" s="10">
        <v>344693</v>
      </c>
      <c r="AO55" s="10">
        <v>284519</v>
      </c>
      <c r="AP55" s="10">
        <v>339344</v>
      </c>
      <c r="AQ55" s="10">
        <v>276807</v>
      </c>
      <c r="AR55" s="10">
        <v>351914</v>
      </c>
      <c r="AS55" s="10">
        <v>295634</v>
      </c>
      <c r="AT55" s="10">
        <v>303371</v>
      </c>
      <c r="AU55" s="10">
        <v>452926</v>
      </c>
      <c r="AV55" s="10">
        <v>324318</v>
      </c>
      <c r="AW55" s="10">
        <v>291005</v>
      </c>
      <c r="AX55" s="10">
        <v>389800</v>
      </c>
      <c r="AY55" s="10">
        <v>275667</v>
      </c>
      <c r="AZ55" s="10">
        <v>211394</v>
      </c>
      <c r="BA55" s="10">
        <v>97478</v>
      </c>
      <c r="BB55" s="10">
        <v>112613</v>
      </c>
      <c r="BC55" s="10">
        <v>204845</v>
      </c>
      <c r="BD55" s="10">
        <v>90837</v>
      </c>
      <c r="BE55" s="10">
        <v>107879</v>
      </c>
      <c r="BF55" s="10">
        <v>37833</v>
      </c>
      <c r="BG55" s="10">
        <v>22513</v>
      </c>
      <c r="BH55" s="10">
        <v>354</v>
      </c>
      <c r="BI55" s="10">
        <v>54348</v>
      </c>
      <c r="BJ55" s="10">
        <v>4809</v>
      </c>
      <c r="BK55" s="10">
        <v>39222</v>
      </c>
      <c r="BL55" s="10">
        <v>57260</v>
      </c>
      <c r="BM55" s="10">
        <v>137080</v>
      </c>
      <c r="BN55" s="10">
        <v>7348</v>
      </c>
      <c r="BO55" s="10">
        <v>32919</v>
      </c>
      <c r="BP55" s="10">
        <v>85851</v>
      </c>
      <c r="BQ55" s="45" t="s">
        <v>6</v>
      </c>
      <c r="BR55" t="str">
        <f t="shared" si="0"/>
        <v>F</v>
      </c>
    </row>
    <row r="56" spans="1:70" ht="16" customHeight="1" x14ac:dyDescent="0.2">
      <c r="A56" s="10">
        <v>27</v>
      </c>
      <c r="B56" s="10">
        <v>32</v>
      </c>
      <c r="C56" s="10" t="s">
        <v>95</v>
      </c>
      <c r="D56" s="10" t="s">
        <v>96</v>
      </c>
      <c r="E56" s="10">
        <v>200</v>
      </c>
      <c r="F56" s="10">
        <v>700</v>
      </c>
      <c r="G56" s="10">
        <v>800</v>
      </c>
      <c r="H56" s="10">
        <v>2400</v>
      </c>
      <c r="I56" s="10">
        <v>1200</v>
      </c>
      <c r="J56" s="10">
        <v>2600</v>
      </c>
      <c r="K56" s="10">
        <v>1100</v>
      </c>
      <c r="L56" s="10">
        <v>600</v>
      </c>
      <c r="M56" s="10">
        <v>300</v>
      </c>
      <c r="N56" s="10">
        <v>900</v>
      </c>
      <c r="O56" s="10">
        <v>1200</v>
      </c>
      <c r="P56" s="10">
        <v>1500</v>
      </c>
      <c r="Q56" s="10">
        <v>100</v>
      </c>
      <c r="R56" s="10">
        <v>200</v>
      </c>
      <c r="T56" s="10">
        <v>400</v>
      </c>
      <c r="U56" s="10">
        <v>800</v>
      </c>
      <c r="V56" s="10">
        <v>3500</v>
      </c>
      <c r="W56" s="10">
        <v>2200</v>
      </c>
      <c r="X56" s="10">
        <v>134400</v>
      </c>
      <c r="Y56" s="10">
        <v>243300</v>
      </c>
      <c r="Z56" s="10">
        <v>348100</v>
      </c>
      <c r="AA56" s="10">
        <v>167100</v>
      </c>
      <c r="AB56" s="10">
        <v>82200</v>
      </c>
      <c r="AC56" s="10">
        <v>123687</v>
      </c>
      <c r="AD56" s="10">
        <v>63162</v>
      </c>
      <c r="AE56" s="10">
        <v>12175</v>
      </c>
      <c r="AF56" s="10">
        <v>7964</v>
      </c>
      <c r="AG56" s="10">
        <v>5100</v>
      </c>
      <c r="AH56" s="10">
        <v>269</v>
      </c>
      <c r="AI56" s="10">
        <v>58</v>
      </c>
      <c r="AJ56" s="10">
        <v>9284</v>
      </c>
      <c r="AK56" s="10">
        <v>90305</v>
      </c>
      <c r="AL56" s="10">
        <v>37316</v>
      </c>
      <c r="AM56" s="10">
        <v>5560</v>
      </c>
      <c r="AN56" s="10">
        <v>11230</v>
      </c>
      <c r="AO56" s="10">
        <v>599</v>
      </c>
      <c r="AP56" s="10">
        <v>145</v>
      </c>
      <c r="AQ56" s="10">
        <v>10</v>
      </c>
      <c r="AR56" s="10">
        <v>217</v>
      </c>
      <c r="AS56" s="10">
        <v>63</v>
      </c>
      <c r="AT56" s="10">
        <v>113</v>
      </c>
      <c r="AU56" s="10">
        <v>20768</v>
      </c>
      <c r="AV56" s="10">
        <v>50638</v>
      </c>
      <c r="AW56" s="10">
        <v>6184</v>
      </c>
      <c r="AX56" s="10">
        <v>24030</v>
      </c>
      <c r="AY56" s="10">
        <v>20784</v>
      </c>
      <c r="AZ56" s="10">
        <v>6826</v>
      </c>
      <c r="BA56" s="10">
        <v>3592</v>
      </c>
      <c r="BB56" s="10">
        <v>22005</v>
      </c>
      <c r="BC56" s="10">
        <v>40730</v>
      </c>
      <c r="BD56" s="10">
        <v>39445</v>
      </c>
      <c r="BE56" s="10">
        <v>37191</v>
      </c>
      <c r="BF56" s="10">
        <v>39451</v>
      </c>
      <c r="BG56" s="10">
        <v>1637</v>
      </c>
      <c r="BH56" s="10">
        <v>22447</v>
      </c>
      <c r="BI56" s="10">
        <v>16367</v>
      </c>
      <c r="BJ56" s="10">
        <v>26870</v>
      </c>
      <c r="BK56" s="10">
        <v>8221</v>
      </c>
      <c r="BL56" s="10">
        <v>17167</v>
      </c>
      <c r="BM56" s="10">
        <v>27428</v>
      </c>
      <c r="BN56" s="10">
        <v>19549</v>
      </c>
      <c r="BO56" s="10">
        <v>54</v>
      </c>
      <c r="BP56" s="10">
        <v>13</v>
      </c>
      <c r="BQ56" s="45" t="s">
        <v>97</v>
      </c>
      <c r="BR56" t="str">
        <f t="shared" si="0"/>
        <v>U</v>
      </c>
    </row>
    <row r="57" spans="1:70" ht="16" customHeight="1" x14ac:dyDescent="0.2">
      <c r="A57" s="10">
        <v>27</v>
      </c>
      <c r="B57" s="10">
        <v>32</v>
      </c>
      <c r="C57" s="10" t="s">
        <v>30</v>
      </c>
      <c r="D57" s="10" t="s">
        <v>31</v>
      </c>
      <c r="E57" s="10">
        <v>176200</v>
      </c>
      <c r="F57" s="10">
        <v>192800</v>
      </c>
      <c r="G57" s="10">
        <v>219800</v>
      </c>
      <c r="H57" s="10">
        <v>204600</v>
      </c>
      <c r="I57" s="10">
        <v>189000</v>
      </c>
      <c r="J57" s="10">
        <v>184000</v>
      </c>
      <c r="K57" s="10">
        <v>218500</v>
      </c>
      <c r="L57" s="10">
        <v>244000</v>
      </c>
      <c r="M57" s="10">
        <v>247300</v>
      </c>
      <c r="N57" s="10">
        <v>219300</v>
      </c>
      <c r="O57" s="10">
        <v>213800</v>
      </c>
      <c r="P57" s="10">
        <v>218200</v>
      </c>
      <c r="Q57" s="10">
        <v>233500</v>
      </c>
      <c r="R57" s="10">
        <v>268200</v>
      </c>
      <c r="S57" s="10">
        <v>351500</v>
      </c>
      <c r="T57" s="10">
        <v>372100</v>
      </c>
      <c r="U57" s="10">
        <v>413700</v>
      </c>
      <c r="V57" s="10">
        <v>397500</v>
      </c>
      <c r="W57" s="10">
        <v>335900</v>
      </c>
      <c r="X57" s="10">
        <v>425200</v>
      </c>
      <c r="Y57" s="10">
        <v>617000</v>
      </c>
      <c r="Z57" s="10">
        <v>654100</v>
      </c>
      <c r="AA57" s="10">
        <v>618400</v>
      </c>
      <c r="AB57" s="10">
        <v>621300</v>
      </c>
      <c r="AC57" s="10">
        <v>723652</v>
      </c>
      <c r="AD57" s="10">
        <v>669217</v>
      </c>
      <c r="AE57" s="10">
        <v>711345</v>
      </c>
      <c r="AF57" s="10">
        <v>503912</v>
      </c>
      <c r="AG57" s="10">
        <v>407606</v>
      </c>
      <c r="AH57" s="10">
        <v>394294</v>
      </c>
      <c r="AI57" s="10">
        <v>376842</v>
      </c>
      <c r="AJ57" s="10">
        <v>420570</v>
      </c>
      <c r="AK57" s="10">
        <v>457466</v>
      </c>
      <c r="AL57" s="10">
        <v>448256</v>
      </c>
      <c r="AM57" s="10">
        <v>492889</v>
      </c>
      <c r="AN57" s="10">
        <v>439047</v>
      </c>
      <c r="AO57" s="10">
        <v>388047</v>
      </c>
      <c r="AP57" s="10">
        <v>409222</v>
      </c>
      <c r="AQ57" s="10">
        <v>391181</v>
      </c>
      <c r="AR57" s="10">
        <v>374413</v>
      </c>
      <c r="AS57" s="10">
        <v>366489</v>
      </c>
      <c r="AT57" s="10">
        <v>385704</v>
      </c>
      <c r="AU57" s="10">
        <v>354716</v>
      </c>
      <c r="AV57" s="10">
        <v>385484</v>
      </c>
      <c r="AW57" s="10">
        <v>357483</v>
      </c>
      <c r="AX57" s="10">
        <v>358182</v>
      </c>
      <c r="AY57" s="10">
        <v>342493</v>
      </c>
      <c r="AZ57" s="10">
        <v>302375</v>
      </c>
      <c r="BA57" s="10">
        <v>309096</v>
      </c>
      <c r="BB57" s="10">
        <v>327192</v>
      </c>
      <c r="BC57" s="10">
        <v>301941</v>
      </c>
      <c r="BD57" s="10">
        <v>319283</v>
      </c>
      <c r="BE57" s="10">
        <v>376495</v>
      </c>
      <c r="BF57" s="10">
        <v>377204</v>
      </c>
      <c r="BG57" s="10">
        <v>388776</v>
      </c>
      <c r="BH57" s="10">
        <v>444125</v>
      </c>
      <c r="BI57" s="10">
        <v>484648</v>
      </c>
      <c r="BJ57" s="10">
        <v>429165</v>
      </c>
      <c r="BK57" s="10">
        <v>440172</v>
      </c>
      <c r="BL57" s="10">
        <v>397239</v>
      </c>
      <c r="BM57" s="10">
        <v>390593</v>
      </c>
      <c r="BN57" s="10">
        <v>335259</v>
      </c>
      <c r="BO57" s="10">
        <v>324311</v>
      </c>
      <c r="BP57" s="10">
        <v>299676</v>
      </c>
      <c r="BQ57" s="45" t="s">
        <v>6</v>
      </c>
      <c r="BR57" t="str">
        <f t="shared" si="0"/>
        <v>F</v>
      </c>
    </row>
    <row r="58" spans="1:70" ht="16" customHeight="1" x14ac:dyDescent="0.2">
      <c r="A58" s="10">
        <v>27</v>
      </c>
      <c r="B58" s="10">
        <v>32</v>
      </c>
      <c r="C58" s="10" t="s">
        <v>98</v>
      </c>
      <c r="D58" s="10" t="s">
        <v>99</v>
      </c>
      <c r="E58" s="10">
        <v>73400</v>
      </c>
      <c r="F58" s="10">
        <v>99500</v>
      </c>
      <c r="G58" s="10">
        <v>106600</v>
      </c>
      <c r="H58" s="10">
        <v>99800</v>
      </c>
      <c r="I58" s="10">
        <v>113900</v>
      </c>
      <c r="J58" s="10">
        <v>126000</v>
      </c>
      <c r="K58" s="10">
        <v>123300</v>
      </c>
      <c r="L58" s="10">
        <v>142100</v>
      </c>
      <c r="M58" s="10">
        <v>136900</v>
      </c>
      <c r="N58" s="10">
        <v>161800</v>
      </c>
      <c r="O58" s="10">
        <v>123800</v>
      </c>
      <c r="P58" s="10">
        <v>165000</v>
      </c>
      <c r="Q58" s="10">
        <v>147900</v>
      </c>
      <c r="R58" s="10">
        <v>178900</v>
      </c>
      <c r="S58" s="10">
        <v>159600</v>
      </c>
      <c r="T58" s="10">
        <v>182900</v>
      </c>
      <c r="U58" s="10">
        <v>238500</v>
      </c>
      <c r="V58" s="10">
        <v>185500</v>
      </c>
      <c r="W58" s="10">
        <v>255700</v>
      </c>
      <c r="X58" s="10">
        <v>277000</v>
      </c>
      <c r="Y58" s="10">
        <v>226500</v>
      </c>
      <c r="Z58" s="10">
        <v>165200</v>
      </c>
      <c r="AA58" s="10">
        <v>160100</v>
      </c>
      <c r="AB58" s="10">
        <v>210600</v>
      </c>
      <c r="AC58" s="10">
        <v>263813</v>
      </c>
      <c r="AD58" s="10">
        <v>220129</v>
      </c>
      <c r="AE58" s="10">
        <v>278419</v>
      </c>
      <c r="AF58" s="10">
        <v>191599</v>
      </c>
      <c r="AG58" s="10">
        <v>203139</v>
      </c>
      <c r="AH58" s="10">
        <v>219481</v>
      </c>
      <c r="AI58" s="10">
        <v>177768</v>
      </c>
      <c r="AJ58" s="10">
        <v>196660</v>
      </c>
      <c r="AK58" s="10">
        <v>180196</v>
      </c>
      <c r="AL58" s="10">
        <v>169811</v>
      </c>
      <c r="AM58" s="10">
        <v>154329</v>
      </c>
      <c r="AN58" s="10">
        <v>148138</v>
      </c>
      <c r="AO58" s="10">
        <v>113269</v>
      </c>
      <c r="AP58" s="10">
        <v>118362</v>
      </c>
      <c r="AQ58" s="10">
        <v>119016</v>
      </c>
      <c r="AR58" s="10">
        <v>89744</v>
      </c>
      <c r="AS58" s="10">
        <v>81662</v>
      </c>
      <c r="AT58" s="10">
        <v>83495</v>
      </c>
      <c r="AU58" s="10">
        <v>88187</v>
      </c>
      <c r="AV58" s="10">
        <v>93599</v>
      </c>
      <c r="AW58" s="10">
        <v>93508</v>
      </c>
      <c r="AX58" s="10">
        <v>89078</v>
      </c>
      <c r="AY58" s="10">
        <v>76536</v>
      </c>
      <c r="AZ58" s="10">
        <v>72125</v>
      </c>
      <c r="BA58" s="10">
        <v>61051</v>
      </c>
      <c r="BB58" s="10">
        <v>61472</v>
      </c>
      <c r="BC58" s="10">
        <v>56493</v>
      </c>
      <c r="BD58" s="10">
        <v>49028</v>
      </c>
      <c r="BE58" s="10">
        <v>43543</v>
      </c>
      <c r="BF58" s="10">
        <v>36607</v>
      </c>
      <c r="BG58" s="10">
        <v>31709</v>
      </c>
      <c r="BH58" s="10">
        <v>33227</v>
      </c>
      <c r="BI58" s="10">
        <v>36938</v>
      </c>
      <c r="BJ58" s="10">
        <v>35805</v>
      </c>
      <c r="BK58" s="10">
        <v>29427</v>
      </c>
      <c r="BL58" s="10">
        <v>31652</v>
      </c>
      <c r="BM58" s="10">
        <v>31425</v>
      </c>
      <c r="BN58" s="10">
        <v>35321</v>
      </c>
      <c r="BO58" s="10">
        <v>32545</v>
      </c>
      <c r="BP58" s="10">
        <v>34194</v>
      </c>
      <c r="BQ58" s="45" t="s">
        <v>15</v>
      </c>
      <c r="BR58" t="str">
        <f t="shared" si="0"/>
        <v>F</v>
      </c>
    </row>
    <row r="59" spans="1:70" ht="16" customHeight="1" x14ac:dyDescent="0.2">
      <c r="A59" s="10">
        <v>27</v>
      </c>
      <c r="B59" s="10">
        <v>32</v>
      </c>
      <c r="C59" s="10" t="s">
        <v>39</v>
      </c>
      <c r="E59" s="10">
        <v>174100</v>
      </c>
      <c r="F59" s="10">
        <v>199900</v>
      </c>
      <c r="G59" s="10">
        <v>191300</v>
      </c>
      <c r="H59" s="10">
        <v>183000</v>
      </c>
      <c r="I59" s="10">
        <v>187600</v>
      </c>
      <c r="J59" s="10">
        <v>236100</v>
      </c>
      <c r="K59" s="10">
        <v>191400</v>
      </c>
      <c r="L59" s="10">
        <v>198900</v>
      </c>
      <c r="M59" s="10">
        <v>227800</v>
      </c>
      <c r="N59" s="10">
        <v>206600</v>
      </c>
      <c r="O59" s="10">
        <v>235600</v>
      </c>
      <c r="P59" s="10">
        <v>244200</v>
      </c>
      <c r="Q59" s="10">
        <v>236300</v>
      </c>
      <c r="R59" s="10">
        <v>240000</v>
      </c>
      <c r="S59" s="10">
        <v>267900</v>
      </c>
      <c r="T59" s="10">
        <v>268300</v>
      </c>
      <c r="U59" s="10">
        <v>245000</v>
      </c>
      <c r="V59" s="10">
        <v>254300</v>
      </c>
      <c r="W59" s="10">
        <v>247000</v>
      </c>
      <c r="X59" s="10">
        <v>216300</v>
      </c>
      <c r="Y59" s="10">
        <v>234900</v>
      </c>
      <c r="Z59" s="10">
        <v>178600</v>
      </c>
      <c r="AA59" s="10">
        <v>237100</v>
      </c>
      <c r="AB59" s="10">
        <v>269100</v>
      </c>
      <c r="AC59" s="10">
        <v>273373</v>
      </c>
      <c r="AD59" s="10">
        <v>262779</v>
      </c>
      <c r="AE59" s="10">
        <v>241049</v>
      </c>
      <c r="AF59" s="10">
        <v>220650</v>
      </c>
      <c r="AG59" s="10">
        <v>213413</v>
      </c>
      <c r="AH59" s="10">
        <v>240395</v>
      </c>
      <c r="AI59" s="10">
        <v>269285</v>
      </c>
      <c r="AJ59" s="10">
        <v>231530</v>
      </c>
      <c r="AK59" s="10">
        <v>232636</v>
      </c>
      <c r="AL59" s="10">
        <v>245845</v>
      </c>
      <c r="AM59" s="10">
        <v>250081</v>
      </c>
      <c r="AN59" s="10">
        <v>252523</v>
      </c>
      <c r="AO59" s="10">
        <v>267134</v>
      </c>
      <c r="AP59" s="10">
        <v>255185</v>
      </c>
      <c r="AQ59" s="10">
        <v>242843</v>
      </c>
      <c r="AR59" s="10">
        <v>247700</v>
      </c>
      <c r="AS59" s="10">
        <v>230890</v>
      </c>
      <c r="AT59" s="10">
        <v>233879</v>
      </c>
      <c r="AU59" s="10">
        <v>234690</v>
      </c>
      <c r="AV59" s="10">
        <v>221193</v>
      </c>
      <c r="AW59" s="10">
        <v>202608</v>
      </c>
      <c r="AX59" s="10">
        <v>223638</v>
      </c>
      <c r="AY59" s="10">
        <v>205183</v>
      </c>
      <c r="AZ59" s="10">
        <v>200720</v>
      </c>
      <c r="BA59" s="10">
        <v>205496</v>
      </c>
      <c r="BB59" s="10">
        <v>209190</v>
      </c>
      <c r="BC59" s="10">
        <v>207892</v>
      </c>
      <c r="BD59" s="10">
        <v>226433</v>
      </c>
      <c r="BE59" s="10">
        <v>184730</v>
      </c>
      <c r="BF59" s="10">
        <v>208984</v>
      </c>
      <c r="BG59" s="10">
        <v>154408</v>
      </c>
      <c r="BH59" s="10">
        <v>172649</v>
      </c>
      <c r="BI59" s="10">
        <v>156473</v>
      </c>
      <c r="BJ59" s="10">
        <v>153293</v>
      </c>
      <c r="BK59" s="10">
        <v>167253</v>
      </c>
      <c r="BL59" s="10">
        <v>184335</v>
      </c>
      <c r="BM59" s="10">
        <v>182373</v>
      </c>
      <c r="BN59" s="10">
        <v>188033</v>
      </c>
      <c r="BO59" s="10">
        <v>183514</v>
      </c>
      <c r="BP59" s="10">
        <v>175861</v>
      </c>
      <c r="BQ59" s="45" t="s">
        <v>6</v>
      </c>
      <c r="BR59" t="str">
        <f t="shared" si="0"/>
        <v>F</v>
      </c>
    </row>
    <row r="60" spans="1:70" ht="16" customHeight="1" x14ac:dyDescent="0.2">
      <c r="A60" s="23">
        <v>27</v>
      </c>
      <c r="B60" s="23">
        <v>32</v>
      </c>
      <c r="C60" s="23" t="s">
        <v>40</v>
      </c>
      <c r="D60" s="23"/>
      <c r="BQ60" s="45"/>
      <c r="BR60" t="str">
        <f t="shared" si="0"/>
        <v/>
      </c>
    </row>
    <row r="61" spans="1:70" ht="16" customHeight="1" x14ac:dyDescent="0.2">
      <c r="A61" s="10">
        <v>27</v>
      </c>
      <c r="B61" s="10">
        <v>33</v>
      </c>
      <c r="C61" s="10" t="s">
        <v>100</v>
      </c>
      <c r="D61" s="10" t="s">
        <v>101</v>
      </c>
      <c r="I61" s="10">
        <v>10600</v>
      </c>
      <c r="J61" s="10">
        <v>41800</v>
      </c>
      <c r="K61" s="10">
        <v>89100</v>
      </c>
      <c r="L61" s="10">
        <v>103900</v>
      </c>
      <c r="M61" s="10">
        <v>100500</v>
      </c>
      <c r="N61" s="10">
        <v>106900</v>
      </c>
      <c r="O61" s="10">
        <v>126600</v>
      </c>
      <c r="P61" s="10">
        <v>88300</v>
      </c>
      <c r="Q61" s="10">
        <v>140200</v>
      </c>
      <c r="R61" s="10">
        <v>184300</v>
      </c>
      <c r="S61" s="10">
        <v>131800</v>
      </c>
      <c r="T61" s="10">
        <v>140900</v>
      </c>
      <c r="U61" s="10">
        <v>180700</v>
      </c>
      <c r="V61" s="10">
        <v>210300</v>
      </c>
      <c r="W61" s="10">
        <v>201200</v>
      </c>
      <c r="X61" s="10">
        <v>114500</v>
      </c>
      <c r="Y61" s="10">
        <v>191600</v>
      </c>
      <c r="Z61" s="10">
        <v>395400</v>
      </c>
      <c r="AA61" s="10">
        <v>364900</v>
      </c>
      <c r="AB61" s="10">
        <v>306800</v>
      </c>
      <c r="AC61" s="10">
        <v>532132</v>
      </c>
      <c r="AD61" s="10">
        <v>444812</v>
      </c>
      <c r="AE61" s="10">
        <v>517442</v>
      </c>
      <c r="AF61" s="10">
        <v>802829</v>
      </c>
      <c r="AG61" s="10">
        <v>780312</v>
      </c>
      <c r="AH61" s="10">
        <v>639928</v>
      </c>
      <c r="AI61" s="10">
        <v>788755</v>
      </c>
      <c r="AJ61" s="10">
        <v>656775</v>
      </c>
      <c r="AK61" s="10">
        <v>658501</v>
      </c>
      <c r="AL61" s="10">
        <v>596775</v>
      </c>
      <c r="AM61" s="10">
        <v>739836</v>
      </c>
      <c r="AN61" s="10">
        <v>650058</v>
      </c>
      <c r="AO61" s="10">
        <v>973219</v>
      </c>
      <c r="AP61" s="10">
        <v>856595</v>
      </c>
      <c r="AQ61" s="10">
        <v>1041998</v>
      </c>
      <c r="AR61" s="10">
        <v>1134330</v>
      </c>
      <c r="AS61" s="10">
        <v>753945</v>
      </c>
      <c r="AT61" s="10">
        <v>1021307</v>
      </c>
      <c r="AU61" s="10">
        <v>1066164</v>
      </c>
      <c r="AV61" s="10">
        <v>745264</v>
      </c>
      <c r="AW61" s="10">
        <v>1037517</v>
      </c>
      <c r="AX61" s="10">
        <v>1133233</v>
      </c>
      <c r="AY61" s="10">
        <v>858376</v>
      </c>
      <c r="AZ61" s="10">
        <v>1242671</v>
      </c>
      <c r="BA61" s="10">
        <v>1039589</v>
      </c>
      <c r="BB61" s="10">
        <v>761879</v>
      </c>
      <c r="BC61" s="10">
        <v>740542</v>
      </c>
      <c r="BD61" s="10">
        <v>906300</v>
      </c>
      <c r="BE61" s="10">
        <v>917030</v>
      </c>
      <c r="BF61" s="10">
        <v>341284</v>
      </c>
      <c r="BG61" s="10">
        <v>389833</v>
      </c>
      <c r="BH61" s="10">
        <v>183926</v>
      </c>
      <c r="BI61" s="10">
        <v>300173</v>
      </c>
      <c r="BJ61" s="10">
        <v>233220</v>
      </c>
      <c r="BK61" s="10">
        <v>363061</v>
      </c>
      <c r="BL61" s="10">
        <v>367579</v>
      </c>
      <c r="BM61" s="10">
        <v>422423</v>
      </c>
      <c r="BN61" s="10">
        <v>442778</v>
      </c>
      <c r="BO61" s="10">
        <v>106864</v>
      </c>
      <c r="BP61" s="10">
        <v>283237</v>
      </c>
      <c r="BQ61" s="45" t="s">
        <v>7</v>
      </c>
      <c r="BR61" t="str">
        <f t="shared" si="0"/>
        <v>O</v>
      </c>
    </row>
    <row r="62" spans="1:70" ht="16" customHeight="1" x14ac:dyDescent="0.2">
      <c r="A62" s="10">
        <v>27</v>
      </c>
      <c r="B62" s="10">
        <v>33</v>
      </c>
      <c r="C62" s="10" t="s">
        <v>102</v>
      </c>
      <c r="E62" s="10">
        <v>33500</v>
      </c>
      <c r="F62" s="10">
        <v>29100</v>
      </c>
      <c r="G62" s="10">
        <v>31000</v>
      </c>
      <c r="H62" s="10">
        <v>32000</v>
      </c>
      <c r="I62" s="10">
        <v>27500</v>
      </c>
      <c r="J62" s="10">
        <v>32300</v>
      </c>
      <c r="K62" s="10">
        <v>34400</v>
      </c>
      <c r="L62" s="10">
        <v>35100</v>
      </c>
      <c r="M62" s="10">
        <v>32300</v>
      </c>
      <c r="N62" s="10">
        <v>36900</v>
      </c>
      <c r="O62" s="10">
        <v>35500</v>
      </c>
      <c r="P62" s="10">
        <v>35500</v>
      </c>
      <c r="Q62" s="10">
        <v>34300</v>
      </c>
      <c r="R62" s="10">
        <v>30900</v>
      </c>
      <c r="S62" s="10">
        <v>31800</v>
      </c>
      <c r="T62" s="10">
        <v>35900</v>
      </c>
      <c r="U62" s="10">
        <v>34100</v>
      </c>
      <c r="V62" s="10">
        <v>37100</v>
      </c>
      <c r="W62" s="10">
        <v>35400</v>
      </c>
      <c r="X62" s="10">
        <v>34700</v>
      </c>
      <c r="Y62" s="10">
        <v>44200</v>
      </c>
      <c r="Z62" s="10">
        <v>46500</v>
      </c>
      <c r="AA62" s="10">
        <v>75600</v>
      </c>
      <c r="AB62" s="10">
        <v>39900</v>
      </c>
      <c r="AC62" s="10">
        <v>53993</v>
      </c>
      <c r="AD62" s="10">
        <v>59865</v>
      </c>
      <c r="AE62" s="10">
        <v>42822</v>
      </c>
      <c r="AF62" s="10">
        <v>45339</v>
      </c>
      <c r="AG62" s="10">
        <v>46078</v>
      </c>
      <c r="AH62" s="10">
        <v>30274</v>
      </c>
      <c r="AI62" s="10">
        <v>30522</v>
      </c>
      <c r="AJ62" s="10">
        <v>25254</v>
      </c>
      <c r="AK62" s="10">
        <v>29242</v>
      </c>
      <c r="AL62" s="10">
        <v>21732</v>
      </c>
      <c r="AM62" s="10">
        <v>23173</v>
      </c>
      <c r="AN62" s="10">
        <v>18417</v>
      </c>
      <c r="AO62" s="10">
        <v>21334</v>
      </c>
      <c r="AP62" s="10">
        <v>22721</v>
      </c>
      <c r="AQ62" s="10">
        <v>24831</v>
      </c>
      <c r="AR62" s="10">
        <v>22843</v>
      </c>
      <c r="AS62" s="10">
        <v>23761</v>
      </c>
      <c r="AT62" s="10">
        <v>22793</v>
      </c>
      <c r="AU62" s="10">
        <v>20796</v>
      </c>
      <c r="AV62" s="10">
        <v>21410</v>
      </c>
      <c r="AW62" s="10">
        <v>20251</v>
      </c>
      <c r="AX62" s="10">
        <v>22642</v>
      </c>
      <c r="AY62" s="10">
        <v>22423</v>
      </c>
      <c r="AZ62" s="10">
        <v>24863</v>
      </c>
      <c r="BA62" s="10">
        <v>25960</v>
      </c>
      <c r="BB62" s="10">
        <v>27717</v>
      </c>
      <c r="BC62" s="10">
        <v>27836</v>
      </c>
      <c r="BD62" s="10">
        <v>26619</v>
      </c>
      <c r="BE62" s="10">
        <v>24865</v>
      </c>
      <c r="BF62" s="10">
        <v>26852</v>
      </c>
      <c r="BG62" s="10">
        <v>30608</v>
      </c>
      <c r="BH62" s="10">
        <v>31009</v>
      </c>
      <c r="BI62" s="10">
        <v>36198</v>
      </c>
      <c r="BJ62" s="10">
        <v>38077</v>
      </c>
      <c r="BK62" s="10">
        <v>30509</v>
      </c>
      <c r="BL62" s="10">
        <v>34671</v>
      </c>
      <c r="BM62" s="10">
        <v>36592</v>
      </c>
      <c r="BN62" s="10">
        <v>40675</v>
      </c>
      <c r="BO62" s="10">
        <v>44634</v>
      </c>
      <c r="BP62" s="10">
        <v>42467</v>
      </c>
      <c r="BQ62" s="45" t="s">
        <v>7</v>
      </c>
      <c r="BR62" t="str">
        <f t="shared" si="0"/>
        <v>O</v>
      </c>
    </row>
    <row r="63" spans="1:70" ht="16" customHeight="1" x14ac:dyDescent="0.2">
      <c r="A63" s="23">
        <v>27</v>
      </c>
      <c r="B63" s="23">
        <v>33</v>
      </c>
      <c r="C63" s="23" t="s">
        <v>41</v>
      </c>
      <c r="D63" s="23"/>
      <c r="BQ63" s="45"/>
      <c r="BR63" t="str">
        <f t="shared" si="0"/>
        <v/>
      </c>
    </row>
    <row r="64" spans="1:70" ht="16" customHeight="1" x14ac:dyDescent="0.2">
      <c r="A64" s="10">
        <v>27</v>
      </c>
      <c r="B64" s="10">
        <v>34</v>
      </c>
      <c r="C64" s="10" t="s">
        <v>44</v>
      </c>
      <c r="D64" s="10" t="s">
        <v>45</v>
      </c>
      <c r="E64" s="10">
        <v>161900</v>
      </c>
      <c r="F64" s="10">
        <v>227500</v>
      </c>
      <c r="G64" s="10">
        <v>208700</v>
      </c>
      <c r="H64" s="10">
        <v>198600</v>
      </c>
      <c r="I64" s="10">
        <v>222200</v>
      </c>
      <c r="J64" s="10">
        <v>273500</v>
      </c>
      <c r="K64" s="10">
        <v>246100</v>
      </c>
      <c r="L64" s="10">
        <v>250700</v>
      </c>
      <c r="M64" s="10">
        <v>207400</v>
      </c>
      <c r="N64" s="10">
        <v>222800</v>
      </c>
      <c r="O64" s="10">
        <v>227500</v>
      </c>
      <c r="P64" s="10">
        <v>164700</v>
      </c>
      <c r="Q64" s="10">
        <v>141000</v>
      </c>
      <c r="R64" s="10">
        <v>169600</v>
      </c>
      <c r="S64" s="10">
        <v>212000</v>
      </c>
      <c r="T64" s="10">
        <v>193900</v>
      </c>
      <c r="U64" s="10">
        <v>169500</v>
      </c>
      <c r="V64" s="10">
        <v>158500</v>
      </c>
      <c r="W64" s="10">
        <v>144900</v>
      </c>
      <c r="X64" s="10">
        <v>144500</v>
      </c>
      <c r="Y64" s="10">
        <v>129400</v>
      </c>
      <c r="Z64" s="10">
        <v>161300</v>
      </c>
      <c r="AA64" s="10">
        <v>143200</v>
      </c>
      <c r="AB64" s="10">
        <v>146400</v>
      </c>
      <c r="AC64" s="10">
        <v>184441</v>
      </c>
      <c r="AD64" s="10">
        <v>377869</v>
      </c>
      <c r="AE64" s="10">
        <v>501843</v>
      </c>
      <c r="AF64" s="10">
        <v>267140</v>
      </c>
      <c r="AG64" s="10">
        <v>183517</v>
      </c>
      <c r="AH64" s="10">
        <v>204298</v>
      </c>
      <c r="AI64" s="10">
        <v>210501</v>
      </c>
      <c r="AJ64" s="10">
        <v>244590</v>
      </c>
      <c r="AK64" s="10">
        <v>354930</v>
      </c>
      <c r="AL64" s="10">
        <v>345116</v>
      </c>
      <c r="AM64" s="10">
        <v>295770</v>
      </c>
      <c r="AN64" s="10">
        <v>276203</v>
      </c>
      <c r="AO64" s="10">
        <v>256518</v>
      </c>
      <c r="AP64" s="10">
        <v>212337</v>
      </c>
      <c r="AQ64" s="10">
        <v>229370</v>
      </c>
      <c r="AR64" s="10">
        <v>179070</v>
      </c>
      <c r="AS64" s="10">
        <v>192630</v>
      </c>
      <c r="AT64" s="10">
        <v>200768</v>
      </c>
      <c r="AU64" s="10">
        <v>182247</v>
      </c>
      <c r="AV64" s="10">
        <v>230440</v>
      </c>
      <c r="AW64" s="10">
        <v>278822</v>
      </c>
      <c r="AX64" s="10">
        <v>273884</v>
      </c>
      <c r="AY64" s="10">
        <v>246443</v>
      </c>
      <c r="AZ64" s="10">
        <v>213969</v>
      </c>
      <c r="BA64" s="10">
        <v>213522</v>
      </c>
      <c r="BB64" s="10">
        <v>142989</v>
      </c>
      <c r="BC64" s="10">
        <v>72506</v>
      </c>
      <c r="BD64" s="10">
        <v>61684</v>
      </c>
      <c r="BE64" s="10">
        <v>58206</v>
      </c>
      <c r="BF64" s="10">
        <v>63779</v>
      </c>
      <c r="BG64" s="10">
        <v>43030</v>
      </c>
      <c r="BH64" s="10">
        <v>34784</v>
      </c>
      <c r="BI64" s="10">
        <v>48089</v>
      </c>
      <c r="BJ64" s="10">
        <v>38254</v>
      </c>
      <c r="BK64" s="10">
        <v>18208</v>
      </c>
      <c r="BL64" s="10">
        <v>31840</v>
      </c>
      <c r="BM64" s="10">
        <v>15600</v>
      </c>
      <c r="BN64" s="10">
        <v>16512</v>
      </c>
      <c r="BO64" s="10">
        <v>20532</v>
      </c>
      <c r="BP64" s="10">
        <v>23023</v>
      </c>
      <c r="BQ64" s="45" t="s">
        <v>6</v>
      </c>
      <c r="BR64" t="str">
        <f t="shared" si="0"/>
        <v>F</v>
      </c>
    </row>
    <row r="65" spans="1:70" ht="16" customHeight="1" x14ac:dyDescent="0.2">
      <c r="A65" s="10">
        <v>27</v>
      </c>
      <c r="B65" s="10">
        <v>34</v>
      </c>
      <c r="C65" s="10" t="s">
        <v>47</v>
      </c>
      <c r="E65" s="10">
        <v>48900</v>
      </c>
      <c r="F65" s="10">
        <v>55900</v>
      </c>
      <c r="G65" s="10">
        <v>61800</v>
      </c>
      <c r="H65" s="10">
        <v>61900</v>
      </c>
      <c r="I65" s="10">
        <v>52000</v>
      </c>
      <c r="J65" s="10">
        <v>56500</v>
      </c>
      <c r="K65" s="10">
        <v>65600</v>
      </c>
      <c r="L65" s="10">
        <v>72900</v>
      </c>
      <c r="M65" s="10">
        <v>80100</v>
      </c>
      <c r="N65" s="10">
        <v>77200</v>
      </c>
      <c r="O65" s="10">
        <v>86200</v>
      </c>
      <c r="P65" s="10">
        <v>98200</v>
      </c>
      <c r="Q65" s="10">
        <v>99000</v>
      </c>
      <c r="R65" s="10">
        <v>90500</v>
      </c>
      <c r="S65" s="10">
        <v>83600</v>
      </c>
      <c r="T65" s="10">
        <v>85500</v>
      </c>
      <c r="U65" s="10">
        <v>87200</v>
      </c>
      <c r="V65" s="10">
        <v>87300</v>
      </c>
      <c r="W65" s="10">
        <v>90200</v>
      </c>
      <c r="X65" s="10">
        <v>96800</v>
      </c>
      <c r="Y65" s="10">
        <v>96400</v>
      </c>
      <c r="Z65" s="10">
        <v>98100</v>
      </c>
      <c r="AA65" s="10">
        <v>99800</v>
      </c>
      <c r="AB65" s="10">
        <v>118416</v>
      </c>
      <c r="AC65" s="10">
        <v>119109</v>
      </c>
      <c r="AD65" s="10">
        <v>119505</v>
      </c>
      <c r="AE65" s="10">
        <v>136501</v>
      </c>
      <c r="AF65" s="10">
        <v>110641</v>
      </c>
      <c r="AG65" s="10">
        <v>119733</v>
      </c>
      <c r="AH65" s="10">
        <v>142340</v>
      </c>
      <c r="AI65" s="10">
        <v>130029</v>
      </c>
      <c r="AJ65" s="10">
        <v>121993</v>
      </c>
      <c r="AK65" s="10">
        <v>131760</v>
      </c>
      <c r="AL65" s="10">
        <v>154365</v>
      </c>
      <c r="AM65" s="10">
        <v>169937</v>
      </c>
      <c r="AN65" s="10">
        <v>147081</v>
      </c>
      <c r="AO65" s="10">
        <v>154570</v>
      </c>
      <c r="AP65" s="10">
        <v>214148</v>
      </c>
      <c r="AQ65" s="10">
        <v>214569</v>
      </c>
      <c r="AR65" s="10">
        <v>200345</v>
      </c>
      <c r="AS65" s="10">
        <v>168697</v>
      </c>
      <c r="AT65" s="10">
        <v>166103</v>
      </c>
      <c r="AU65" s="10">
        <v>174774</v>
      </c>
      <c r="AV65" s="10">
        <v>164162</v>
      </c>
      <c r="AW65" s="10">
        <v>173987</v>
      </c>
      <c r="AX65" s="10">
        <v>176768</v>
      </c>
      <c r="AY65" s="10">
        <v>188568</v>
      </c>
      <c r="AZ65" s="10">
        <v>204865</v>
      </c>
      <c r="BA65" s="10">
        <v>211578</v>
      </c>
      <c r="BB65" s="10">
        <v>250577</v>
      </c>
      <c r="BC65" s="10">
        <v>348685</v>
      </c>
      <c r="BD65" s="10">
        <v>368267</v>
      </c>
      <c r="BE65" s="10">
        <v>356716</v>
      </c>
      <c r="BF65" s="10">
        <v>321959</v>
      </c>
      <c r="BG65" s="10">
        <v>317752</v>
      </c>
      <c r="BH65" s="10">
        <v>277741</v>
      </c>
      <c r="BI65" s="10">
        <v>312720</v>
      </c>
      <c r="BJ65" s="10">
        <v>308540</v>
      </c>
      <c r="BK65" s="10">
        <v>309758</v>
      </c>
      <c r="BL65" s="10">
        <v>431037</v>
      </c>
      <c r="BM65" s="10">
        <v>478680</v>
      </c>
      <c r="BN65" s="10">
        <v>343853</v>
      </c>
      <c r="BO65" s="10">
        <v>350512</v>
      </c>
      <c r="BP65" s="10">
        <v>349024</v>
      </c>
      <c r="BQ65" s="45" t="s">
        <v>6</v>
      </c>
      <c r="BR65" t="str">
        <f t="shared" si="0"/>
        <v>F</v>
      </c>
    </row>
    <row r="66" spans="1:70" ht="16" customHeight="1" x14ac:dyDescent="0.2">
      <c r="A66" s="23">
        <v>27</v>
      </c>
      <c r="B66" s="23">
        <v>34</v>
      </c>
      <c r="C66" s="23" t="s">
        <v>48</v>
      </c>
      <c r="D66" s="23"/>
      <c r="BQ66" s="45"/>
      <c r="BR66" t="str">
        <f t="shared" si="0"/>
        <v/>
      </c>
    </row>
    <row r="67" spans="1:70" ht="16" customHeight="1" x14ac:dyDescent="0.2">
      <c r="A67" s="10">
        <v>27</v>
      </c>
      <c r="B67" s="10">
        <v>35</v>
      </c>
      <c r="C67" s="10" t="s">
        <v>49</v>
      </c>
      <c r="D67" s="10" t="s">
        <v>50</v>
      </c>
      <c r="E67" s="10">
        <v>1846700</v>
      </c>
      <c r="F67" s="10">
        <v>2370000</v>
      </c>
      <c r="G67" s="10">
        <v>2407700</v>
      </c>
      <c r="H67" s="10">
        <v>2416800</v>
      </c>
      <c r="I67" s="10">
        <v>2863400</v>
      </c>
      <c r="J67" s="10">
        <v>2609600</v>
      </c>
      <c r="K67" s="10">
        <v>2837400</v>
      </c>
      <c r="L67" s="10">
        <v>2554400</v>
      </c>
      <c r="M67" s="10">
        <v>2329200</v>
      </c>
      <c r="N67" s="10">
        <v>2549300</v>
      </c>
      <c r="O67" s="10">
        <v>2420000</v>
      </c>
      <c r="P67" s="10">
        <v>2255700</v>
      </c>
      <c r="Q67" s="10">
        <v>2392200</v>
      </c>
      <c r="R67" s="10">
        <v>2581700</v>
      </c>
      <c r="S67" s="10">
        <v>3212000</v>
      </c>
      <c r="T67" s="10">
        <v>3736100</v>
      </c>
      <c r="U67" s="10">
        <v>3665600</v>
      </c>
      <c r="V67" s="10">
        <v>3304500</v>
      </c>
      <c r="W67" s="10">
        <v>2383800</v>
      </c>
      <c r="X67" s="10">
        <v>1428000</v>
      </c>
      <c r="Y67" s="10">
        <v>1471100</v>
      </c>
      <c r="Z67" s="10">
        <v>1404500</v>
      </c>
      <c r="AA67" s="10">
        <v>1362200</v>
      </c>
      <c r="AB67" s="10">
        <v>1494100</v>
      </c>
      <c r="AC67" s="10">
        <v>1131898</v>
      </c>
      <c r="AD67" s="10">
        <v>1078385</v>
      </c>
      <c r="AE67" s="10">
        <v>855113</v>
      </c>
      <c r="AF67" s="10">
        <v>708447</v>
      </c>
      <c r="AG67" s="10">
        <v>642837</v>
      </c>
      <c r="AH67" s="10">
        <v>634584</v>
      </c>
      <c r="AI67" s="10">
        <v>661330</v>
      </c>
      <c r="AJ67" s="10">
        <v>725776</v>
      </c>
      <c r="AK67" s="10">
        <v>789631</v>
      </c>
      <c r="AL67" s="10">
        <v>976431</v>
      </c>
      <c r="AM67" s="10">
        <v>1033941</v>
      </c>
      <c r="AN67" s="10">
        <v>1232009</v>
      </c>
      <c r="AO67" s="10">
        <v>1308341</v>
      </c>
      <c r="AP67" s="10">
        <v>1306129</v>
      </c>
      <c r="AQ67" s="10">
        <v>1402910</v>
      </c>
      <c r="AR67" s="10">
        <v>1365277</v>
      </c>
      <c r="AS67" s="10">
        <v>1226220</v>
      </c>
      <c r="AT67" s="10">
        <v>1124475</v>
      </c>
      <c r="AU67" s="10">
        <v>1270331</v>
      </c>
      <c r="AV67" s="10">
        <v>1387529</v>
      </c>
      <c r="AW67" s="10">
        <v>1674600</v>
      </c>
      <c r="AX67" s="10">
        <v>2082181</v>
      </c>
      <c r="AY67" s="10">
        <v>2035630</v>
      </c>
      <c r="AZ67" s="10">
        <v>2249403</v>
      </c>
      <c r="BA67" s="10">
        <v>2148648</v>
      </c>
      <c r="BB67" s="10">
        <v>2129641</v>
      </c>
      <c r="BC67" s="10">
        <v>2103709</v>
      </c>
      <c r="BD67" s="10">
        <v>1645085</v>
      </c>
      <c r="BE67" s="10">
        <v>1614755</v>
      </c>
      <c r="BF67" s="10">
        <v>1661405</v>
      </c>
      <c r="BG67" s="10">
        <v>1755118</v>
      </c>
      <c r="BH67" s="10">
        <v>2054769</v>
      </c>
      <c r="BI67" s="10">
        <v>1970964</v>
      </c>
      <c r="BJ67" s="10">
        <v>2128350</v>
      </c>
      <c r="BK67" s="10">
        <v>2261054</v>
      </c>
      <c r="BL67" s="10">
        <v>2260444</v>
      </c>
      <c r="BM67" s="10">
        <v>1988666</v>
      </c>
      <c r="BN67" s="10">
        <v>1567293</v>
      </c>
      <c r="BO67" s="10">
        <v>1572830</v>
      </c>
      <c r="BP67" s="10">
        <v>1597264</v>
      </c>
      <c r="BQ67" s="45" t="s">
        <v>6</v>
      </c>
      <c r="BR67" t="str">
        <f t="shared" ref="BR67:BR130" si="1">LEFT(BQ67,1)</f>
        <v>F</v>
      </c>
    </row>
    <row r="68" spans="1:70" ht="16" customHeight="1" x14ac:dyDescent="0.2">
      <c r="A68" s="10">
        <v>27</v>
      </c>
      <c r="B68" s="10">
        <v>35</v>
      </c>
      <c r="C68" s="10" t="s">
        <v>103</v>
      </c>
      <c r="D68" s="10" t="s">
        <v>104</v>
      </c>
      <c r="E68" s="10">
        <v>145000</v>
      </c>
      <c r="F68" s="10">
        <v>161900</v>
      </c>
      <c r="G68" s="10">
        <v>153700</v>
      </c>
      <c r="H68" s="10">
        <v>164300</v>
      </c>
      <c r="I68" s="10">
        <v>183100</v>
      </c>
      <c r="J68" s="10">
        <v>151300</v>
      </c>
      <c r="K68" s="10">
        <v>188600</v>
      </c>
      <c r="L68" s="10">
        <v>180200</v>
      </c>
      <c r="M68" s="10">
        <v>229900</v>
      </c>
      <c r="N68" s="10">
        <v>228600</v>
      </c>
      <c r="O68" s="10">
        <v>262300</v>
      </c>
      <c r="P68" s="10">
        <v>270000</v>
      </c>
      <c r="Q68" s="10">
        <v>234400</v>
      </c>
      <c r="R68" s="10">
        <v>223400</v>
      </c>
      <c r="S68" s="10">
        <v>255300</v>
      </c>
      <c r="T68" s="10">
        <v>230700</v>
      </c>
      <c r="U68" s="10">
        <v>221000</v>
      </c>
      <c r="V68" s="10">
        <v>210300</v>
      </c>
      <c r="W68" s="10">
        <v>169000</v>
      </c>
      <c r="X68" s="10">
        <v>156500</v>
      </c>
      <c r="Y68" s="10">
        <v>140100</v>
      </c>
      <c r="Z68" s="10">
        <v>190200</v>
      </c>
      <c r="AA68" s="10">
        <v>160400</v>
      </c>
      <c r="AB68" s="10">
        <v>177200</v>
      </c>
      <c r="AC68" s="10">
        <v>136014</v>
      </c>
      <c r="AD68" s="10">
        <v>175367</v>
      </c>
      <c r="AE68" s="10">
        <v>157581</v>
      </c>
      <c r="AF68" s="10">
        <v>146810</v>
      </c>
      <c r="AG68" s="10">
        <v>181811</v>
      </c>
      <c r="AH68" s="10">
        <v>184687</v>
      </c>
      <c r="AI68" s="10">
        <v>223253</v>
      </c>
      <c r="AJ68" s="10">
        <v>236798</v>
      </c>
      <c r="AK68" s="10">
        <v>221879</v>
      </c>
      <c r="AL68" s="10">
        <v>202491</v>
      </c>
      <c r="AM68" s="10">
        <v>214131</v>
      </c>
      <c r="AN68" s="10">
        <v>219805</v>
      </c>
      <c r="AO68" s="10">
        <v>198773</v>
      </c>
      <c r="AP68" s="10">
        <v>181511</v>
      </c>
      <c r="AQ68" s="10">
        <v>175055</v>
      </c>
      <c r="AR68" s="10">
        <v>153705</v>
      </c>
      <c r="AS68" s="10">
        <v>160322</v>
      </c>
      <c r="AT68" s="10">
        <v>149897</v>
      </c>
      <c r="AU68" s="10">
        <v>182690</v>
      </c>
      <c r="AV68" s="10">
        <v>212449</v>
      </c>
      <c r="AW68" s="10">
        <v>190153</v>
      </c>
      <c r="AX68" s="10">
        <v>181977</v>
      </c>
      <c r="AY68" s="10">
        <v>157154</v>
      </c>
      <c r="AZ68" s="10">
        <v>139119</v>
      </c>
      <c r="BA68" s="10">
        <v>157045</v>
      </c>
      <c r="BB68" s="10">
        <v>162233</v>
      </c>
      <c r="BC68" s="10">
        <v>123760</v>
      </c>
      <c r="BD68" s="10">
        <v>130891</v>
      </c>
      <c r="BE68" s="10">
        <v>143850</v>
      </c>
      <c r="BF68" s="10">
        <v>137040</v>
      </c>
      <c r="BG68" s="10">
        <v>139521</v>
      </c>
      <c r="BH68" s="10">
        <v>145985</v>
      </c>
      <c r="BI68" s="10">
        <v>140835</v>
      </c>
      <c r="BJ68" s="10">
        <v>149935</v>
      </c>
      <c r="BK68" s="10">
        <v>134568</v>
      </c>
      <c r="BL68" s="10">
        <v>130752</v>
      </c>
      <c r="BM68" s="10">
        <v>125997</v>
      </c>
      <c r="BN68" s="10">
        <v>115893</v>
      </c>
      <c r="BO68" s="10">
        <v>95934</v>
      </c>
      <c r="BP68" s="10">
        <v>90989</v>
      </c>
      <c r="BQ68" s="45" t="s">
        <v>6</v>
      </c>
      <c r="BR68" t="str">
        <f t="shared" si="1"/>
        <v>F</v>
      </c>
    </row>
    <row r="69" spans="1:70" ht="16" customHeight="1" x14ac:dyDescent="0.2">
      <c r="A69" s="10">
        <v>27</v>
      </c>
      <c r="B69" s="10">
        <v>35</v>
      </c>
      <c r="C69" s="10" t="s">
        <v>105</v>
      </c>
      <c r="D69" s="10" t="s">
        <v>106</v>
      </c>
      <c r="E69" s="10">
        <v>45300</v>
      </c>
      <c r="F69" s="10">
        <v>43200</v>
      </c>
      <c r="G69" s="10">
        <v>49900</v>
      </c>
      <c r="H69" s="10">
        <v>55600</v>
      </c>
      <c r="I69" s="10">
        <v>83000</v>
      </c>
      <c r="J69" s="10">
        <v>86700</v>
      </c>
      <c r="K69" s="10">
        <v>65800</v>
      </c>
      <c r="L69" s="10">
        <v>70000</v>
      </c>
      <c r="M69" s="10">
        <v>74140</v>
      </c>
      <c r="N69" s="10">
        <v>96200</v>
      </c>
      <c r="O69" s="10">
        <v>71300</v>
      </c>
      <c r="P69" s="10">
        <v>88100</v>
      </c>
      <c r="Q69" s="10">
        <v>105700</v>
      </c>
      <c r="R69" s="10">
        <v>152700</v>
      </c>
      <c r="S69" s="10">
        <v>180000</v>
      </c>
      <c r="T69" s="10">
        <v>175100</v>
      </c>
      <c r="U69" s="10">
        <v>210500</v>
      </c>
      <c r="V69" s="10">
        <v>155000</v>
      </c>
      <c r="W69" s="10">
        <v>166500</v>
      </c>
      <c r="X69" s="10">
        <v>202500</v>
      </c>
      <c r="Y69" s="10">
        <v>232200</v>
      </c>
      <c r="Z69" s="10">
        <v>298000</v>
      </c>
      <c r="AA69" s="10">
        <v>325200</v>
      </c>
      <c r="AB69" s="10">
        <v>508100</v>
      </c>
      <c r="AC69" s="10">
        <v>644208</v>
      </c>
      <c r="AD69" s="10">
        <v>982776</v>
      </c>
      <c r="AE69" s="10">
        <v>900664</v>
      </c>
      <c r="AF69" s="10">
        <v>624799</v>
      </c>
      <c r="AG69" s="10">
        <v>691450</v>
      </c>
      <c r="AH69" s="10">
        <v>600620</v>
      </c>
      <c r="AI69" s="10">
        <v>567206</v>
      </c>
      <c r="AJ69" s="10">
        <v>502986</v>
      </c>
      <c r="AK69" s="10">
        <v>481612</v>
      </c>
      <c r="AL69" s="10">
        <v>330876</v>
      </c>
      <c r="AM69" s="10">
        <v>253218</v>
      </c>
      <c r="AN69" s="10">
        <v>168778</v>
      </c>
      <c r="AO69" s="10">
        <v>200149</v>
      </c>
      <c r="AP69" s="10">
        <v>246123</v>
      </c>
      <c r="AQ69" s="10">
        <v>255403</v>
      </c>
      <c r="AR69" s="10">
        <v>208692</v>
      </c>
      <c r="AS69" s="10">
        <v>190956</v>
      </c>
      <c r="AT69" s="10">
        <v>254543</v>
      </c>
      <c r="AU69" s="10">
        <v>268436</v>
      </c>
      <c r="AV69" s="10">
        <v>365797</v>
      </c>
      <c r="AW69" s="10">
        <v>561159</v>
      </c>
      <c r="AX69" s="10">
        <v>580180</v>
      </c>
      <c r="AY69" s="10">
        <v>643356</v>
      </c>
      <c r="AZ69" s="10">
        <v>671996</v>
      </c>
      <c r="BA69" s="10">
        <v>657910</v>
      </c>
      <c r="BB69" s="10">
        <v>644808</v>
      </c>
      <c r="BC69" s="10">
        <v>616405</v>
      </c>
      <c r="BD69" s="10">
        <v>584552</v>
      </c>
      <c r="BE69" s="10">
        <v>549589</v>
      </c>
      <c r="BF69" s="10">
        <v>568775</v>
      </c>
      <c r="BG69" s="10">
        <v>634405</v>
      </c>
      <c r="BH69" s="10">
        <v>732615</v>
      </c>
      <c r="BI69" s="10">
        <v>550108</v>
      </c>
      <c r="BJ69" s="10">
        <v>534913</v>
      </c>
      <c r="BK69" s="10">
        <v>488992</v>
      </c>
      <c r="BL69" s="10">
        <v>575389</v>
      </c>
      <c r="BM69" s="10">
        <v>538116</v>
      </c>
      <c r="BN69" s="10">
        <v>438348</v>
      </c>
      <c r="BO69" s="10">
        <v>373492</v>
      </c>
      <c r="BP69" s="10">
        <v>364475</v>
      </c>
      <c r="BQ69" s="45" t="s">
        <v>6</v>
      </c>
      <c r="BR69" t="str">
        <f t="shared" si="1"/>
        <v>F</v>
      </c>
    </row>
    <row r="70" spans="1:70" ht="16" customHeight="1" x14ac:dyDescent="0.2">
      <c r="A70" s="10">
        <v>27</v>
      </c>
      <c r="B70" s="10">
        <v>35</v>
      </c>
      <c r="C70" s="10" t="s">
        <v>53</v>
      </c>
      <c r="E70" s="10">
        <v>29200</v>
      </c>
      <c r="F70" s="10">
        <v>37500</v>
      </c>
      <c r="G70" s="10">
        <v>42600</v>
      </c>
      <c r="H70" s="10">
        <v>52400</v>
      </c>
      <c r="I70" s="10">
        <v>49300</v>
      </c>
      <c r="J70" s="10">
        <v>68200</v>
      </c>
      <c r="K70" s="10">
        <v>54400</v>
      </c>
      <c r="L70" s="10">
        <v>60100</v>
      </c>
      <c r="M70" s="10">
        <v>73000</v>
      </c>
      <c r="N70" s="10">
        <v>85600</v>
      </c>
      <c r="O70" s="10">
        <v>98000</v>
      </c>
      <c r="P70" s="10">
        <v>120300</v>
      </c>
      <c r="Q70" s="10">
        <v>102800</v>
      </c>
      <c r="R70" s="10">
        <v>74700</v>
      </c>
      <c r="S70" s="10">
        <v>108200</v>
      </c>
      <c r="T70" s="10">
        <v>130100</v>
      </c>
      <c r="U70" s="10">
        <v>90400</v>
      </c>
      <c r="V70" s="10">
        <v>78800</v>
      </c>
      <c r="W70" s="10">
        <v>55600</v>
      </c>
      <c r="X70" s="10">
        <v>48800</v>
      </c>
      <c r="Y70" s="10">
        <v>47000</v>
      </c>
      <c r="Z70" s="10">
        <v>29800</v>
      </c>
      <c r="AA70" s="10">
        <v>35900</v>
      </c>
      <c r="AB70" s="10">
        <v>30800</v>
      </c>
      <c r="AC70" s="10">
        <v>34231</v>
      </c>
      <c r="AD70" s="10">
        <v>30042</v>
      </c>
      <c r="AE70" s="10">
        <v>46194</v>
      </c>
      <c r="AF70" s="10">
        <v>59930</v>
      </c>
      <c r="AG70" s="10">
        <v>53773</v>
      </c>
      <c r="AH70" s="10">
        <v>44808</v>
      </c>
      <c r="AI70" s="10">
        <v>24530</v>
      </c>
      <c r="AJ70" s="10">
        <v>13423</v>
      </c>
      <c r="AK70" s="10">
        <v>5641</v>
      </c>
      <c r="AL70" s="10">
        <v>17492</v>
      </c>
      <c r="AM70" s="10">
        <v>32648</v>
      </c>
      <c r="AN70" s="10">
        <v>14806</v>
      </c>
      <c r="AO70" s="10">
        <v>11846</v>
      </c>
      <c r="AP70" s="10">
        <v>18329</v>
      </c>
      <c r="AQ70" s="10">
        <v>17743</v>
      </c>
      <c r="AR70" s="10">
        <v>13494</v>
      </c>
      <c r="AS70" s="10">
        <v>35849</v>
      </c>
      <c r="AT70" s="10">
        <v>18559</v>
      </c>
      <c r="AU70" s="10">
        <v>43955</v>
      </c>
      <c r="AV70" s="10">
        <v>40248</v>
      </c>
      <c r="AW70" s="10">
        <v>37470</v>
      </c>
      <c r="AX70" s="10">
        <v>37515</v>
      </c>
      <c r="AY70" s="10">
        <v>39241</v>
      </c>
      <c r="AZ70" s="10">
        <v>28775</v>
      </c>
      <c r="BA70" s="10">
        <v>49875</v>
      </c>
      <c r="BB70" s="10">
        <v>58366</v>
      </c>
      <c r="BC70" s="10">
        <v>45690</v>
      </c>
      <c r="BD70" s="10">
        <v>63638</v>
      </c>
      <c r="BE70" s="10">
        <v>33678</v>
      </c>
      <c r="BF70" s="10">
        <v>17255</v>
      </c>
      <c r="BG70" s="10">
        <v>29496</v>
      </c>
      <c r="BH70" s="10">
        <v>6117</v>
      </c>
      <c r="BI70" s="10">
        <v>6563</v>
      </c>
      <c r="BJ70" s="10">
        <v>7456</v>
      </c>
      <c r="BK70" s="10">
        <v>3984</v>
      </c>
      <c r="BL70" s="10">
        <v>4514</v>
      </c>
      <c r="BM70" s="10">
        <v>16218</v>
      </c>
      <c r="BN70" s="10">
        <v>25768</v>
      </c>
      <c r="BO70" s="10">
        <v>23864</v>
      </c>
      <c r="BP70" s="10">
        <v>20691</v>
      </c>
      <c r="BQ70" s="45" t="s">
        <v>6</v>
      </c>
      <c r="BR70" t="str">
        <f t="shared" si="1"/>
        <v>F</v>
      </c>
    </row>
    <row r="71" spans="1:70" ht="16" customHeight="1" x14ac:dyDescent="0.2">
      <c r="A71" s="23">
        <v>27</v>
      </c>
      <c r="B71" s="23">
        <v>35</v>
      </c>
      <c r="C71" s="23" t="s">
        <v>54</v>
      </c>
      <c r="D71" s="23"/>
      <c r="BQ71" s="45"/>
      <c r="BR71" t="str">
        <f t="shared" si="1"/>
        <v/>
      </c>
    </row>
    <row r="72" spans="1:70" ht="16" customHeight="1" x14ac:dyDescent="0.2">
      <c r="A72" s="10">
        <v>27</v>
      </c>
      <c r="B72" s="10">
        <v>37</v>
      </c>
      <c r="C72" s="10" t="s">
        <v>107</v>
      </c>
      <c r="D72" s="10" t="s">
        <v>108</v>
      </c>
      <c r="E72" s="10">
        <v>26500</v>
      </c>
      <c r="F72" s="10">
        <v>37000</v>
      </c>
      <c r="G72" s="10">
        <v>38000</v>
      </c>
      <c r="H72" s="10">
        <v>50900</v>
      </c>
      <c r="I72" s="10">
        <v>53900</v>
      </c>
      <c r="J72" s="10">
        <v>40400</v>
      </c>
      <c r="K72" s="10">
        <v>48700</v>
      </c>
      <c r="L72" s="10">
        <v>46800</v>
      </c>
      <c r="M72" s="10">
        <v>47400</v>
      </c>
      <c r="N72" s="10">
        <v>49800</v>
      </c>
      <c r="O72" s="10">
        <v>48200</v>
      </c>
      <c r="P72" s="10">
        <v>51600</v>
      </c>
      <c r="Q72" s="10">
        <v>57900</v>
      </c>
      <c r="R72" s="10">
        <v>76000</v>
      </c>
      <c r="S72" s="10">
        <v>79800</v>
      </c>
      <c r="T72" s="10">
        <v>71900</v>
      </c>
      <c r="U72" s="10">
        <v>58100</v>
      </c>
      <c r="V72" s="10">
        <v>66100</v>
      </c>
      <c r="W72" s="10">
        <v>80500</v>
      </c>
      <c r="X72" s="10">
        <v>66100</v>
      </c>
      <c r="Y72" s="10">
        <v>150400</v>
      </c>
      <c r="Z72" s="10">
        <v>142100</v>
      </c>
      <c r="AA72" s="10">
        <v>185500</v>
      </c>
      <c r="AB72" s="10">
        <v>242600</v>
      </c>
      <c r="AC72" s="10">
        <v>213792</v>
      </c>
      <c r="AD72" s="10">
        <v>192734</v>
      </c>
      <c r="AE72" s="10">
        <v>269847</v>
      </c>
      <c r="AF72" s="10">
        <v>121384</v>
      </c>
      <c r="AG72" s="10">
        <v>71852</v>
      </c>
      <c r="AH72" s="10">
        <v>90409</v>
      </c>
      <c r="AI72" s="10">
        <v>97156</v>
      </c>
      <c r="AJ72" s="10">
        <v>124920</v>
      </c>
      <c r="AK72" s="10">
        <v>156253</v>
      </c>
      <c r="AL72" s="10">
        <v>145662</v>
      </c>
      <c r="AM72" s="10">
        <v>134441</v>
      </c>
      <c r="AN72" s="10">
        <v>173671</v>
      </c>
      <c r="AO72" s="10">
        <v>184338</v>
      </c>
      <c r="AP72" s="10">
        <v>214493</v>
      </c>
      <c r="AQ72" s="10">
        <v>318613</v>
      </c>
      <c r="AR72" s="10">
        <v>348523</v>
      </c>
      <c r="AS72" s="10">
        <v>389751</v>
      </c>
      <c r="AT72" s="10">
        <v>354586</v>
      </c>
      <c r="AU72" s="10">
        <v>413749</v>
      </c>
      <c r="AV72" s="10">
        <v>486970</v>
      </c>
      <c r="AW72" s="10">
        <v>412426</v>
      </c>
      <c r="AX72" s="10">
        <v>550188</v>
      </c>
      <c r="AY72" s="10">
        <v>464224</v>
      </c>
      <c r="AZ72" s="10">
        <v>446230</v>
      </c>
      <c r="BA72" s="10">
        <v>343556</v>
      </c>
      <c r="BB72" s="10">
        <v>314455</v>
      </c>
      <c r="BC72" s="10">
        <v>221761</v>
      </c>
      <c r="BD72" s="10">
        <v>236805</v>
      </c>
      <c r="BE72" s="10">
        <v>203804</v>
      </c>
      <c r="BF72" s="10">
        <v>196222</v>
      </c>
      <c r="BG72" s="10">
        <v>195316</v>
      </c>
      <c r="BH72" s="10">
        <v>203985</v>
      </c>
      <c r="BI72" s="10">
        <v>198237</v>
      </c>
      <c r="BJ72" s="10">
        <v>157990</v>
      </c>
      <c r="BK72" s="10">
        <v>173548</v>
      </c>
      <c r="BL72" s="10">
        <v>234417</v>
      </c>
      <c r="BM72" s="10">
        <v>199687</v>
      </c>
      <c r="BN72" s="10">
        <v>198892</v>
      </c>
      <c r="BO72" s="10">
        <v>198998</v>
      </c>
      <c r="BP72" s="10">
        <v>197492</v>
      </c>
      <c r="BQ72" s="45" t="s">
        <v>6</v>
      </c>
      <c r="BR72" t="str">
        <f t="shared" si="1"/>
        <v>F</v>
      </c>
    </row>
    <row r="73" spans="1:70" ht="16" customHeight="1" x14ac:dyDescent="0.2">
      <c r="A73" s="10">
        <v>27</v>
      </c>
      <c r="B73" s="10">
        <v>37</v>
      </c>
      <c r="C73" s="10" t="s">
        <v>55</v>
      </c>
      <c r="D73" s="10" t="s">
        <v>56</v>
      </c>
      <c r="E73" s="10">
        <v>76500</v>
      </c>
      <c r="F73" s="10">
        <v>98800</v>
      </c>
      <c r="G73" s="10">
        <v>97400</v>
      </c>
      <c r="H73" s="10">
        <v>91800</v>
      </c>
      <c r="I73" s="10">
        <v>90600</v>
      </c>
      <c r="J73" s="10">
        <v>99000</v>
      </c>
      <c r="K73" s="10">
        <v>88400</v>
      </c>
      <c r="L73" s="10">
        <v>124300</v>
      </c>
      <c r="M73" s="10">
        <v>111200</v>
      </c>
      <c r="N73" s="10">
        <v>125300</v>
      </c>
      <c r="O73" s="10">
        <v>145700</v>
      </c>
      <c r="P73" s="10">
        <v>138700</v>
      </c>
      <c r="Q73" s="10">
        <v>124700</v>
      </c>
      <c r="R73" s="10">
        <v>118400</v>
      </c>
      <c r="S73" s="10">
        <v>152400</v>
      </c>
      <c r="T73" s="10">
        <v>250600</v>
      </c>
      <c r="U73" s="10">
        <v>576800</v>
      </c>
      <c r="V73" s="10">
        <v>981900</v>
      </c>
      <c r="W73" s="10">
        <v>867400</v>
      </c>
      <c r="X73" s="10">
        <v>789100</v>
      </c>
      <c r="Y73" s="10">
        <v>430500</v>
      </c>
      <c r="Z73" s="10">
        <v>377700</v>
      </c>
      <c r="AA73" s="10">
        <v>367400</v>
      </c>
      <c r="AB73" s="10">
        <v>596300</v>
      </c>
      <c r="AC73" s="10">
        <v>637041</v>
      </c>
      <c r="AD73" s="10">
        <v>799244</v>
      </c>
      <c r="AE73" s="10">
        <v>829010</v>
      </c>
      <c r="AF73" s="10">
        <v>602528</v>
      </c>
      <c r="AG73" s="10">
        <v>672091</v>
      </c>
      <c r="AH73" s="10">
        <v>719788</v>
      </c>
      <c r="AI73" s="10">
        <v>620280</v>
      </c>
      <c r="AJ73" s="10">
        <v>593357</v>
      </c>
      <c r="AK73" s="10">
        <v>577283</v>
      </c>
      <c r="AL73" s="10">
        <v>535344</v>
      </c>
      <c r="AM73" s="10">
        <v>615876</v>
      </c>
      <c r="AN73" s="10">
        <v>536900</v>
      </c>
      <c r="AO73" s="10">
        <v>536976</v>
      </c>
      <c r="AP73" s="10">
        <v>616191</v>
      </c>
      <c r="AQ73" s="10">
        <v>622632</v>
      </c>
      <c r="AR73" s="10">
        <v>550921</v>
      </c>
      <c r="AS73" s="10">
        <v>580776</v>
      </c>
      <c r="AT73" s="10">
        <v>611002</v>
      </c>
      <c r="AU73" s="10">
        <v>734371</v>
      </c>
      <c r="AV73" s="10">
        <v>798787</v>
      </c>
      <c r="AW73" s="10">
        <v>817144</v>
      </c>
      <c r="AX73" s="10">
        <v>760048</v>
      </c>
      <c r="AY73" s="10">
        <v>514967</v>
      </c>
      <c r="AZ73" s="10">
        <v>514081</v>
      </c>
      <c r="BA73" s="10">
        <v>625968</v>
      </c>
      <c r="BB73" s="10">
        <v>584815</v>
      </c>
      <c r="BC73" s="10">
        <v>654829</v>
      </c>
      <c r="BD73" s="10">
        <v>660188</v>
      </c>
      <c r="BE73" s="10">
        <v>684829</v>
      </c>
      <c r="BF73" s="10">
        <v>600489</v>
      </c>
      <c r="BG73" s="10">
        <v>587074</v>
      </c>
      <c r="BH73" s="10">
        <v>447608</v>
      </c>
      <c r="BI73" s="10">
        <v>420877</v>
      </c>
      <c r="BJ73" s="10">
        <v>511118</v>
      </c>
      <c r="BK73" s="10">
        <v>547506</v>
      </c>
      <c r="BL73" s="10">
        <v>631822</v>
      </c>
      <c r="BM73" s="10">
        <v>831892</v>
      </c>
      <c r="BN73" s="10">
        <v>926811</v>
      </c>
      <c r="BO73" s="10">
        <v>875857</v>
      </c>
      <c r="BP73" s="10">
        <v>935408</v>
      </c>
      <c r="BQ73" s="45" t="s">
        <v>6</v>
      </c>
      <c r="BR73" t="str">
        <f t="shared" si="1"/>
        <v>F</v>
      </c>
    </row>
    <row r="74" spans="1:70" ht="16" customHeight="1" x14ac:dyDescent="0.2">
      <c r="A74" s="10">
        <v>27</v>
      </c>
      <c r="B74" s="10">
        <v>37</v>
      </c>
      <c r="C74" s="10" t="s">
        <v>57</v>
      </c>
      <c r="D74" s="10" t="s">
        <v>58</v>
      </c>
      <c r="E74" s="10">
        <v>4100</v>
      </c>
      <c r="F74" s="10">
        <v>10200</v>
      </c>
      <c r="G74" s="10">
        <v>9400</v>
      </c>
      <c r="H74" s="10">
        <v>19300</v>
      </c>
      <c r="I74" s="10">
        <v>31600</v>
      </c>
      <c r="J74" s="10">
        <v>43900</v>
      </c>
      <c r="K74" s="10">
        <v>69000</v>
      </c>
      <c r="L74" s="10">
        <v>75000</v>
      </c>
      <c r="M74" s="10">
        <v>93100</v>
      </c>
      <c r="N74" s="10">
        <v>79900</v>
      </c>
      <c r="O74" s="10">
        <v>96000</v>
      </c>
      <c r="P74" s="10">
        <v>218700</v>
      </c>
      <c r="Q74" s="10">
        <v>3800</v>
      </c>
      <c r="R74" s="10">
        <v>35800</v>
      </c>
      <c r="S74" s="10">
        <v>28300</v>
      </c>
      <c r="T74" s="10">
        <v>274200</v>
      </c>
      <c r="U74" s="10">
        <v>513900</v>
      </c>
      <c r="V74" s="10">
        <v>505700</v>
      </c>
      <c r="W74" s="10">
        <v>615800</v>
      </c>
      <c r="X74" s="10">
        <v>850400</v>
      </c>
      <c r="Y74" s="10">
        <v>1505900</v>
      </c>
      <c r="Z74" s="10">
        <v>1574900</v>
      </c>
      <c r="AA74" s="10">
        <v>1869700</v>
      </c>
      <c r="AB74" s="10">
        <v>1777300</v>
      </c>
      <c r="AC74" s="10">
        <v>1611457</v>
      </c>
      <c r="AD74" s="10">
        <v>1878126</v>
      </c>
      <c r="AE74" s="10">
        <v>2995661</v>
      </c>
      <c r="AF74" s="10">
        <v>3773808</v>
      </c>
      <c r="AG74" s="10">
        <v>3061797</v>
      </c>
      <c r="AH74" s="10">
        <v>2893982</v>
      </c>
      <c r="AI74" s="10">
        <v>2562984</v>
      </c>
      <c r="AJ74" s="10">
        <v>2760374</v>
      </c>
      <c r="AK74" s="10">
        <v>1800842</v>
      </c>
      <c r="AL74" s="10">
        <v>2509110</v>
      </c>
      <c r="AM74" s="10">
        <v>2494093</v>
      </c>
      <c r="AN74" s="10">
        <v>2131793</v>
      </c>
      <c r="AO74" s="10">
        <v>1292127</v>
      </c>
      <c r="AP74" s="10">
        <v>1021705</v>
      </c>
      <c r="AQ74" s="10">
        <v>1031289</v>
      </c>
      <c r="AR74" s="10">
        <v>777117</v>
      </c>
      <c r="AS74" s="10">
        <v>795742</v>
      </c>
      <c r="AT74" s="10">
        <v>1206210</v>
      </c>
      <c r="AU74" s="10">
        <v>2083130</v>
      </c>
      <c r="AV74" s="10">
        <v>1693250</v>
      </c>
      <c r="AW74" s="10">
        <v>881938</v>
      </c>
      <c r="AX74" s="10">
        <v>748394</v>
      </c>
      <c r="AY74" s="10">
        <v>1494531</v>
      </c>
      <c r="AZ74" s="10">
        <v>1581191</v>
      </c>
      <c r="BA74" s="10">
        <v>943619</v>
      </c>
      <c r="BB74" s="10">
        <v>880444</v>
      </c>
      <c r="BC74" s="10">
        <v>1463153</v>
      </c>
      <c r="BD74" s="10">
        <v>1646483</v>
      </c>
      <c r="BE74" s="10">
        <v>1963357</v>
      </c>
      <c r="BF74" s="10">
        <v>1119522</v>
      </c>
      <c r="BG74" s="10">
        <v>622536</v>
      </c>
      <c r="BH74" s="10">
        <v>713204</v>
      </c>
      <c r="BI74" s="10">
        <v>224764</v>
      </c>
      <c r="BJ74" s="10">
        <v>382211</v>
      </c>
      <c r="BK74" s="10">
        <v>213799</v>
      </c>
      <c r="BL74" s="10">
        <v>327682</v>
      </c>
      <c r="BM74" s="10">
        <v>479046</v>
      </c>
      <c r="BN74" s="10">
        <v>819872</v>
      </c>
      <c r="BO74" s="10">
        <v>959122</v>
      </c>
      <c r="BP74" s="10">
        <v>733170</v>
      </c>
      <c r="BQ74" s="45" t="s">
        <v>6</v>
      </c>
      <c r="BR74" t="str">
        <f t="shared" si="1"/>
        <v>F</v>
      </c>
    </row>
    <row r="75" spans="1:70" ht="16" customHeight="1" x14ac:dyDescent="0.2">
      <c r="A75" s="10">
        <v>27</v>
      </c>
      <c r="B75" s="10">
        <v>37</v>
      </c>
      <c r="C75" s="10" t="s">
        <v>59</v>
      </c>
      <c r="E75" s="10">
        <v>72700</v>
      </c>
      <c r="F75" s="10">
        <v>81300</v>
      </c>
      <c r="G75" s="10">
        <v>59700</v>
      </c>
      <c r="H75" s="10">
        <v>85900</v>
      </c>
      <c r="I75" s="10">
        <v>68300</v>
      </c>
      <c r="J75" s="10">
        <v>96800</v>
      </c>
      <c r="K75" s="10">
        <v>106200</v>
      </c>
      <c r="L75" s="10">
        <v>100000</v>
      </c>
      <c r="M75" s="10">
        <v>80300</v>
      </c>
      <c r="N75" s="10">
        <v>64700</v>
      </c>
      <c r="O75" s="10">
        <v>55600</v>
      </c>
      <c r="P75" s="10">
        <v>61500</v>
      </c>
      <c r="Q75" s="10">
        <v>89700</v>
      </c>
      <c r="R75" s="10">
        <v>80200</v>
      </c>
      <c r="S75" s="10">
        <v>89300</v>
      </c>
      <c r="T75" s="10">
        <v>117300</v>
      </c>
      <c r="U75" s="10">
        <v>93900</v>
      </c>
      <c r="V75" s="10">
        <v>110100</v>
      </c>
      <c r="W75" s="10">
        <v>113100</v>
      </c>
      <c r="X75" s="10">
        <v>145600</v>
      </c>
      <c r="Y75" s="10">
        <v>141400</v>
      </c>
      <c r="Z75" s="10">
        <v>122400</v>
      </c>
      <c r="AA75" s="10">
        <v>101300</v>
      </c>
      <c r="AB75" s="10">
        <v>136600</v>
      </c>
      <c r="AC75" s="10">
        <v>83213</v>
      </c>
      <c r="AD75" s="10">
        <v>92146</v>
      </c>
      <c r="AE75" s="10">
        <v>123036</v>
      </c>
      <c r="AF75" s="10">
        <v>120008</v>
      </c>
      <c r="AG75" s="10">
        <v>89608</v>
      </c>
      <c r="AH75" s="10">
        <v>73207</v>
      </c>
      <c r="AI75" s="10">
        <v>61381</v>
      </c>
      <c r="AJ75" s="10">
        <v>39776</v>
      </c>
      <c r="AK75" s="10">
        <v>41076</v>
      </c>
      <c r="AL75" s="10">
        <v>50987</v>
      </c>
      <c r="AM75" s="10">
        <v>53886</v>
      </c>
      <c r="AN75" s="10">
        <v>52676</v>
      </c>
      <c r="AO75" s="10">
        <v>67830</v>
      </c>
      <c r="AP75" s="10">
        <v>61866</v>
      </c>
      <c r="AQ75" s="10">
        <v>50204</v>
      </c>
      <c r="AR75" s="10">
        <v>48367</v>
      </c>
      <c r="AS75" s="10">
        <v>50070</v>
      </c>
      <c r="AT75" s="10">
        <v>61523</v>
      </c>
      <c r="AU75" s="10">
        <v>57174</v>
      </c>
      <c r="AV75" s="10">
        <v>57304</v>
      </c>
      <c r="AW75" s="10">
        <v>60552</v>
      </c>
      <c r="AX75" s="10">
        <v>67961</v>
      </c>
      <c r="AY75" s="10">
        <v>73949</v>
      </c>
      <c r="AZ75" s="10">
        <v>89213</v>
      </c>
      <c r="BA75" s="10">
        <v>87772</v>
      </c>
      <c r="BB75" s="10">
        <v>78239</v>
      </c>
      <c r="BC75" s="10">
        <v>54138</v>
      </c>
      <c r="BD75" s="10">
        <v>69893</v>
      </c>
      <c r="BE75" s="10">
        <v>61828</v>
      </c>
      <c r="BF75" s="10">
        <v>57277</v>
      </c>
      <c r="BG75" s="10">
        <v>52890</v>
      </c>
      <c r="BH75" s="10">
        <v>77309</v>
      </c>
      <c r="BI75" s="10">
        <v>108782</v>
      </c>
      <c r="BJ75" s="10">
        <v>103384</v>
      </c>
      <c r="BK75" s="10">
        <v>111343</v>
      </c>
      <c r="BL75" s="10">
        <v>62109</v>
      </c>
      <c r="BM75" s="10">
        <v>50879</v>
      </c>
      <c r="BN75" s="10">
        <v>75378</v>
      </c>
      <c r="BO75" s="10">
        <v>49594</v>
      </c>
      <c r="BP75" s="10">
        <v>27031</v>
      </c>
      <c r="BQ75" s="45" t="s">
        <v>6</v>
      </c>
      <c r="BR75" t="str">
        <f t="shared" si="1"/>
        <v>F</v>
      </c>
    </row>
    <row r="76" spans="1:70" ht="16" customHeight="1" x14ac:dyDescent="0.2">
      <c r="A76" s="23">
        <v>27</v>
      </c>
      <c r="B76" s="23">
        <v>37</v>
      </c>
      <c r="C76" s="23" t="s">
        <v>60</v>
      </c>
      <c r="D76" s="23"/>
      <c r="BQ76" s="45"/>
      <c r="BR76" t="str">
        <f t="shared" si="1"/>
        <v/>
      </c>
    </row>
    <row r="77" spans="1:70" ht="16" customHeight="1" x14ac:dyDescent="0.2">
      <c r="A77" s="10">
        <v>27</v>
      </c>
      <c r="B77" s="10">
        <v>45</v>
      </c>
      <c r="C77" s="10" t="s">
        <v>109</v>
      </c>
      <c r="D77" s="10" t="s">
        <v>110</v>
      </c>
      <c r="E77" s="10">
        <v>3500</v>
      </c>
      <c r="F77" s="10">
        <v>3900</v>
      </c>
      <c r="G77" s="10">
        <v>4700</v>
      </c>
      <c r="H77" s="10">
        <v>5800</v>
      </c>
      <c r="I77" s="10">
        <v>7000</v>
      </c>
      <c r="J77" s="10">
        <v>8100</v>
      </c>
      <c r="K77" s="10">
        <v>8600</v>
      </c>
      <c r="L77" s="10">
        <v>10200</v>
      </c>
      <c r="M77" s="10">
        <v>11000</v>
      </c>
      <c r="N77" s="10">
        <v>15100</v>
      </c>
      <c r="O77" s="10">
        <v>16200</v>
      </c>
      <c r="P77" s="10">
        <v>17800</v>
      </c>
      <c r="Q77" s="10">
        <v>20600</v>
      </c>
      <c r="R77" s="10">
        <v>21600</v>
      </c>
      <c r="S77" s="10">
        <v>19100</v>
      </c>
      <c r="T77" s="10">
        <v>19500</v>
      </c>
      <c r="U77" s="10">
        <v>14000</v>
      </c>
      <c r="V77" s="10">
        <v>15200</v>
      </c>
      <c r="W77" s="10">
        <v>17200</v>
      </c>
      <c r="X77" s="10">
        <v>17300</v>
      </c>
      <c r="Y77" s="10">
        <v>19000</v>
      </c>
      <c r="Z77" s="10">
        <v>21400</v>
      </c>
      <c r="AA77" s="10">
        <v>20000</v>
      </c>
      <c r="AB77" s="10">
        <v>20900</v>
      </c>
      <c r="AC77" s="10">
        <v>19347</v>
      </c>
      <c r="AD77" s="10">
        <v>20232</v>
      </c>
      <c r="AE77" s="10">
        <v>26115</v>
      </c>
      <c r="AF77" s="10">
        <v>34756</v>
      </c>
      <c r="AG77" s="10">
        <v>52654</v>
      </c>
      <c r="AH77" s="10">
        <v>52450</v>
      </c>
      <c r="AI77" s="10">
        <v>73788</v>
      </c>
      <c r="AJ77" s="10">
        <v>66565</v>
      </c>
      <c r="AK77" s="10">
        <v>88162</v>
      </c>
      <c r="AL77" s="10">
        <v>135842</v>
      </c>
      <c r="AM77" s="10">
        <v>170235</v>
      </c>
      <c r="AN77" s="10">
        <v>172150</v>
      </c>
      <c r="AO77" s="10">
        <v>127337</v>
      </c>
      <c r="AP77" s="10">
        <v>116294</v>
      </c>
      <c r="AQ77" s="10">
        <v>104333</v>
      </c>
      <c r="AR77" s="10">
        <v>113079</v>
      </c>
      <c r="AS77" s="10">
        <v>133378</v>
      </c>
      <c r="AT77" s="10">
        <v>133614</v>
      </c>
      <c r="AU77" s="10">
        <v>135730</v>
      </c>
      <c r="AV77" s="10">
        <v>129847</v>
      </c>
      <c r="AW77" s="10">
        <v>122540</v>
      </c>
      <c r="AX77" s="10">
        <v>129276</v>
      </c>
      <c r="AY77" s="10">
        <v>131996</v>
      </c>
      <c r="AZ77" s="10">
        <v>137822</v>
      </c>
      <c r="BA77" s="10">
        <v>136604</v>
      </c>
      <c r="BB77" s="10">
        <v>128660</v>
      </c>
      <c r="BC77" s="10">
        <v>130908</v>
      </c>
      <c r="BD77" s="10">
        <v>105500</v>
      </c>
      <c r="BE77" s="10">
        <v>110196</v>
      </c>
      <c r="BF77" s="10">
        <v>86769</v>
      </c>
      <c r="BG77" s="10">
        <v>83149</v>
      </c>
      <c r="BH77" s="10">
        <v>67930</v>
      </c>
      <c r="BI77" s="10">
        <v>48985</v>
      </c>
      <c r="BJ77" s="10">
        <v>49875</v>
      </c>
      <c r="BK77" s="10">
        <v>48764</v>
      </c>
      <c r="BL77" s="10">
        <v>50724</v>
      </c>
      <c r="BM77" s="10">
        <v>43533</v>
      </c>
      <c r="BN77" s="10">
        <v>47137</v>
      </c>
      <c r="BO77" s="10">
        <v>43879</v>
      </c>
      <c r="BP77" s="10">
        <v>39799</v>
      </c>
      <c r="BQ77" s="45" t="s">
        <v>34</v>
      </c>
      <c r="BR77" t="str">
        <f t="shared" si="1"/>
        <v>U</v>
      </c>
    </row>
    <row r="78" spans="1:70" ht="16" customHeight="1" x14ac:dyDescent="0.2">
      <c r="A78" s="10">
        <v>27</v>
      </c>
      <c r="B78" s="10">
        <v>45</v>
      </c>
      <c r="C78" s="10" t="s">
        <v>66</v>
      </c>
      <c r="E78" s="10">
        <v>57600</v>
      </c>
      <c r="F78" s="10">
        <v>59100</v>
      </c>
      <c r="G78" s="10">
        <v>53800</v>
      </c>
      <c r="H78" s="10">
        <v>69400</v>
      </c>
      <c r="I78" s="10">
        <v>62100</v>
      </c>
      <c r="J78" s="10">
        <v>79400</v>
      </c>
      <c r="K78" s="10">
        <v>68300</v>
      </c>
      <c r="L78" s="10">
        <v>65400</v>
      </c>
      <c r="M78" s="10">
        <v>58000</v>
      </c>
      <c r="N78" s="10">
        <v>57400</v>
      </c>
      <c r="O78" s="10">
        <v>56200</v>
      </c>
      <c r="P78" s="10">
        <v>59800</v>
      </c>
      <c r="Q78" s="10">
        <v>57300</v>
      </c>
      <c r="R78" s="10">
        <v>82800</v>
      </c>
      <c r="S78" s="10">
        <v>65600</v>
      </c>
      <c r="T78" s="10">
        <v>59600</v>
      </c>
      <c r="U78" s="10">
        <v>66500</v>
      </c>
      <c r="V78" s="10">
        <v>50000</v>
      </c>
      <c r="W78" s="10">
        <v>54600</v>
      </c>
      <c r="X78" s="10">
        <v>49600</v>
      </c>
      <c r="Y78" s="10">
        <v>60000</v>
      </c>
      <c r="Z78" s="10">
        <v>42900</v>
      </c>
      <c r="AA78" s="10">
        <v>46700</v>
      </c>
      <c r="AB78" s="10">
        <v>52200</v>
      </c>
      <c r="AC78" s="10">
        <v>48725</v>
      </c>
      <c r="AD78" s="10">
        <v>41049</v>
      </c>
      <c r="AE78" s="10">
        <v>48161</v>
      </c>
      <c r="AF78" s="10">
        <v>36503</v>
      </c>
      <c r="AG78" s="10">
        <v>31698</v>
      </c>
      <c r="AH78" s="10">
        <v>31771</v>
      </c>
      <c r="AI78" s="10">
        <v>29516</v>
      </c>
      <c r="AJ78" s="10">
        <v>27804</v>
      </c>
      <c r="AK78" s="10">
        <v>36688</v>
      </c>
      <c r="AL78" s="10">
        <v>28752</v>
      </c>
      <c r="AM78" s="10">
        <v>21728</v>
      </c>
      <c r="AN78" s="10">
        <v>30786</v>
      </c>
      <c r="AO78" s="10">
        <v>30207</v>
      </c>
      <c r="AP78" s="10">
        <v>32284</v>
      </c>
      <c r="AQ78" s="10">
        <v>25794</v>
      </c>
      <c r="AR78" s="10">
        <v>26870</v>
      </c>
      <c r="AS78" s="10">
        <v>16773</v>
      </c>
      <c r="AT78" s="10">
        <v>26181</v>
      </c>
      <c r="AU78" s="10">
        <v>27412</v>
      </c>
      <c r="AV78" s="10">
        <v>29084</v>
      </c>
      <c r="AW78" s="10">
        <v>34320</v>
      </c>
      <c r="AX78" s="10">
        <v>33102</v>
      </c>
      <c r="AY78" s="10">
        <v>35170</v>
      </c>
      <c r="AZ78" s="10">
        <v>53361</v>
      </c>
      <c r="BA78" s="10">
        <v>40185</v>
      </c>
      <c r="BB78" s="10">
        <v>44870</v>
      </c>
      <c r="BC78" s="10">
        <v>41762</v>
      </c>
      <c r="BD78" s="10">
        <v>36517</v>
      </c>
      <c r="BE78" s="10">
        <v>38723</v>
      </c>
      <c r="BF78" s="10">
        <v>41012</v>
      </c>
      <c r="BG78" s="10">
        <v>40156</v>
      </c>
      <c r="BH78" s="10">
        <v>45934</v>
      </c>
      <c r="BI78" s="10">
        <v>42139</v>
      </c>
      <c r="BJ78" s="10">
        <v>40636</v>
      </c>
      <c r="BK78" s="10">
        <v>42152</v>
      </c>
      <c r="BL78" s="10">
        <v>48650</v>
      </c>
      <c r="BM78" s="10">
        <v>47180</v>
      </c>
      <c r="BN78" s="10">
        <v>44133</v>
      </c>
      <c r="BO78" s="10">
        <v>41588</v>
      </c>
      <c r="BP78" s="10">
        <v>43968</v>
      </c>
      <c r="BQ78" s="45" t="s">
        <v>6</v>
      </c>
      <c r="BR78" t="str">
        <f t="shared" si="1"/>
        <v>F</v>
      </c>
    </row>
    <row r="79" spans="1:70" ht="16" customHeight="1" x14ac:dyDescent="0.2">
      <c r="A79" s="23">
        <v>27</v>
      </c>
      <c r="B79" s="23">
        <v>45</v>
      </c>
      <c r="C79" s="23" t="s">
        <v>63</v>
      </c>
      <c r="D79" s="23"/>
      <c r="BQ79" s="45"/>
      <c r="BR79" t="str">
        <f t="shared" si="1"/>
        <v/>
      </c>
    </row>
    <row r="80" spans="1:70" ht="16" customHeight="1" x14ac:dyDescent="0.2">
      <c r="A80" s="10">
        <v>27</v>
      </c>
      <c r="B80" s="10">
        <v>54</v>
      </c>
      <c r="C80" s="10" t="s">
        <v>112</v>
      </c>
      <c r="D80" s="10" t="s">
        <v>113</v>
      </c>
      <c r="E80" s="10">
        <v>26600</v>
      </c>
      <c r="F80" s="10">
        <v>19600</v>
      </c>
      <c r="G80" s="10">
        <v>23400</v>
      </c>
      <c r="H80" s="10">
        <v>22000</v>
      </c>
      <c r="I80" s="10">
        <v>19500</v>
      </c>
      <c r="J80" s="10">
        <v>22600</v>
      </c>
      <c r="K80" s="10">
        <v>26900</v>
      </c>
      <c r="L80" s="10">
        <v>21000</v>
      </c>
      <c r="M80" s="10">
        <v>16300</v>
      </c>
      <c r="N80" s="10">
        <v>25000</v>
      </c>
      <c r="O80" s="10">
        <v>18800</v>
      </c>
      <c r="P80" s="10">
        <v>15200</v>
      </c>
      <c r="Q80" s="10">
        <v>22200</v>
      </c>
      <c r="R80" s="10">
        <v>17400</v>
      </c>
      <c r="S80" s="10">
        <v>19900</v>
      </c>
      <c r="T80" s="10">
        <v>21200</v>
      </c>
      <c r="U80" s="10">
        <v>22900</v>
      </c>
      <c r="V80" s="10">
        <v>21200</v>
      </c>
      <c r="W80" s="10">
        <v>18500</v>
      </c>
      <c r="X80" s="10">
        <v>19700</v>
      </c>
      <c r="Y80" s="10">
        <v>25600</v>
      </c>
      <c r="Z80" s="10">
        <v>33600</v>
      </c>
      <c r="AA80" s="10">
        <v>35100</v>
      </c>
      <c r="AB80" s="10">
        <v>31900</v>
      </c>
      <c r="AC80" s="10">
        <v>34877</v>
      </c>
      <c r="AD80" s="10">
        <v>34713</v>
      </c>
      <c r="AE80" s="10">
        <v>45337</v>
      </c>
      <c r="AF80" s="10">
        <v>58943</v>
      </c>
      <c r="AG80" s="10">
        <v>53971</v>
      </c>
      <c r="AH80" s="10">
        <v>62201</v>
      </c>
      <c r="AI80" s="10">
        <v>99605</v>
      </c>
      <c r="AJ80" s="10">
        <v>88653</v>
      </c>
      <c r="AK80" s="10">
        <v>74109</v>
      </c>
      <c r="AL80" s="10">
        <v>72409</v>
      </c>
      <c r="AM80" s="10">
        <v>84841</v>
      </c>
      <c r="AN80" s="10">
        <v>88731</v>
      </c>
      <c r="AO80" s="10">
        <v>96051</v>
      </c>
      <c r="AP80" s="10">
        <v>90909</v>
      </c>
      <c r="AQ80" s="10">
        <v>80331</v>
      </c>
      <c r="AR80" s="10">
        <v>90556</v>
      </c>
      <c r="AS80" s="10">
        <v>108879</v>
      </c>
      <c r="AT80" s="10">
        <v>141737</v>
      </c>
      <c r="AU80" s="10">
        <v>144649</v>
      </c>
      <c r="AV80" s="10">
        <v>150702</v>
      </c>
      <c r="AW80" s="10">
        <v>146694</v>
      </c>
      <c r="AX80" s="10">
        <v>130482</v>
      </c>
      <c r="AY80" s="10">
        <v>99965</v>
      </c>
      <c r="AZ80" s="10">
        <v>118919</v>
      </c>
      <c r="BA80" s="10">
        <v>121762</v>
      </c>
      <c r="BB80" s="10">
        <v>113866</v>
      </c>
      <c r="BC80" s="10">
        <v>126874</v>
      </c>
      <c r="BD80" s="10">
        <v>145047</v>
      </c>
      <c r="BE80" s="10">
        <v>132227</v>
      </c>
      <c r="BF80" s="10">
        <v>99339</v>
      </c>
      <c r="BG80" s="10">
        <v>113269</v>
      </c>
      <c r="BH80" s="10">
        <v>90624</v>
      </c>
      <c r="BI80" s="10">
        <v>72068</v>
      </c>
      <c r="BJ80" s="10">
        <v>66065</v>
      </c>
      <c r="BK80" s="10">
        <v>47638</v>
      </c>
      <c r="BL80" s="10">
        <v>43472</v>
      </c>
      <c r="BM80" s="10">
        <v>35134</v>
      </c>
      <c r="BN80" s="10">
        <v>48466</v>
      </c>
      <c r="BO80" s="10">
        <v>58127</v>
      </c>
      <c r="BP80" s="10">
        <v>47090</v>
      </c>
      <c r="BQ80" s="45"/>
      <c r="BR80" t="str">
        <f t="shared" si="1"/>
        <v/>
      </c>
    </row>
    <row r="81" spans="1:70" ht="16" customHeight="1" x14ac:dyDescent="0.2">
      <c r="A81" s="10">
        <v>27</v>
      </c>
      <c r="B81" s="10">
        <v>54</v>
      </c>
      <c r="C81" s="10" t="s">
        <v>114</v>
      </c>
      <c r="AP81" s="10">
        <v>6</v>
      </c>
      <c r="AQ81" s="10">
        <v>9</v>
      </c>
      <c r="AR81" s="10">
        <v>766</v>
      </c>
      <c r="AS81" s="10">
        <v>8</v>
      </c>
      <c r="AT81" s="10">
        <v>1112</v>
      </c>
      <c r="AU81" s="10">
        <v>607</v>
      </c>
      <c r="AV81" s="10">
        <v>1189</v>
      </c>
      <c r="AW81" s="10">
        <v>1994</v>
      </c>
      <c r="AX81" s="10">
        <v>2093</v>
      </c>
      <c r="AY81" s="10">
        <v>1097</v>
      </c>
      <c r="AZ81" s="10">
        <v>30</v>
      </c>
      <c r="BA81" s="10">
        <v>20</v>
      </c>
      <c r="BB81" s="10">
        <v>7</v>
      </c>
      <c r="BC81" s="10">
        <v>1833</v>
      </c>
      <c r="BD81" s="10">
        <v>1138</v>
      </c>
      <c r="BE81" s="10">
        <v>14</v>
      </c>
      <c r="BF81" s="10">
        <v>7</v>
      </c>
      <c r="BG81" s="10">
        <v>8</v>
      </c>
      <c r="BH81" s="10">
        <v>5</v>
      </c>
      <c r="BI81" s="10">
        <v>1</v>
      </c>
      <c r="BJ81" s="10">
        <v>34</v>
      </c>
      <c r="BK81" s="10">
        <v>34</v>
      </c>
      <c r="BL81" s="10" t="s">
        <v>381</v>
      </c>
      <c r="BM81" s="10" t="s">
        <v>381</v>
      </c>
      <c r="BN81" s="10" t="s">
        <v>381</v>
      </c>
      <c r="BO81" s="10" t="s">
        <v>381</v>
      </c>
      <c r="BP81" s="10" t="s">
        <v>381</v>
      </c>
      <c r="BQ81" s="45"/>
      <c r="BR81" t="str">
        <f t="shared" si="1"/>
        <v/>
      </c>
    </row>
    <row r="82" spans="1:70" s="7" customFormat="1" ht="16" customHeight="1" x14ac:dyDescent="0.2">
      <c r="A82" s="23">
        <v>27</v>
      </c>
      <c r="B82" s="23">
        <v>54</v>
      </c>
      <c r="C82" s="23" t="s">
        <v>115</v>
      </c>
      <c r="D82" s="2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45"/>
      <c r="BR82" t="str">
        <f t="shared" si="1"/>
        <v/>
      </c>
    </row>
    <row r="83" spans="1:70" ht="16" customHeight="1" x14ac:dyDescent="0.2">
      <c r="A83" s="38">
        <v>31</v>
      </c>
      <c r="B83" s="38">
        <v>33</v>
      </c>
      <c r="C83" s="41" t="s">
        <v>116</v>
      </c>
      <c r="D83" s="24" t="s">
        <v>117</v>
      </c>
      <c r="E83" s="10">
        <v>4000</v>
      </c>
      <c r="F83" s="10">
        <v>4000</v>
      </c>
      <c r="G83" s="10">
        <v>4000</v>
      </c>
      <c r="H83" s="10">
        <v>3800</v>
      </c>
      <c r="I83" s="10">
        <v>2300</v>
      </c>
      <c r="J83" s="10">
        <v>2700</v>
      </c>
      <c r="K83" s="10">
        <v>3200</v>
      </c>
      <c r="L83" s="10">
        <v>2700</v>
      </c>
      <c r="M83" s="10">
        <v>2800</v>
      </c>
      <c r="N83" s="10">
        <v>2500</v>
      </c>
      <c r="O83" s="10">
        <v>2500</v>
      </c>
      <c r="P83" s="10">
        <v>2700</v>
      </c>
      <c r="Q83" s="10">
        <v>3000</v>
      </c>
      <c r="R83" s="10">
        <v>5100</v>
      </c>
      <c r="S83" s="10">
        <v>4800</v>
      </c>
      <c r="T83" s="10">
        <v>5100</v>
      </c>
      <c r="U83" s="10">
        <v>5000</v>
      </c>
      <c r="V83" s="10">
        <v>4000</v>
      </c>
      <c r="W83" s="10">
        <v>4300</v>
      </c>
      <c r="X83" s="10">
        <v>4000</v>
      </c>
      <c r="Y83" s="10">
        <v>3500</v>
      </c>
      <c r="Z83" s="10">
        <v>3900</v>
      </c>
      <c r="AA83" s="10">
        <v>4600</v>
      </c>
      <c r="AB83" s="10">
        <v>4900</v>
      </c>
      <c r="AC83" s="10">
        <v>4477</v>
      </c>
      <c r="AD83" s="10">
        <v>5276</v>
      </c>
      <c r="AE83" s="10">
        <v>4926</v>
      </c>
      <c r="AF83" s="10">
        <v>4976</v>
      </c>
      <c r="AG83" s="10">
        <v>5571</v>
      </c>
      <c r="AH83" s="10">
        <v>5567</v>
      </c>
      <c r="AI83" s="10">
        <v>6934</v>
      </c>
      <c r="AJ83" s="10">
        <v>5470</v>
      </c>
      <c r="AK83" s="10">
        <v>5820</v>
      </c>
      <c r="AL83" s="10">
        <v>7967</v>
      </c>
      <c r="AM83" s="10">
        <v>9194</v>
      </c>
      <c r="AN83" s="10">
        <v>8874</v>
      </c>
      <c r="AO83" s="10">
        <v>9679</v>
      </c>
      <c r="AP83" s="10">
        <v>10489</v>
      </c>
      <c r="AQ83" s="10">
        <v>9831</v>
      </c>
      <c r="AR83" s="10">
        <v>12942</v>
      </c>
      <c r="AS83" s="10">
        <v>15716</v>
      </c>
      <c r="AT83" s="10">
        <v>14811</v>
      </c>
      <c r="AU83" s="10">
        <v>14817</v>
      </c>
      <c r="AV83" s="10">
        <v>15398</v>
      </c>
      <c r="AW83" s="10">
        <v>16694</v>
      </c>
      <c r="AX83" s="10">
        <v>16999</v>
      </c>
      <c r="AY83" s="10">
        <v>16721</v>
      </c>
      <c r="AZ83" s="10">
        <v>13634</v>
      </c>
      <c r="BA83" s="10">
        <v>10653</v>
      </c>
      <c r="BB83" s="10">
        <v>10198</v>
      </c>
      <c r="BC83" s="10">
        <v>11425</v>
      </c>
      <c r="BD83" s="10">
        <v>10531</v>
      </c>
      <c r="BE83" s="10">
        <v>9039</v>
      </c>
      <c r="BF83" s="10">
        <v>7438</v>
      </c>
      <c r="BG83" s="10">
        <v>7242</v>
      </c>
      <c r="BH83" s="10">
        <v>8973</v>
      </c>
      <c r="BI83" s="10">
        <v>10745</v>
      </c>
      <c r="BJ83" s="10">
        <v>8008</v>
      </c>
      <c r="BK83" s="10">
        <v>7362</v>
      </c>
      <c r="BL83" s="10">
        <v>6402</v>
      </c>
      <c r="BM83" s="10">
        <v>5230</v>
      </c>
      <c r="BN83" s="10">
        <v>5166</v>
      </c>
      <c r="BO83" s="10">
        <v>9327</v>
      </c>
      <c r="BP83" s="10">
        <v>10078</v>
      </c>
      <c r="BQ83" s="45" t="s">
        <v>46</v>
      </c>
      <c r="BR83" t="str">
        <f t="shared" si="1"/>
        <v>F</v>
      </c>
    </row>
    <row r="84" spans="1:70" ht="16" customHeight="1" x14ac:dyDescent="0.2">
      <c r="A84" s="10">
        <v>31</v>
      </c>
      <c r="B84" s="10">
        <v>33</v>
      </c>
      <c r="C84" s="10" t="s">
        <v>118</v>
      </c>
      <c r="E84" s="10">
        <v>6331</v>
      </c>
      <c r="F84" s="10">
        <v>6712</v>
      </c>
      <c r="G84" s="10">
        <v>6068</v>
      </c>
      <c r="H84" s="10">
        <v>5637</v>
      </c>
      <c r="I84" s="10">
        <v>8026</v>
      </c>
      <c r="J84" s="10">
        <v>8373</v>
      </c>
      <c r="K84" s="10">
        <v>10393</v>
      </c>
      <c r="L84" s="10">
        <v>13017</v>
      </c>
      <c r="M84" s="10">
        <v>10855</v>
      </c>
      <c r="N84" s="10">
        <v>13923</v>
      </c>
      <c r="O84" s="10">
        <v>12916</v>
      </c>
      <c r="P84" s="10">
        <v>13060</v>
      </c>
      <c r="Q84" s="10">
        <v>10558</v>
      </c>
      <c r="R84" s="10">
        <v>15300</v>
      </c>
      <c r="S84" s="10">
        <v>18637</v>
      </c>
      <c r="T84" s="10">
        <v>21316</v>
      </c>
      <c r="U84" s="10">
        <v>21157</v>
      </c>
      <c r="V84" s="10">
        <v>19451</v>
      </c>
      <c r="W84" s="10">
        <v>22098</v>
      </c>
      <c r="X84" s="10">
        <v>24801</v>
      </c>
      <c r="Y84" s="10">
        <v>24800</v>
      </c>
      <c r="Z84" s="10">
        <v>23200</v>
      </c>
      <c r="AA84" s="10">
        <v>27300</v>
      </c>
      <c r="AB84" s="10">
        <v>24200</v>
      </c>
      <c r="AC84" s="10">
        <v>24033</v>
      </c>
      <c r="AD84" s="10">
        <v>24299</v>
      </c>
      <c r="AE84" s="10">
        <v>22731</v>
      </c>
      <c r="AF84" s="10">
        <v>21750</v>
      </c>
      <c r="AG84" s="10">
        <v>22429</v>
      </c>
      <c r="AH84" s="10">
        <v>19921</v>
      </c>
      <c r="AI84" s="10">
        <v>30017</v>
      </c>
      <c r="AJ84" s="10">
        <v>32512</v>
      </c>
      <c r="AK84" s="10">
        <v>30390</v>
      </c>
      <c r="AL84" s="10">
        <v>20825</v>
      </c>
      <c r="AM84" s="10">
        <v>22741</v>
      </c>
      <c r="AN84" s="10">
        <v>22987</v>
      </c>
      <c r="AO84" s="10">
        <v>22988</v>
      </c>
      <c r="AP84" s="10">
        <v>26421</v>
      </c>
      <c r="AQ84" s="10">
        <v>27575</v>
      </c>
      <c r="AR84" s="10">
        <v>28011</v>
      </c>
      <c r="AS84" s="10">
        <v>30935</v>
      </c>
      <c r="AT84" s="10">
        <v>28068</v>
      </c>
      <c r="AU84" s="10">
        <v>23112</v>
      </c>
      <c r="AV84" s="10">
        <v>24603</v>
      </c>
      <c r="AW84" s="10">
        <v>29247</v>
      </c>
      <c r="AX84" s="10">
        <v>26949</v>
      </c>
      <c r="AY84" s="10">
        <v>21503</v>
      </c>
      <c r="AZ84" s="10">
        <v>20905</v>
      </c>
      <c r="BA84" s="10">
        <v>20376</v>
      </c>
      <c r="BB84" s="10">
        <v>18148</v>
      </c>
      <c r="BC84" s="10">
        <v>22876</v>
      </c>
      <c r="BD84" s="10">
        <v>20020</v>
      </c>
      <c r="BE84" s="10">
        <v>20519</v>
      </c>
      <c r="BF84" s="10">
        <v>17775</v>
      </c>
      <c r="BG84" s="10">
        <v>17904</v>
      </c>
      <c r="BH84" s="10">
        <v>22321</v>
      </c>
      <c r="BI84" s="10">
        <v>20362</v>
      </c>
      <c r="BJ84" s="10">
        <v>21695</v>
      </c>
      <c r="BK84" s="10">
        <v>21446</v>
      </c>
      <c r="BL84" s="10">
        <v>19539</v>
      </c>
      <c r="BM84" s="10">
        <v>16727</v>
      </c>
      <c r="BN84" s="10">
        <v>14224</v>
      </c>
      <c r="BO84" s="10">
        <v>18433</v>
      </c>
      <c r="BP84" s="10">
        <v>18224</v>
      </c>
      <c r="BQ84" s="45" t="s">
        <v>7</v>
      </c>
      <c r="BR84" t="str">
        <f t="shared" si="1"/>
        <v>O</v>
      </c>
    </row>
    <row r="85" spans="1:70" ht="16" customHeight="1" x14ac:dyDescent="0.2">
      <c r="A85" s="10">
        <v>31</v>
      </c>
      <c r="B85" s="10">
        <v>33</v>
      </c>
      <c r="C85" s="10" t="s">
        <v>120</v>
      </c>
      <c r="D85" s="10" t="s">
        <v>121</v>
      </c>
      <c r="E85" s="10">
        <v>3138</v>
      </c>
      <c r="F85" s="10">
        <v>3211</v>
      </c>
      <c r="G85" s="10">
        <v>3169</v>
      </c>
      <c r="H85" s="10">
        <v>2980</v>
      </c>
      <c r="I85" s="10">
        <v>3469</v>
      </c>
      <c r="J85" s="10">
        <v>3917</v>
      </c>
      <c r="K85" s="10">
        <v>4096</v>
      </c>
      <c r="L85" s="10">
        <v>6551</v>
      </c>
      <c r="M85" s="10">
        <v>7359</v>
      </c>
      <c r="N85" s="10">
        <v>6707</v>
      </c>
      <c r="O85" s="10">
        <v>7680</v>
      </c>
      <c r="P85" s="10">
        <v>5560</v>
      </c>
      <c r="Q85" s="10">
        <v>5851</v>
      </c>
      <c r="R85" s="10">
        <v>5842</v>
      </c>
      <c r="S85" s="10">
        <v>6628</v>
      </c>
      <c r="T85" s="10">
        <v>5549</v>
      </c>
      <c r="U85" s="10">
        <v>23364</v>
      </c>
      <c r="V85" s="10">
        <v>27745</v>
      </c>
      <c r="W85" s="10">
        <v>18686</v>
      </c>
      <c r="X85" s="10">
        <v>21458</v>
      </c>
      <c r="Y85" s="10">
        <v>16400</v>
      </c>
      <c r="Z85" s="10">
        <v>12900</v>
      </c>
      <c r="AA85" s="10">
        <v>65800</v>
      </c>
      <c r="AB85" s="10">
        <v>17000</v>
      </c>
      <c r="AC85" s="10">
        <v>31426</v>
      </c>
      <c r="AD85" s="10">
        <v>66305</v>
      </c>
      <c r="AE85" s="10">
        <v>22666</v>
      </c>
      <c r="AF85" s="10">
        <v>8650</v>
      </c>
      <c r="AG85" s="10">
        <v>9791</v>
      </c>
      <c r="AH85" s="10">
        <v>9711</v>
      </c>
      <c r="AI85" s="10">
        <v>6921</v>
      </c>
      <c r="AJ85" s="10">
        <v>10523</v>
      </c>
      <c r="AK85" s="10">
        <v>6237</v>
      </c>
      <c r="AL85" s="10">
        <v>7450</v>
      </c>
      <c r="AM85" s="10">
        <v>8907</v>
      </c>
      <c r="AN85" s="10">
        <v>8785</v>
      </c>
      <c r="AO85" s="10">
        <v>8794</v>
      </c>
      <c r="AP85" s="10">
        <v>9085</v>
      </c>
      <c r="AQ85" s="10">
        <v>6816</v>
      </c>
      <c r="AR85" s="10">
        <v>7638</v>
      </c>
      <c r="AS85" s="10">
        <v>14301</v>
      </c>
      <c r="AT85" s="10">
        <v>15922</v>
      </c>
      <c r="AU85" s="10">
        <v>14512</v>
      </c>
      <c r="AV85" s="10">
        <v>13135</v>
      </c>
      <c r="AW85" s="10">
        <v>14252</v>
      </c>
      <c r="AX85" s="10">
        <v>14261</v>
      </c>
      <c r="AY85" s="10">
        <v>13885</v>
      </c>
      <c r="AZ85" s="10">
        <v>18081</v>
      </c>
      <c r="BA85" s="10">
        <v>15565</v>
      </c>
      <c r="BB85" s="10">
        <v>11379</v>
      </c>
      <c r="BC85" s="10">
        <v>9867</v>
      </c>
      <c r="BD85" s="10">
        <v>15011</v>
      </c>
      <c r="BE85" s="10">
        <v>8425</v>
      </c>
      <c r="BF85" s="10">
        <v>11878</v>
      </c>
      <c r="BG85" s="10">
        <v>12541</v>
      </c>
      <c r="BH85" s="10">
        <v>10472</v>
      </c>
      <c r="BI85" s="10">
        <v>7013</v>
      </c>
      <c r="BJ85" s="10">
        <v>7320</v>
      </c>
      <c r="BK85" s="10">
        <v>7481</v>
      </c>
      <c r="BL85" s="10">
        <v>7972</v>
      </c>
      <c r="BM85" s="10">
        <v>5932</v>
      </c>
      <c r="BN85" s="10">
        <v>3851</v>
      </c>
      <c r="BO85" s="10">
        <v>3048</v>
      </c>
      <c r="BP85" s="10">
        <v>5226</v>
      </c>
      <c r="BQ85" s="45" t="s">
        <v>46</v>
      </c>
      <c r="BR85" t="str">
        <f t="shared" si="1"/>
        <v>F</v>
      </c>
    </row>
    <row r="86" spans="1:70" ht="16" customHeight="1" x14ac:dyDescent="0.2">
      <c r="A86" s="10">
        <v>31</v>
      </c>
      <c r="B86" s="10">
        <v>33</v>
      </c>
      <c r="C86" s="10" t="s">
        <v>122</v>
      </c>
      <c r="D86" s="10" t="s">
        <v>123</v>
      </c>
      <c r="E86" s="10">
        <v>16314</v>
      </c>
      <c r="F86" s="10">
        <v>18231</v>
      </c>
      <c r="G86" s="10">
        <v>17169</v>
      </c>
      <c r="H86" s="10">
        <v>16042</v>
      </c>
      <c r="I86" s="10">
        <v>16143</v>
      </c>
      <c r="J86" s="10">
        <v>16736</v>
      </c>
      <c r="K86" s="10">
        <v>17891</v>
      </c>
      <c r="L86" s="10">
        <v>19493</v>
      </c>
      <c r="M86" s="10">
        <v>21763</v>
      </c>
      <c r="N86" s="10">
        <v>20736</v>
      </c>
      <c r="O86" s="10">
        <v>20942</v>
      </c>
      <c r="P86" s="10">
        <v>21765</v>
      </c>
      <c r="Q86" s="10">
        <v>23704</v>
      </c>
      <c r="R86" s="10">
        <v>22225</v>
      </c>
      <c r="S86" s="10">
        <v>22289</v>
      </c>
      <c r="T86" s="10">
        <v>22443</v>
      </c>
      <c r="U86" s="10">
        <v>23329</v>
      </c>
      <c r="V86" s="10">
        <v>25225</v>
      </c>
      <c r="W86" s="10">
        <v>20744</v>
      </c>
      <c r="X86" s="10">
        <v>19126</v>
      </c>
      <c r="Y86" s="10">
        <v>20700</v>
      </c>
      <c r="Z86" s="10">
        <v>19200</v>
      </c>
      <c r="AA86" s="10">
        <v>24900</v>
      </c>
      <c r="AB86" s="10">
        <v>21200</v>
      </c>
      <c r="AC86" s="10">
        <v>19767</v>
      </c>
      <c r="AD86" s="10">
        <v>17715</v>
      </c>
      <c r="AE86" s="10">
        <v>15253</v>
      </c>
      <c r="AF86" s="10">
        <v>12367</v>
      </c>
      <c r="AG86" s="10">
        <v>18466</v>
      </c>
      <c r="AH86" s="10">
        <v>17025</v>
      </c>
      <c r="AI86" s="10">
        <v>25457</v>
      </c>
      <c r="AJ86" s="10">
        <v>23327</v>
      </c>
      <c r="AK86" s="10">
        <v>20346</v>
      </c>
      <c r="AL86" s="10">
        <v>16236</v>
      </c>
      <c r="AM86" s="10">
        <v>17608</v>
      </c>
      <c r="AN86" s="10">
        <v>12456</v>
      </c>
      <c r="AO86" s="10">
        <v>14865</v>
      </c>
      <c r="AP86" s="10">
        <v>17415</v>
      </c>
      <c r="AQ86" s="10">
        <v>17970</v>
      </c>
      <c r="AR86" s="10">
        <v>17000</v>
      </c>
      <c r="AS86" s="10">
        <v>15984</v>
      </c>
      <c r="AT86" s="10">
        <v>16054</v>
      </c>
      <c r="AU86" s="10">
        <v>14185</v>
      </c>
      <c r="AV86" s="10">
        <v>19606</v>
      </c>
      <c r="AW86" s="10">
        <v>20742</v>
      </c>
      <c r="AX86" s="10">
        <v>16891</v>
      </c>
      <c r="AY86" s="10">
        <v>11233</v>
      </c>
      <c r="AZ86" s="10">
        <v>16577</v>
      </c>
      <c r="BA86" s="10">
        <v>15776</v>
      </c>
      <c r="BB86" s="10">
        <v>10540</v>
      </c>
      <c r="BC86" s="10">
        <v>14086</v>
      </c>
      <c r="BD86" s="10">
        <v>12742</v>
      </c>
      <c r="BE86" s="10">
        <v>12291</v>
      </c>
      <c r="BF86" s="10">
        <v>10783</v>
      </c>
      <c r="BG86" s="10">
        <v>11219</v>
      </c>
      <c r="BH86" s="10">
        <v>4513</v>
      </c>
      <c r="BI86" s="10">
        <v>6285</v>
      </c>
      <c r="BJ86" s="10">
        <v>4640</v>
      </c>
      <c r="BK86" s="10">
        <v>5389</v>
      </c>
      <c r="BL86" s="10">
        <v>5863</v>
      </c>
      <c r="BM86" s="10">
        <v>5718</v>
      </c>
      <c r="BN86" s="10">
        <v>7006</v>
      </c>
      <c r="BO86" s="10">
        <v>1674</v>
      </c>
      <c r="BP86" s="10">
        <v>1401</v>
      </c>
      <c r="BQ86" s="45" t="s">
        <v>18</v>
      </c>
      <c r="BR86" t="str">
        <f t="shared" si="1"/>
        <v>?</v>
      </c>
    </row>
    <row r="87" spans="1:70" ht="16" customHeight="1" x14ac:dyDescent="0.2">
      <c r="A87" s="10">
        <v>31</v>
      </c>
      <c r="B87" s="10">
        <v>33</v>
      </c>
      <c r="C87" s="10" t="s">
        <v>124</v>
      </c>
      <c r="E87" s="10">
        <v>15399</v>
      </c>
      <c r="F87" s="10">
        <v>15933</v>
      </c>
      <c r="G87" s="10">
        <v>17370</v>
      </c>
      <c r="H87" s="10">
        <v>15099</v>
      </c>
      <c r="I87" s="10">
        <v>26124</v>
      </c>
      <c r="J87" s="10">
        <v>31213</v>
      </c>
      <c r="K87" s="10">
        <v>35916</v>
      </c>
      <c r="L87" s="10">
        <v>13872</v>
      </c>
      <c r="M87" s="10">
        <v>18203</v>
      </c>
      <c r="N87" s="10">
        <v>17135</v>
      </c>
      <c r="O87" s="10">
        <v>17094</v>
      </c>
      <c r="P87" s="10">
        <v>17614</v>
      </c>
      <c r="Q87" s="10">
        <v>17591</v>
      </c>
      <c r="R87" s="10">
        <v>19512</v>
      </c>
      <c r="S87" s="10">
        <v>18854</v>
      </c>
      <c r="T87" s="10">
        <v>20391</v>
      </c>
      <c r="U87" s="10">
        <v>21532</v>
      </c>
      <c r="V87" s="10">
        <v>21314</v>
      </c>
      <c r="W87" s="10">
        <v>22703</v>
      </c>
      <c r="X87" s="10">
        <v>23055</v>
      </c>
      <c r="Y87" s="10">
        <v>24400</v>
      </c>
      <c r="Z87" s="10">
        <v>30000</v>
      </c>
      <c r="AA87" s="10">
        <v>38300</v>
      </c>
      <c r="AB87" s="10">
        <v>44200</v>
      </c>
      <c r="AC87" s="10">
        <v>44850</v>
      </c>
      <c r="AD87" s="10">
        <v>47163</v>
      </c>
      <c r="AE87" s="10">
        <v>39839</v>
      </c>
      <c r="AF87" s="10">
        <v>34626</v>
      </c>
      <c r="AG87" s="10">
        <v>36773</v>
      </c>
      <c r="AH87" s="10">
        <v>32739</v>
      </c>
      <c r="AI87" s="10">
        <v>36092</v>
      </c>
      <c r="AJ87" s="10">
        <v>33425</v>
      </c>
      <c r="AK87" s="10">
        <v>29788</v>
      </c>
      <c r="AL87" s="10">
        <v>25239</v>
      </c>
      <c r="AM87" s="10">
        <v>28578</v>
      </c>
      <c r="AN87" s="10">
        <v>29793</v>
      </c>
      <c r="AO87" s="10">
        <v>30555</v>
      </c>
      <c r="AP87" s="10">
        <v>28661</v>
      </c>
      <c r="AQ87" s="10">
        <v>28292</v>
      </c>
      <c r="AR87" s="10">
        <v>28562</v>
      </c>
      <c r="AS87" s="10">
        <v>26222</v>
      </c>
      <c r="AT87" s="10">
        <v>28343</v>
      </c>
      <c r="AU87" s="10">
        <v>26560</v>
      </c>
      <c r="AV87" s="10">
        <v>32180</v>
      </c>
      <c r="AW87" s="10">
        <v>34526</v>
      </c>
      <c r="AX87" s="10">
        <v>34710</v>
      </c>
      <c r="AY87" s="10">
        <v>27000</v>
      </c>
      <c r="AZ87" s="10">
        <v>24127</v>
      </c>
      <c r="BA87" s="10">
        <v>32448</v>
      </c>
      <c r="BB87" s="10">
        <v>20650</v>
      </c>
      <c r="BC87" s="10">
        <v>28538</v>
      </c>
      <c r="BD87" s="10">
        <v>28651</v>
      </c>
      <c r="BE87" s="10">
        <v>24313</v>
      </c>
      <c r="BF87" s="10">
        <v>30797</v>
      </c>
      <c r="BG87" s="10">
        <v>32583</v>
      </c>
      <c r="BH87" s="10">
        <v>33589</v>
      </c>
      <c r="BI87" s="10">
        <v>20868</v>
      </c>
      <c r="BJ87" s="10">
        <v>18039</v>
      </c>
      <c r="BK87" s="10">
        <v>18716</v>
      </c>
      <c r="BL87" s="10">
        <v>19492</v>
      </c>
      <c r="BM87" s="10">
        <v>14357</v>
      </c>
      <c r="BN87" s="10">
        <v>14025</v>
      </c>
      <c r="BO87" s="10">
        <v>14389</v>
      </c>
      <c r="BP87" s="10">
        <v>15858</v>
      </c>
      <c r="BQ87" s="45" t="s">
        <v>46</v>
      </c>
      <c r="BR87" t="str">
        <f t="shared" si="1"/>
        <v>F</v>
      </c>
    </row>
    <row r="88" spans="1:70" ht="16" customHeight="1" x14ac:dyDescent="0.2">
      <c r="A88" s="10">
        <v>31</v>
      </c>
      <c r="B88" s="10">
        <v>33</v>
      </c>
      <c r="C88" s="10" t="s">
        <v>125</v>
      </c>
      <c r="E88" s="10">
        <v>8105</v>
      </c>
      <c r="F88" s="10">
        <v>8242</v>
      </c>
      <c r="G88" s="10">
        <v>9074</v>
      </c>
      <c r="H88" s="10">
        <v>8661</v>
      </c>
      <c r="I88" s="10">
        <v>9246</v>
      </c>
      <c r="J88" s="10">
        <v>10263</v>
      </c>
      <c r="K88" s="10">
        <v>10498</v>
      </c>
      <c r="L88" s="10">
        <v>11537</v>
      </c>
      <c r="M88" s="10">
        <v>12014</v>
      </c>
      <c r="N88" s="10">
        <v>14263</v>
      </c>
      <c r="O88" s="10">
        <v>15441</v>
      </c>
      <c r="P88" s="10">
        <v>15823</v>
      </c>
      <c r="Q88" s="10">
        <v>16655</v>
      </c>
      <c r="R88" s="10">
        <v>15657</v>
      </c>
      <c r="S88" s="10">
        <v>16189</v>
      </c>
      <c r="T88" s="10">
        <v>16695</v>
      </c>
      <c r="U88" s="10">
        <v>17064</v>
      </c>
      <c r="V88" s="10">
        <v>19409</v>
      </c>
      <c r="W88" s="10">
        <v>16885</v>
      </c>
      <c r="X88" s="10">
        <v>17106</v>
      </c>
      <c r="Y88" s="10">
        <v>17800</v>
      </c>
      <c r="Z88" s="10">
        <v>21400</v>
      </c>
      <c r="AA88" s="10">
        <v>20800</v>
      </c>
      <c r="AB88" s="10">
        <v>21500</v>
      </c>
      <c r="AC88" s="10">
        <v>21502</v>
      </c>
      <c r="AD88" s="10">
        <v>21227</v>
      </c>
      <c r="AE88" s="10">
        <v>19685</v>
      </c>
      <c r="AF88" s="10">
        <v>17841</v>
      </c>
      <c r="AG88" s="10">
        <v>17700</v>
      </c>
      <c r="AH88" s="10">
        <v>19169</v>
      </c>
      <c r="AI88" s="10">
        <v>18888</v>
      </c>
      <c r="AJ88" s="10">
        <v>20856</v>
      </c>
      <c r="AK88" s="10">
        <v>20731</v>
      </c>
      <c r="AL88" s="10">
        <v>25338</v>
      </c>
      <c r="AM88" s="10">
        <v>23602</v>
      </c>
      <c r="AN88" s="10">
        <v>22430</v>
      </c>
      <c r="AO88" s="10">
        <v>24023</v>
      </c>
      <c r="AP88" s="10">
        <v>25623</v>
      </c>
      <c r="AQ88" s="10">
        <v>22569</v>
      </c>
      <c r="AR88" s="10">
        <v>23423</v>
      </c>
      <c r="AS88" s="10">
        <v>36446</v>
      </c>
      <c r="AT88" s="10">
        <v>28913</v>
      </c>
      <c r="AU88" s="10">
        <v>26307</v>
      </c>
      <c r="AV88" s="10">
        <v>29848</v>
      </c>
      <c r="AW88" s="10">
        <v>40657</v>
      </c>
      <c r="AX88" s="10">
        <v>25439</v>
      </c>
      <c r="AY88" s="10">
        <v>26696</v>
      </c>
      <c r="AZ88" s="10">
        <v>28456</v>
      </c>
      <c r="BA88" s="10">
        <v>29615</v>
      </c>
      <c r="BB88" s="10">
        <v>23617</v>
      </c>
      <c r="BC88" s="10">
        <v>28345</v>
      </c>
      <c r="BD88" s="10">
        <v>24489</v>
      </c>
      <c r="BE88" s="10">
        <v>22167</v>
      </c>
      <c r="BF88" s="10">
        <v>24964</v>
      </c>
      <c r="BG88" s="10">
        <v>23758</v>
      </c>
      <c r="BH88" s="10">
        <v>28591</v>
      </c>
      <c r="BI88" s="10">
        <v>26676</v>
      </c>
      <c r="BJ88" s="10">
        <v>26041</v>
      </c>
      <c r="BK88" s="10">
        <v>26445</v>
      </c>
      <c r="BL88" s="10">
        <v>27246</v>
      </c>
      <c r="BM88" s="10">
        <v>21839</v>
      </c>
      <c r="BN88" s="10">
        <v>22743</v>
      </c>
      <c r="BO88" s="10">
        <v>25929</v>
      </c>
      <c r="BP88" s="10">
        <v>25441</v>
      </c>
      <c r="BQ88" s="45" t="s">
        <v>7</v>
      </c>
      <c r="BR88" t="str">
        <f t="shared" si="1"/>
        <v>O</v>
      </c>
    </row>
    <row r="89" spans="1:70" ht="16" customHeight="1" x14ac:dyDescent="0.2">
      <c r="A89" s="10">
        <v>31</v>
      </c>
      <c r="B89" s="10">
        <v>33</v>
      </c>
      <c r="C89" s="10" t="s">
        <v>102</v>
      </c>
      <c r="E89" s="10">
        <v>4069</v>
      </c>
      <c r="F89" s="10">
        <v>4739</v>
      </c>
      <c r="G89" s="10">
        <v>4371</v>
      </c>
      <c r="H89" s="10">
        <v>4194</v>
      </c>
      <c r="I89" s="10">
        <v>7259</v>
      </c>
      <c r="J89" s="10">
        <v>8624</v>
      </c>
      <c r="K89" s="10">
        <v>9997</v>
      </c>
      <c r="L89" s="10">
        <v>8647</v>
      </c>
      <c r="M89" s="10">
        <v>9688</v>
      </c>
      <c r="N89" s="10">
        <v>12457</v>
      </c>
      <c r="O89" s="10">
        <v>16466</v>
      </c>
      <c r="P89" s="10">
        <v>18358</v>
      </c>
      <c r="Q89" s="10">
        <v>26869</v>
      </c>
      <c r="R89" s="10">
        <v>30384</v>
      </c>
      <c r="S89" s="10">
        <v>24683</v>
      </c>
      <c r="T89" s="10">
        <v>30326</v>
      </c>
      <c r="U89" s="10">
        <v>30670</v>
      </c>
      <c r="V89" s="10">
        <v>27512</v>
      </c>
      <c r="W89" s="10">
        <v>27830</v>
      </c>
      <c r="X89" s="10">
        <v>23306</v>
      </c>
      <c r="Y89" s="10">
        <v>24900</v>
      </c>
      <c r="Z89" s="10">
        <v>26000</v>
      </c>
      <c r="AA89" s="10">
        <v>35900</v>
      </c>
      <c r="AB89" s="10">
        <v>30800</v>
      </c>
      <c r="AC89" s="10">
        <v>27503</v>
      </c>
      <c r="AD89" s="10">
        <v>30831</v>
      </c>
      <c r="AE89" s="10">
        <v>27845</v>
      </c>
      <c r="AF89" s="10">
        <v>20800</v>
      </c>
      <c r="AG89" s="10">
        <v>24292</v>
      </c>
      <c r="AH89" s="10">
        <v>25562</v>
      </c>
      <c r="AI89" s="10">
        <v>34566</v>
      </c>
      <c r="AJ89" s="10">
        <v>51838</v>
      </c>
      <c r="AK89" s="10">
        <v>61198</v>
      </c>
      <c r="AL89" s="10">
        <v>32577</v>
      </c>
      <c r="AM89" s="10">
        <v>29600</v>
      </c>
      <c r="AN89" s="10">
        <v>27644</v>
      </c>
      <c r="AO89" s="10">
        <v>22865</v>
      </c>
      <c r="AP89" s="10">
        <v>27051</v>
      </c>
      <c r="AQ89" s="10">
        <v>28646</v>
      </c>
      <c r="AR89" s="10">
        <v>31557</v>
      </c>
      <c r="AS89" s="10">
        <v>35798</v>
      </c>
      <c r="AT89" s="10">
        <v>36393</v>
      </c>
      <c r="AU89" s="10">
        <v>41926</v>
      </c>
      <c r="AV89" s="10">
        <v>45217</v>
      </c>
      <c r="AW89" s="10">
        <v>48297</v>
      </c>
      <c r="AX89" s="10">
        <v>55418</v>
      </c>
      <c r="AY89" s="10">
        <v>48192</v>
      </c>
      <c r="AZ89" s="10">
        <v>36741</v>
      </c>
      <c r="BA89" s="10">
        <v>37214</v>
      </c>
      <c r="BB89" s="10">
        <v>35084</v>
      </c>
      <c r="BC89" s="10">
        <v>38940</v>
      </c>
      <c r="BD89" s="10">
        <v>38002</v>
      </c>
      <c r="BE89" s="10">
        <v>43542</v>
      </c>
      <c r="BF89" s="10">
        <v>45968</v>
      </c>
      <c r="BG89" s="10">
        <v>45145</v>
      </c>
      <c r="BH89" s="10">
        <v>44445</v>
      </c>
      <c r="BI89" s="10">
        <v>38237</v>
      </c>
      <c r="BJ89" s="10">
        <v>33787</v>
      </c>
      <c r="BK89" s="10">
        <v>28892</v>
      </c>
      <c r="BL89" s="10">
        <v>27829</v>
      </c>
      <c r="BM89" s="10">
        <v>26699</v>
      </c>
      <c r="BN89" s="10">
        <v>26964</v>
      </c>
      <c r="BO89" s="10">
        <v>30877</v>
      </c>
      <c r="BP89" s="10">
        <v>34606</v>
      </c>
      <c r="BR89" t="str">
        <f t="shared" si="1"/>
        <v/>
      </c>
    </row>
    <row r="90" spans="1:70" ht="16" customHeight="1" x14ac:dyDescent="0.2">
      <c r="A90" s="23">
        <v>31</v>
      </c>
      <c r="B90" s="23">
        <v>33</v>
      </c>
      <c r="C90" s="23" t="s">
        <v>41</v>
      </c>
      <c r="D90" s="23"/>
      <c r="BQ90" s="45"/>
      <c r="BR90" t="str">
        <f t="shared" si="1"/>
        <v/>
      </c>
    </row>
    <row r="91" spans="1:70" ht="16" customHeight="1" x14ac:dyDescent="0.2">
      <c r="A91" s="23">
        <v>31</v>
      </c>
      <c r="B91" s="23">
        <v>34</v>
      </c>
      <c r="C91" s="23" t="s">
        <v>48</v>
      </c>
      <c r="D91" s="23"/>
      <c r="BQ91" s="45"/>
      <c r="BR91" t="str">
        <f t="shared" si="1"/>
        <v/>
      </c>
    </row>
    <row r="92" spans="1:70" ht="16" customHeight="1" x14ac:dyDescent="0.2">
      <c r="A92" s="10">
        <v>31</v>
      </c>
      <c r="B92" s="10">
        <v>35</v>
      </c>
      <c r="C92" s="10" t="s">
        <v>51</v>
      </c>
      <c r="D92" s="10" t="s">
        <v>52</v>
      </c>
      <c r="E92" s="10">
        <v>17170</v>
      </c>
      <c r="F92" s="10">
        <v>19815</v>
      </c>
      <c r="G92" s="10">
        <v>28117</v>
      </c>
      <c r="H92" s="10">
        <v>23093</v>
      </c>
      <c r="I92" s="10">
        <v>22045</v>
      </c>
      <c r="J92" s="10">
        <v>25721</v>
      </c>
      <c r="K92" s="10">
        <v>31733</v>
      </c>
      <c r="L92" s="10">
        <v>20282</v>
      </c>
      <c r="M92" s="10">
        <v>24928</v>
      </c>
      <c r="N92" s="10">
        <v>39276</v>
      </c>
      <c r="O92" s="10">
        <v>38317</v>
      </c>
      <c r="P92" s="10">
        <v>46265</v>
      </c>
      <c r="Q92" s="10">
        <v>44046</v>
      </c>
      <c r="R92" s="10">
        <v>42949</v>
      </c>
      <c r="S92" s="10">
        <v>39709</v>
      </c>
      <c r="T92" s="10">
        <v>44094</v>
      </c>
      <c r="U92" s="10">
        <v>36570</v>
      </c>
      <c r="V92" s="10">
        <v>32436</v>
      </c>
      <c r="W92" s="10">
        <v>36823</v>
      </c>
      <c r="X92" s="10">
        <v>47903</v>
      </c>
      <c r="Y92" s="10">
        <v>61800</v>
      </c>
      <c r="Z92" s="10">
        <v>45000</v>
      </c>
      <c r="AA92" s="10">
        <v>46400</v>
      </c>
      <c r="AB92" s="10">
        <v>38700</v>
      </c>
      <c r="AC92" s="10">
        <v>60707</v>
      </c>
      <c r="AD92" s="10">
        <v>75703</v>
      </c>
      <c r="AE92" s="10">
        <v>65793</v>
      </c>
      <c r="AF92" s="10">
        <v>77501</v>
      </c>
      <c r="AG92" s="10">
        <v>93303</v>
      </c>
      <c r="AH92" s="10">
        <v>89679</v>
      </c>
      <c r="AI92" s="10">
        <v>98774</v>
      </c>
      <c r="AJ92" s="10">
        <v>139874</v>
      </c>
      <c r="AK92" s="10">
        <v>89340</v>
      </c>
      <c r="AL92" s="10">
        <v>83974</v>
      </c>
      <c r="AM92" s="10">
        <v>3529</v>
      </c>
      <c r="AN92" s="10">
        <v>47477</v>
      </c>
      <c r="AO92" s="10">
        <v>33745</v>
      </c>
      <c r="AP92" s="10">
        <v>26006</v>
      </c>
      <c r="AQ92" s="10">
        <v>33939</v>
      </c>
      <c r="AR92" s="10">
        <v>30974</v>
      </c>
      <c r="AS92" s="10">
        <v>33735</v>
      </c>
      <c r="AT92" s="10">
        <v>51215</v>
      </c>
      <c r="AU92" s="10">
        <v>27437</v>
      </c>
      <c r="AV92" s="10">
        <v>20565</v>
      </c>
      <c r="AW92" s="10">
        <v>37455</v>
      </c>
      <c r="AX92" s="10">
        <v>27314</v>
      </c>
      <c r="AY92" s="10">
        <v>24169</v>
      </c>
      <c r="BA92" s="10">
        <v>27779</v>
      </c>
      <c r="BB92" s="10">
        <v>18815</v>
      </c>
      <c r="BC92" s="10">
        <v>23812</v>
      </c>
      <c r="BD92" s="10">
        <v>25155</v>
      </c>
      <c r="BE92" s="10">
        <v>31068</v>
      </c>
      <c r="BF92" s="10">
        <v>21734</v>
      </c>
      <c r="BG92" s="10">
        <v>23762</v>
      </c>
      <c r="BH92" s="10">
        <v>5582</v>
      </c>
      <c r="BI92" s="10">
        <v>199</v>
      </c>
      <c r="BJ92" s="10">
        <v>331</v>
      </c>
      <c r="BK92" s="10">
        <v>109</v>
      </c>
      <c r="BL92" s="10">
        <v>118</v>
      </c>
      <c r="BM92" s="10">
        <v>357</v>
      </c>
      <c r="BN92" s="10">
        <v>174</v>
      </c>
      <c r="BO92" s="10">
        <v>143</v>
      </c>
      <c r="BP92" s="10">
        <v>190</v>
      </c>
      <c r="BQ92" s="44" t="s">
        <v>6</v>
      </c>
      <c r="BR92" t="str">
        <f t="shared" si="1"/>
        <v>F</v>
      </c>
    </row>
    <row r="93" spans="1:70" ht="16" customHeight="1" x14ac:dyDescent="0.2">
      <c r="A93" s="10">
        <v>31</v>
      </c>
      <c r="B93" s="10">
        <v>35</v>
      </c>
      <c r="C93" s="10" t="s">
        <v>126</v>
      </c>
      <c r="D93" s="10" t="s">
        <v>127</v>
      </c>
      <c r="E93" s="10">
        <v>100</v>
      </c>
      <c r="F93" s="10">
        <v>100</v>
      </c>
      <c r="G93" s="10">
        <v>100</v>
      </c>
      <c r="H93" s="10">
        <v>100</v>
      </c>
      <c r="I93" s="10">
        <v>200</v>
      </c>
      <c r="J93" s="10">
        <v>200</v>
      </c>
      <c r="K93" s="10">
        <v>3618</v>
      </c>
      <c r="L93" s="10">
        <v>7355</v>
      </c>
      <c r="M93" s="10">
        <v>2655</v>
      </c>
      <c r="N93" s="10">
        <v>3336</v>
      </c>
      <c r="O93" s="10">
        <v>6025</v>
      </c>
      <c r="P93" s="10">
        <v>2172</v>
      </c>
      <c r="Q93" s="10">
        <v>900</v>
      </c>
      <c r="R93" s="10">
        <v>1600</v>
      </c>
      <c r="S93" s="10">
        <v>1200</v>
      </c>
      <c r="T93" s="10">
        <v>1787</v>
      </c>
      <c r="U93" s="10">
        <v>4971</v>
      </c>
      <c r="V93" s="10">
        <v>14001</v>
      </c>
      <c r="W93" s="10">
        <v>14193</v>
      </c>
      <c r="X93" s="10">
        <v>10086</v>
      </c>
      <c r="Y93" s="10">
        <v>9700</v>
      </c>
      <c r="Z93" s="10">
        <v>14600</v>
      </c>
      <c r="AA93" s="10">
        <v>19300</v>
      </c>
      <c r="AB93" s="10">
        <v>11100</v>
      </c>
      <c r="AC93" s="10">
        <v>7965</v>
      </c>
      <c r="AD93" s="10">
        <v>5651</v>
      </c>
      <c r="AE93" s="10">
        <v>13036</v>
      </c>
      <c r="AF93" s="10">
        <v>5923</v>
      </c>
      <c r="AG93" s="10">
        <v>4149</v>
      </c>
      <c r="AH93" s="10">
        <v>3281</v>
      </c>
      <c r="AI93" s="10">
        <v>6098</v>
      </c>
      <c r="AJ93" s="10">
        <v>3370</v>
      </c>
      <c r="AK93" s="10">
        <v>3759</v>
      </c>
      <c r="AL93" s="10">
        <v>5410</v>
      </c>
      <c r="AM93" s="10">
        <v>3982</v>
      </c>
      <c r="AN93" s="10">
        <v>4846</v>
      </c>
      <c r="AO93" s="10">
        <v>3699</v>
      </c>
      <c r="AP93" s="10">
        <v>3418</v>
      </c>
      <c r="AQ93" s="10">
        <v>4146</v>
      </c>
      <c r="AR93" s="10">
        <v>6892</v>
      </c>
      <c r="AS93" s="10">
        <v>7563</v>
      </c>
      <c r="AT93" s="10">
        <v>6853</v>
      </c>
      <c r="AU93" s="10">
        <v>5954</v>
      </c>
      <c r="AV93" s="10">
        <v>6573</v>
      </c>
      <c r="AW93" s="10">
        <v>4354</v>
      </c>
      <c r="AX93" s="10">
        <v>7737</v>
      </c>
      <c r="AY93" s="10">
        <v>5634</v>
      </c>
      <c r="AZ93" s="10">
        <v>15191</v>
      </c>
      <c r="BA93" s="10">
        <v>14592</v>
      </c>
      <c r="BB93" s="10">
        <v>17066</v>
      </c>
      <c r="BC93" s="10">
        <v>14574</v>
      </c>
      <c r="BD93" s="10">
        <v>6688</v>
      </c>
      <c r="BE93" s="10">
        <v>4513</v>
      </c>
      <c r="BF93" s="10">
        <v>11977</v>
      </c>
      <c r="BG93" s="10">
        <v>13478</v>
      </c>
      <c r="BH93" s="10">
        <v>10940</v>
      </c>
      <c r="BI93" s="10">
        <v>7439</v>
      </c>
      <c r="BJ93" s="10">
        <v>7487</v>
      </c>
      <c r="BK93" s="10">
        <v>8317</v>
      </c>
      <c r="BL93" s="10">
        <v>8639</v>
      </c>
      <c r="BM93" s="10">
        <v>5277</v>
      </c>
      <c r="BN93" s="10">
        <v>2037</v>
      </c>
      <c r="BO93" s="10">
        <v>2797</v>
      </c>
      <c r="BP93" s="10">
        <v>2855</v>
      </c>
      <c r="BQ93" s="45" t="s">
        <v>18</v>
      </c>
      <c r="BR93" t="str">
        <f t="shared" si="1"/>
        <v>?</v>
      </c>
    </row>
    <row r="94" spans="1:70" ht="16" customHeight="1" x14ac:dyDescent="0.2">
      <c r="A94" s="10">
        <v>31</v>
      </c>
      <c r="B94" s="10">
        <v>35</v>
      </c>
      <c r="C94" s="10" t="s">
        <v>128</v>
      </c>
      <c r="D94" s="10" t="s">
        <v>129</v>
      </c>
      <c r="E94" s="10">
        <v>197452</v>
      </c>
      <c r="F94" s="10">
        <v>227874</v>
      </c>
      <c r="G94" s="10">
        <v>323341</v>
      </c>
      <c r="H94" s="10">
        <v>265572</v>
      </c>
      <c r="I94" s="10">
        <v>253518</v>
      </c>
      <c r="J94" s="10">
        <v>295790</v>
      </c>
      <c r="K94" s="10">
        <v>364929</v>
      </c>
      <c r="L94" s="10">
        <v>233249</v>
      </c>
      <c r="M94" s="10">
        <v>286667</v>
      </c>
      <c r="N94" s="10">
        <v>451676</v>
      </c>
      <c r="O94" s="10">
        <v>440650</v>
      </c>
      <c r="P94" s="10">
        <v>532044</v>
      </c>
      <c r="Q94" s="10">
        <v>506527</v>
      </c>
      <c r="R94" s="10">
        <v>493919</v>
      </c>
      <c r="S94" s="10">
        <v>456656</v>
      </c>
      <c r="T94" s="10">
        <v>507077</v>
      </c>
      <c r="U94" s="10">
        <v>420558</v>
      </c>
      <c r="V94" s="10">
        <v>373019</v>
      </c>
      <c r="W94" s="10">
        <v>423459</v>
      </c>
      <c r="X94" s="10">
        <v>550880</v>
      </c>
      <c r="Y94" s="10">
        <v>548600</v>
      </c>
      <c r="Z94" s="10">
        <v>729900</v>
      </c>
      <c r="AA94" s="10">
        <v>502200</v>
      </c>
      <c r="AB94" s="10">
        <v>487100</v>
      </c>
      <c r="AC94" s="10">
        <v>587717</v>
      </c>
      <c r="AD94" s="10">
        <v>542794</v>
      </c>
      <c r="AE94" s="10">
        <v>561525</v>
      </c>
      <c r="AF94" s="10">
        <v>447461</v>
      </c>
      <c r="AG94" s="10">
        <v>820352</v>
      </c>
      <c r="AH94" s="10">
        <v>807107</v>
      </c>
      <c r="AI94" s="10">
        <v>702073</v>
      </c>
      <c r="AJ94" s="10">
        <v>552567</v>
      </c>
      <c r="AK94" s="10">
        <v>854336</v>
      </c>
      <c r="AL94" s="10">
        <v>923585</v>
      </c>
      <c r="AM94" s="10">
        <v>982888</v>
      </c>
      <c r="AN94" s="10">
        <v>883514</v>
      </c>
      <c r="AO94" s="10">
        <v>828503</v>
      </c>
      <c r="AP94" s="10">
        <v>907103</v>
      </c>
      <c r="AQ94" s="10">
        <v>638733</v>
      </c>
      <c r="AR94" s="10">
        <v>583350</v>
      </c>
      <c r="AS94" s="10">
        <v>519583</v>
      </c>
      <c r="AT94" s="10">
        <v>550730</v>
      </c>
      <c r="AU94" s="10">
        <v>432848</v>
      </c>
      <c r="AV94" s="10">
        <v>551822</v>
      </c>
      <c r="AW94" s="10">
        <v>767448</v>
      </c>
      <c r="AX94" s="10">
        <v>472039</v>
      </c>
      <c r="AY94" s="10">
        <v>491612</v>
      </c>
      <c r="AZ94" s="10">
        <v>597565</v>
      </c>
      <c r="BA94" s="10">
        <v>497461</v>
      </c>
      <c r="BB94" s="10">
        <v>694242</v>
      </c>
      <c r="BC94" s="10">
        <v>591434</v>
      </c>
      <c r="BD94" s="10">
        <v>528506</v>
      </c>
      <c r="BE94" s="10">
        <v>582497</v>
      </c>
      <c r="BF94" s="10">
        <v>522195</v>
      </c>
      <c r="BG94" s="10">
        <v>464148</v>
      </c>
      <c r="BH94" s="10">
        <v>369906</v>
      </c>
      <c r="BI94" s="10">
        <v>408875</v>
      </c>
      <c r="BJ94" s="10">
        <v>456576</v>
      </c>
      <c r="BK94" s="10">
        <v>420719</v>
      </c>
      <c r="BL94" s="10">
        <v>454758</v>
      </c>
      <c r="BM94" s="10">
        <v>438640</v>
      </c>
      <c r="BN94" s="10">
        <v>623369</v>
      </c>
      <c r="BO94" s="10">
        <v>578693</v>
      </c>
      <c r="BP94" s="10">
        <v>497824</v>
      </c>
      <c r="BQ94" s="45" t="s">
        <v>6</v>
      </c>
      <c r="BR94" t="str">
        <f t="shared" si="1"/>
        <v>F</v>
      </c>
    </row>
    <row r="95" spans="1:70" ht="16" customHeight="1" x14ac:dyDescent="0.2">
      <c r="A95" s="10">
        <v>31</v>
      </c>
      <c r="B95" s="10">
        <v>35</v>
      </c>
      <c r="C95" s="10" t="s">
        <v>130</v>
      </c>
      <c r="D95" s="10" t="s">
        <v>131</v>
      </c>
      <c r="E95" s="10">
        <v>17000</v>
      </c>
      <c r="F95" s="10">
        <v>16000</v>
      </c>
      <c r="G95" s="10">
        <v>13000</v>
      </c>
      <c r="H95" s="10">
        <v>12400</v>
      </c>
      <c r="I95" s="10">
        <v>8400</v>
      </c>
      <c r="J95" s="10">
        <v>17500</v>
      </c>
      <c r="K95" s="10">
        <v>13700</v>
      </c>
      <c r="L95" s="10">
        <v>27450</v>
      </c>
      <c r="M95" s="10">
        <v>30434</v>
      </c>
      <c r="N95" s="10">
        <v>32000</v>
      </c>
      <c r="O95" s="10">
        <v>30609</v>
      </c>
      <c r="P95" s="10">
        <v>27917</v>
      </c>
      <c r="Q95" s="10">
        <v>36722</v>
      </c>
      <c r="R95" s="10">
        <v>39800</v>
      </c>
      <c r="S95" s="10">
        <v>42100</v>
      </c>
      <c r="T95" s="10">
        <v>43955</v>
      </c>
      <c r="U95" s="10">
        <v>43462</v>
      </c>
      <c r="V95" s="10">
        <v>42348</v>
      </c>
      <c r="W95" s="10">
        <v>37211</v>
      </c>
      <c r="X95" s="10">
        <v>37163</v>
      </c>
      <c r="Y95" s="10">
        <v>41600</v>
      </c>
      <c r="Z95" s="10">
        <v>53200</v>
      </c>
      <c r="AA95" s="10">
        <v>55100</v>
      </c>
      <c r="AB95" s="10">
        <v>47800</v>
      </c>
      <c r="AC95" s="10">
        <v>24344</v>
      </c>
      <c r="AD95" s="10">
        <v>50634</v>
      </c>
      <c r="AE95" s="10">
        <v>42786</v>
      </c>
      <c r="AF95" s="10">
        <v>36965</v>
      </c>
      <c r="AG95" s="10">
        <v>29891</v>
      </c>
      <c r="AH95" s="10">
        <v>40903</v>
      </c>
      <c r="AI95" s="10">
        <v>58732</v>
      </c>
      <c r="AJ95" s="10">
        <v>32445</v>
      </c>
      <c r="AK95" s="10">
        <v>57731</v>
      </c>
      <c r="AL95" s="10">
        <v>45027</v>
      </c>
      <c r="AM95" s="10">
        <v>55449</v>
      </c>
      <c r="AN95" s="10">
        <v>58999</v>
      </c>
      <c r="AO95" s="10">
        <v>83999</v>
      </c>
      <c r="AP95" s="10">
        <v>86510</v>
      </c>
      <c r="AQ95" s="10">
        <v>61614</v>
      </c>
      <c r="AR95" s="10">
        <v>72352</v>
      </c>
      <c r="AS95" s="10">
        <v>59341</v>
      </c>
      <c r="AT95" s="10">
        <v>76416</v>
      </c>
      <c r="AU95" s="10">
        <v>81625</v>
      </c>
      <c r="AV95" s="10">
        <v>87487</v>
      </c>
      <c r="AW95" s="10">
        <v>116712</v>
      </c>
      <c r="AX95" s="10">
        <v>154871</v>
      </c>
      <c r="AY95" s="10">
        <v>155426</v>
      </c>
      <c r="AZ95" s="10">
        <v>143111</v>
      </c>
      <c r="BA95" s="10">
        <v>190802</v>
      </c>
      <c r="BB95" s="10">
        <v>128048</v>
      </c>
      <c r="BC95" s="10">
        <v>75572</v>
      </c>
      <c r="BD95" s="10">
        <v>113375</v>
      </c>
      <c r="BE95" s="10">
        <v>159126</v>
      </c>
      <c r="BF95" s="10">
        <v>142913</v>
      </c>
      <c r="BG95" s="10">
        <v>201403</v>
      </c>
      <c r="BH95" s="10">
        <v>109026</v>
      </c>
      <c r="BI95" s="10">
        <v>64447</v>
      </c>
      <c r="BJ95" s="10">
        <v>55621</v>
      </c>
      <c r="BK95" s="10">
        <v>37140</v>
      </c>
      <c r="BL95" s="10">
        <v>48910</v>
      </c>
      <c r="BM95" s="10">
        <v>42827</v>
      </c>
      <c r="BN95" s="10">
        <v>35861</v>
      </c>
      <c r="BO95" s="10">
        <v>42344</v>
      </c>
      <c r="BP95" s="10">
        <v>46298</v>
      </c>
      <c r="BQ95" s="45" t="s">
        <v>7</v>
      </c>
      <c r="BR95" t="str">
        <f t="shared" si="1"/>
        <v>O</v>
      </c>
    </row>
    <row r="96" spans="1:70" ht="16" customHeight="1" x14ac:dyDescent="0.2">
      <c r="A96" s="10">
        <v>31</v>
      </c>
      <c r="B96" s="10">
        <v>35</v>
      </c>
      <c r="C96" s="10" t="s">
        <v>53</v>
      </c>
      <c r="E96" s="10">
        <v>200</v>
      </c>
      <c r="F96" s="10">
        <v>200</v>
      </c>
      <c r="G96" s="10">
        <v>200</v>
      </c>
      <c r="H96" s="10">
        <v>200</v>
      </c>
      <c r="I96" s="10">
        <v>300</v>
      </c>
      <c r="J96" s="10">
        <v>600</v>
      </c>
      <c r="K96" s="10">
        <v>700</v>
      </c>
      <c r="L96" s="10">
        <v>1300</v>
      </c>
      <c r="M96" s="10">
        <v>800</v>
      </c>
      <c r="N96" s="10">
        <v>1000</v>
      </c>
      <c r="O96" s="10">
        <v>900</v>
      </c>
      <c r="P96" s="10">
        <v>2000</v>
      </c>
      <c r="Q96" s="10">
        <v>1900</v>
      </c>
      <c r="R96" s="10">
        <v>1500</v>
      </c>
      <c r="S96" s="10">
        <v>3500</v>
      </c>
      <c r="T96" s="10">
        <v>7300</v>
      </c>
      <c r="U96" s="10">
        <v>5200</v>
      </c>
      <c r="V96" s="10">
        <v>4300</v>
      </c>
      <c r="W96" s="10">
        <v>8700</v>
      </c>
      <c r="X96" s="10">
        <v>8500</v>
      </c>
      <c r="Y96" s="10">
        <v>7200</v>
      </c>
      <c r="Z96" s="10">
        <v>6400</v>
      </c>
      <c r="AA96" s="10">
        <v>5600</v>
      </c>
      <c r="AB96" s="10">
        <v>5300</v>
      </c>
      <c r="AC96" s="10">
        <v>5804</v>
      </c>
      <c r="AD96" s="10">
        <v>4956</v>
      </c>
      <c r="AE96" s="10">
        <v>8085</v>
      </c>
      <c r="AF96" s="10">
        <v>5532</v>
      </c>
      <c r="AG96" s="10">
        <v>7409</v>
      </c>
      <c r="AH96" s="10">
        <v>9621</v>
      </c>
      <c r="AI96" s="10">
        <v>6069</v>
      </c>
      <c r="AJ96" s="10">
        <v>5190</v>
      </c>
      <c r="AK96" s="10">
        <v>6722</v>
      </c>
      <c r="AL96" s="10">
        <v>5928</v>
      </c>
      <c r="AM96" s="10">
        <v>3193</v>
      </c>
      <c r="AN96" s="10">
        <v>4410</v>
      </c>
      <c r="AO96" s="10">
        <v>1570</v>
      </c>
      <c r="AP96" s="10">
        <v>1196</v>
      </c>
      <c r="AQ96" s="10">
        <v>1148</v>
      </c>
      <c r="AR96" s="10">
        <v>1486</v>
      </c>
      <c r="AS96" s="10">
        <v>2667</v>
      </c>
      <c r="AT96" s="10">
        <v>2877</v>
      </c>
      <c r="AU96" s="10">
        <v>2645</v>
      </c>
      <c r="AV96" s="10">
        <v>2782</v>
      </c>
      <c r="AW96" s="10">
        <v>2497</v>
      </c>
      <c r="AX96" s="10">
        <v>3103</v>
      </c>
      <c r="AY96" s="10">
        <v>2819</v>
      </c>
      <c r="AZ96" s="10">
        <v>2990</v>
      </c>
      <c r="BA96" s="10">
        <v>4372</v>
      </c>
      <c r="BB96" s="10">
        <v>7101</v>
      </c>
      <c r="BC96" s="10">
        <v>6648</v>
      </c>
      <c r="BD96" s="10">
        <v>7254</v>
      </c>
      <c r="BE96" s="10">
        <v>5690</v>
      </c>
      <c r="BF96" s="10">
        <v>6874</v>
      </c>
      <c r="BG96" s="10">
        <v>7046</v>
      </c>
      <c r="BH96" s="10">
        <v>7922</v>
      </c>
      <c r="BI96" s="10">
        <v>8290</v>
      </c>
      <c r="BJ96" s="10">
        <v>6432</v>
      </c>
      <c r="BK96" s="10">
        <v>6429</v>
      </c>
      <c r="BL96" s="10">
        <v>6269</v>
      </c>
      <c r="BM96" s="10">
        <v>4971</v>
      </c>
      <c r="BN96" s="10">
        <v>3676</v>
      </c>
      <c r="BO96" s="10">
        <v>2746</v>
      </c>
      <c r="BP96" s="10">
        <v>2931</v>
      </c>
      <c r="BR96" t="str">
        <f t="shared" si="1"/>
        <v/>
      </c>
    </row>
    <row r="97" spans="1:70" ht="16" customHeight="1" x14ac:dyDescent="0.2">
      <c r="A97" s="23">
        <v>31</v>
      </c>
      <c r="B97" s="23">
        <v>35</v>
      </c>
      <c r="C97" s="23" t="s">
        <v>54</v>
      </c>
      <c r="D97" s="23"/>
      <c r="BQ97" s="45"/>
      <c r="BR97" t="str">
        <f t="shared" si="1"/>
        <v/>
      </c>
    </row>
    <row r="98" spans="1:70" ht="16" customHeight="1" x14ac:dyDescent="0.2">
      <c r="A98" s="10">
        <v>31</v>
      </c>
      <c r="B98" s="10">
        <v>36</v>
      </c>
      <c r="C98" s="10" t="s">
        <v>282</v>
      </c>
      <c r="D98" s="10" t="s">
        <v>132</v>
      </c>
      <c r="K98" s="10">
        <v>2</v>
      </c>
      <c r="L98" s="10">
        <v>135</v>
      </c>
      <c r="M98" s="10">
        <v>945</v>
      </c>
      <c r="N98" s="10">
        <v>599</v>
      </c>
      <c r="O98" s="10">
        <v>1131</v>
      </c>
      <c r="P98" s="10">
        <v>380</v>
      </c>
      <c r="Q98" s="10">
        <v>5000</v>
      </c>
      <c r="R98" s="10">
        <v>13000</v>
      </c>
      <c r="S98" s="10">
        <v>13100</v>
      </c>
      <c r="T98" s="10">
        <v>9500</v>
      </c>
      <c r="U98" s="10">
        <v>3200</v>
      </c>
      <c r="V98" s="10">
        <v>4900</v>
      </c>
      <c r="W98" s="10">
        <v>5200</v>
      </c>
      <c r="X98" s="10">
        <v>5900</v>
      </c>
      <c r="Y98" s="10">
        <v>5886</v>
      </c>
      <c r="Z98" s="10">
        <v>8169</v>
      </c>
      <c r="AA98" s="10">
        <v>8045</v>
      </c>
      <c r="AB98" s="10">
        <v>8072</v>
      </c>
      <c r="AC98" s="10">
        <v>8107</v>
      </c>
      <c r="AD98" s="10">
        <v>5128</v>
      </c>
      <c r="AE98" s="10">
        <v>9815</v>
      </c>
      <c r="AF98" s="10">
        <v>6892</v>
      </c>
      <c r="AG98" s="10">
        <v>5186</v>
      </c>
      <c r="AH98" s="10">
        <v>6167</v>
      </c>
      <c r="AI98" s="10">
        <v>4114</v>
      </c>
      <c r="AJ98" s="10">
        <v>4289</v>
      </c>
      <c r="AK98" s="10">
        <v>8434</v>
      </c>
      <c r="AL98" s="10">
        <v>8708</v>
      </c>
      <c r="AM98" s="10">
        <v>9291</v>
      </c>
      <c r="AN98" s="10">
        <v>8252</v>
      </c>
      <c r="AO98" s="10">
        <v>7910</v>
      </c>
      <c r="AP98" s="10">
        <v>2311</v>
      </c>
      <c r="AQ98" s="10">
        <v>2893</v>
      </c>
      <c r="AR98" s="10">
        <v>2718</v>
      </c>
      <c r="AS98" s="10">
        <v>1194</v>
      </c>
      <c r="AT98" s="10">
        <v>2522</v>
      </c>
      <c r="AU98" s="10">
        <v>3649</v>
      </c>
      <c r="AV98" s="10">
        <v>2337</v>
      </c>
      <c r="AW98" s="10">
        <v>2992</v>
      </c>
      <c r="AX98" s="10">
        <v>3414</v>
      </c>
      <c r="AY98" s="10">
        <v>3746</v>
      </c>
      <c r="AZ98" s="10">
        <v>3286</v>
      </c>
      <c r="BA98" s="10">
        <v>1522</v>
      </c>
      <c r="BB98" s="10">
        <v>5559</v>
      </c>
      <c r="BC98" s="10">
        <v>7528</v>
      </c>
      <c r="BD98" s="10">
        <v>11295</v>
      </c>
      <c r="BE98" s="10">
        <v>9969</v>
      </c>
      <c r="BF98" s="10">
        <v>6187</v>
      </c>
      <c r="BG98" s="10">
        <v>5151</v>
      </c>
      <c r="BH98" s="10">
        <v>3695</v>
      </c>
      <c r="BI98" s="10">
        <v>2419</v>
      </c>
      <c r="BJ98" s="10">
        <v>2399</v>
      </c>
      <c r="BK98" s="10">
        <v>1497</v>
      </c>
      <c r="BL98" s="10">
        <v>2094</v>
      </c>
      <c r="BM98" s="10">
        <v>3111</v>
      </c>
      <c r="BN98" s="10">
        <v>3089</v>
      </c>
      <c r="BO98" s="10">
        <v>2339</v>
      </c>
      <c r="BP98" s="10">
        <v>3725</v>
      </c>
      <c r="BQ98" s="45"/>
      <c r="BR98" t="str">
        <f t="shared" si="1"/>
        <v/>
      </c>
    </row>
    <row r="99" spans="1:70" ht="16" customHeight="1" x14ac:dyDescent="0.2">
      <c r="A99" s="10">
        <v>31</v>
      </c>
      <c r="B99" s="10">
        <v>36</v>
      </c>
      <c r="C99" s="10" t="s">
        <v>133</v>
      </c>
      <c r="D99" s="10" t="s">
        <v>134</v>
      </c>
      <c r="E99" s="10">
        <v>133</v>
      </c>
      <c r="F99" s="10">
        <v>108</v>
      </c>
      <c r="G99" s="10">
        <v>5</v>
      </c>
      <c r="H99" s="10">
        <v>16</v>
      </c>
      <c r="I99" s="10">
        <v>104</v>
      </c>
      <c r="J99" s="10">
        <v>108</v>
      </c>
      <c r="K99" s="10">
        <v>206</v>
      </c>
      <c r="L99" s="10">
        <v>209</v>
      </c>
      <c r="M99" s="10">
        <v>202</v>
      </c>
      <c r="N99" s="10">
        <v>202</v>
      </c>
      <c r="O99" s="10">
        <v>101</v>
      </c>
      <c r="P99" s="10">
        <v>501</v>
      </c>
      <c r="Q99" s="10">
        <v>902</v>
      </c>
      <c r="R99" s="10">
        <v>701</v>
      </c>
      <c r="S99" s="10">
        <v>300</v>
      </c>
      <c r="T99" s="10">
        <v>300</v>
      </c>
      <c r="U99" s="10">
        <v>442</v>
      </c>
      <c r="V99" s="10">
        <v>505</v>
      </c>
      <c r="W99" s="10">
        <v>805</v>
      </c>
      <c r="X99" s="10">
        <v>805</v>
      </c>
      <c r="Y99" s="10">
        <v>700</v>
      </c>
      <c r="Z99" s="10">
        <v>1200</v>
      </c>
      <c r="AA99" s="10">
        <v>1279</v>
      </c>
      <c r="AB99" s="10">
        <v>2098</v>
      </c>
      <c r="AC99" s="10">
        <v>2055</v>
      </c>
      <c r="AD99" s="10">
        <v>2014</v>
      </c>
      <c r="AE99" s="10">
        <v>2147</v>
      </c>
      <c r="AF99" s="10">
        <v>1636</v>
      </c>
      <c r="AG99" s="10">
        <v>1058</v>
      </c>
      <c r="AH99" s="10">
        <v>1303</v>
      </c>
      <c r="AI99" s="10">
        <v>1795</v>
      </c>
      <c r="AJ99" s="10">
        <v>2082</v>
      </c>
      <c r="AK99" s="10">
        <v>1999</v>
      </c>
      <c r="AL99" s="10">
        <v>1846</v>
      </c>
      <c r="AM99" s="10">
        <v>2189</v>
      </c>
      <c r="AN99" s="10">
        <v>1506</v>
      </c>
      <c r="AO99" s="10">
        <v>2110</v>
      </c>
      <c r="AP99" s="10">
        <v>1807</v>
      </c>
      <c r="AQ99" s="10">
        <v>2061</v>
      </c>
      <c r="AR99" s="10">
        <v>2699</v>
      </c>
      <c r="AS99" s="10">
        <v>2370</v>
      </c>
      <c r="AT99" s="10">
        <v>2762</v>
      </c>
      <c r="AU99" s="10">
        <v>3151</v>
      </c>
      <c r="AV99" s="10">
        <v>3635</v>
      </c>
      <c r="AW99" s="10">
        <v>4740</v>
      </c>
      <c r="AX99" s="10">
        <v>3916</v>
      </c>
      <c r="AY99" s="10">
        <v>3539</v>
      </c>
      <c r="AZ99" s="10">
        <v>4205</v>
      </c>
      <c r="BA99" s="10">
        <v>4523</v>
      </c>
      <c r="BB99" s="10">
        <v>4678</v>
      </c>
      <c r="BC99" s="10">
        <v>2461</v>
      </c>
      <c r="BD99" s="10">
        <v>2114</v>
      </c>
      <c r="BE99" s="10">
        <v>2461</v>
      </c>
      <c r="BF99" s="10">
        <v>1719</v>
      </c>
      <c r="BG99" s="10">
        <v>1814</v>
      </c>
      <c r="BH99" s="10">
        <v>1361</v>
      </c>
      <c r="BI99" s="10">
        <v>1360</v>
      </c>
      <c r="BJ99" s="10">
        <v>1253</v>
      </c>
      <c r="BK99" s="10">
        <v>1187</v>
      </c>
      <c r="BL99" s="10">
        <v>1589</v>
      </c>
      <c r="BM99" s="10">
        <v>1922</v>
      </c>
      <c r="BN99" s="10">
        <v>1975</v>
      </c>
      <c r="BO99" s="10">
        <v>2010</v>
      </c>
      <c r="BP99" s="10">
        <v>2104</v>
      </c>
      <c r="BQ99" s="45" t="s">
        <v>18</v>
      </c>
      <c r="BR99" t="str">
        <f t="shared" si="1"/>
        <v>?</v>
      </c>
    </row>
    <row r="100" spans="1:70" ht="16" customHeight="1" x14ac:dyDescent="0.2">
      <c r="A100" s="10">
        <v>31</v>
      </c>
      <c r="B100" s="10">
        <v>36</v>
      </c>
      <c r="C100" s="10" t="s">
        <v>135</v>
      </c>
      <c r="D100" s="10" t="s">
        <v>136</v>
      </c>
      <c r="E100" s="10">
        <v>2865</v>
      </c>
      <c r="F100" s="10">
        <v>3943</v>
      </c>
      <c r="G100" s="10">
        <v>3686</v>
      </c>
      <c r="H100" s="10">
        <v>3066</v>
      </c>
      <c r="I100" s="10">
        <v>4712</v>
      </c>
      <c r="J100" s="10">
        <v>4982</v>
      </c>
      <c r="K100" s="10">
        <v>6358</v>
      </c>
      <c r="L100" s="10">
        <v>6982</v>
      </c>
      <c r="M100" s="10">
        <v>8268</v>
      </c>
      <c r="N100" s="10">
        <v>6266</v>
      </c>
      <c r="O100" s="10">
        <v>7772</v>
      </c>
      <c r="P100" s="10">
        <v>7216</v>
      </c>
      <c r="Q100" s="10">
        <v>8348</v>
      </c>
      <c r="R100" s="10">
        <v>7300</v>
      </c>
      <c r="S100" s="10">
        <v>4939</v>
      </c>
      <c r="T100" s="10">
        <v>7100</v>
      </c>
      <c r="U100" s="10">
        <v>8531</v>
      </c>
      <c r="V100" s="10">
        <v>8463</v>
      </c>
      <c r="W100" s="10">
        <v>11014</v>
      </c>
      <c r="X100" s="10">
        <v>10096</v>
      </c>
      <c r="Y100" s="10">
        <v>10178</v>
      </c>
      <c r="Z100" s="10">
        <v>8200</v>
      </c>
      <c r="AA100" s="10">
        <v>10193</v>
      </c>
      <c r="AB100" s="10">
        <v>11056</v>
      </c>
      <c r="AC100" s="10">
        <v>10213</v>
      </c>
      <c r="AD100" s="10">
        <v>9934</v>
      </c>
      <c r="AE100" s="10">
        <v>11524</v>
      </c>
      <c r="AF100" s="10">
        <v>10607</v>
      </c>
      <c r="AG100" s="10">
        <v>8447</v>
      </c>
      <c r="AH100" s="10">
        <v>8672</v>
      </c>
      <c r="AI100" s="10">
        <v>11316</v>
      </c>
      <c r="AJ100" s="10">
        <v>8695</v>
      </c>
      <c r="AK100" s="10">
        <v>11497</v>
      </c>
      <c r="AL100" s="10">
        <v>8694</v>
      </c>
      <c r="AM100" s="10">
        <v>7649</v>
      </c>
      <c r="AN100" s="10">
        <v>8392</v>
      </c>
      <c r="AO100" s="10">
        <v>8990</v>
      </c>
      <c r="AP100" s="10">
        <v>9300</v>
      </c>
      <c r="AQ100" s="10">
        <v>6900</v>
      </c>
      <c r="AR100" s="10">
        <v>9942</v>
      </c>
      <c r="AS100" s="10">
        <v>10399</v>
      </c>
      <c r="AT100" s="10">
        <v>11213</v>
      </c>
      <c r="AU100" s="10">
        <v>10442</v>
      </c>
      <c r="AV100" s="10">
        <v>12063</v>
      </c>
      <c r="AW100" s="10">
        <v>10787</v>
      </c>
      <c r="AX100" s="10">
        <v>9584</v>
      </c>
      <c r="AY100" s="10">
        <v>11183</v>
      </c>
      <c r="AZ100" s="10">
        <v>8720</v>
      </c>
      <c r="BA100" s="10">
        <v>8625</v>
      </c>
      <c r="BB100" s="10">
        <v>9050</v>
      </c>
      <c r="BC100" s="10">
        <v>6999</v>
      </c>
      <c r="BD100" s="10">
        <v>6873</v>
      </c>
      <c r="BE100" s="10">
        <v>7361</v>
      </c>
      <c r="BF100" s="10">
        <v>7271</v>
      </c>
      <c r="BG100" s="10">
        <v>8935</v>
      </c>
      <c r="BH100" s="10">
        <v>8689</v>
      </c>
      <c r="BI100" s="10">
        <v>8044</v>
      </c>
      <c r="BJ100" s="10">
        <v>7430</v>
      </c>
      <c r="BK100" s="10">
        <v>8585</v>
      </c>
      <c r="BL100" s="10">
        <v>6731</v>
      </c>
      <c r="BM100" s="10">
        <v>8271</v>
      </c>
      <c r="BN100" s="10">
        <v>7898</v>
      </c>
      <c r="BO100" s="10">
        <v>5304</v>
      </c>
      <c r="BP100" s="10">
        <v>7927</v>
      </c>
      <c r="BQ100" s="45" t="s">
        <v>46</v>
      </c>
      <c r="BR100" t="str">
        <f t="shared" si="1"/>
        <v>F</v>
      </c>
    </row>
    <row r="101" spans="1:70" ht="16" customHeight="1" x14ac:dyDescent="0.2">
      <c r="A101" s="10">
        <v>31</v>
      </c>
      <c r="B101" s="10">
        <v>36</v>
      </c>
      <c r="C101" s="10" t="s">
        <v>137</v>
      </c>
      <c r="D101" s="10" t="s">
        <v>138</v>
      </c>
      <c r="E101" s="10">
        <v>100</v>
      </c>
      <c r="F101" s="10">
        <v>100</v>
      </c>
      <c r="G101" s="10">
        <v>100</v>
      </c>
      <c r="H101" s="10">
        <v>100</v>
      </c>
      <c r="I101" s="10">
        <v>100</v>
      </c>
      <c r="J101" s="10">
        <v>300</v>
      </c>
      <c r="K101" s="10">
        <v>300</v>
      </c>
      <c r="L101" s="10">
        <v>300</v>
      </c>
      <c r="M101" s="10">
        <v>500</v>
      </c>
      <c r="N101" s="10">
        <v>800</v>
      </c>
      <c r="O101" s="10">
        <v>800</v>
      </c>
      <c r="P101" s="10">
        <v>600</v>
      </c>
      <c r="Q101" s="10">
        <v>500</v>
      </c>
      <c r="R101" s="10">
        <v>500</v>
      </c>
      <c r="S101" s="10">
        <v>600</v>
      </c>
      <c r="T101" s="10">
        <v>600</v>
      </c>
      <c r="U101" s="10">
        <v>600</v>
      </c>
      <c r="V101" s="10">
        <v>600</v>
      </c>
      <c r="W101" s="10">
        <v>600</v>
      </c>
      <c r="X101" s="10">
        <v>500</v>
      </c>
      <c r="Y101" s="10">
        <v>500</v>
      </c>
      <c r="Z101" s="10">
        <v>800</v>
      </c>
      <c r="AA101" s="10">
        <v>800</v>
      </c>
      <c r="AB101" s="10">
        <v>780</v>
      </c>
      <c r="AC101" s="10">
        <v>619</v>
      </c>
      <c r="AD101" s="10">
        <v>620</v>
      </c>
      <c r="AE101" s="10">
        <v>565</v>
      </c>
      <c r="AF101" s="10">
        <v>629</v>
      </c>
      <c r="AG101" s="10">
        <v>698</v>
      </c>
      <c r="AH101" s="10">
        <v>586</v>
      </c>
      <c r="AI101" s="10">
        <v>604</v>
      </c>
      <c r="AJ101" s="10">
        <v>628</v>
      </c>
      <c r="AK101" s="10">
        <v>687</v>
      </c>
      <c r="AL101" s="10">
        <v>677</v>
      </c>
      <c r="AM101" s="10">
        <v>680</v>
      </c>
      <c r="AN101" s="10">
        <v>574</v>
      </c>
      <c r="AO101" s="10">
        <v>500</v>
      </c>
      <c r="AP101" s="10">
        <v>392</v>
      </c>
      <c r="AQ101" s="10">
        <v>219</v>
      </c>
      <c r="AR101" s="10">
        <v>234</v>
      </c>
      <c r="AS101" s="10">
        <v>225</v>
      </c>
      <c r="AT101" s="10">
        <v>375</v>
      </c>
      <c r="AU101" s="10">
        <v>390</v>
      </c>
      <c r="AV101" s="10">
        <v>450</v>
      </c>
      <c r="AW101" s="10">
        <v>490</v>
      </c>
      <c r="AX101" s="10">
        <v>429</v>
      </c>
      <c r="AY101" s="10">
        <v>307</v>
      </c>
      <c r="AZ101" s="10">
        <v>481</v>
      </c>
      <c r="BA101" s="10">
        <v>441</v>
      </c>
      <c r="BB101" s="10">
        <v>125</v>
      </c>
      <c r="BC101" s="10">
        <v>190</v>
      </c>
      <c r="BD101" s="10">
        <v>203</v>
      </c>
      <c r="BE101" s="10">
        <v>28</v>
      </c>
      <c r="BF101" s="10">
        <v>29</v>
      </c>
      <c r="BG101" s="10">
        <v>15</v>
      </c>
      <c r="BH101" s="10">
        <v>172</v>
      </c>
      <c r="BI101" s="10">
        <v>21</v>
      </c>
      <c r="BJ101" s="10">
        <v>12</v>
      </c>
      <c r="BK101" s="10">
        <v>53</v>
      </c>
      <c r="BL101" s="10">
        <v>47</v>
      </c>
      <c r="BM101" s="10">
        <v>52</v>
      </c>
      <c r="BN101" s="10">
        <v>106</v>
      </c>
      <c r="BO101" s="10">
        <v>103</v>
      </c>
      <c r="BP101" s="10">
        <v>109</v>
      </c>
      <c r="BQ101" s="45" t="s">
        <v>18</v>
      </c>
      <c r="BR101" t="str">
        <f t="shared" si="1"/>
        <v>?</v>
      </c>
    </row>
    <row r="102" spans="1:70" ht="16" customHeight="1" x14ac:dyDescent="0.2">
      <c r="A102" s="10">
        <v>31</v>
      </c>
      <c r="B102" s="10">
        <v>36</v>
      </c>
      <c r="C102" s="10" t="s">
        <v>139</v>
      </c>
      <c r="D102" s="10" t="s">
        <v>140</v>
      </c>
      <c r="E102" s="10">
        <v>4716</v>
      </c>
      <c r="F102" s="10">
        <v>5417</v>
      </c>
      <c r="G102" s="10">
        <v>4060</v>
      </c>
      <c r="H102" s="10">
        <v>4072</v>
      </c>
      <c r="I102" s="10">
        <v>4109</v>
      </c>
      <c r="J102" s="10">
        <v>5076</v>
      </c>
      <c r="K102" s="10">
        <v>4550</v>
      </c>
      <c r="L102" s="10">
        <v>4239</v>
      </c>
      <c r="M102" s="10">
        <v>4482</v>
      </c>
      <c r="N102" s="10">
        <v>4772</v>
      </c>
      <c r="O102" s="10">
        <v>5786</v>
      </c>
      <c r="P102" s="10">
        <v>5425</v>
      </c>
      <c r="Q102" s="10">
        <v>5382</v>
      </c>
      <c r="R102" s="10">
        <v>5790</v>
      </c>
      <c r="S102" s="10">
        <v>6353</v>
      </c>
      <c r="T102" s="10">
        <v>6280</v>
      </c>
      <c r="U102" s="10">
        <v>6547</v>
      </c>
      <c r="V102" s="10">
        <v>6965</v>
      </c>
      <c r="W102" s="10">
        <v>5511</v>
      </c>
      <c r="X102" s="10">
        <v>5613</v>
      </c>
      <c r="Y102" s="10">
        <v>5207</v>
      </c>
      <c r="Z102" s="10">
        <v>5700</v>
      </c>
      <c r="AA102" s="10">
        <v>5020</v>
      </c>
      <c r="AB102" s="10">
        <v>6689</v>
      </c>
      <c r="AC102" s="10">
        <v>8796</v>
      </c>
      <c r="AD102" s="10">
        <v>6920</v>
      </c>
      <c r="AE102" s="10">
        <v>6955</v>
      </c>
      <c r="AF102" s="10">
        <v>7446</v>
      </c>
      <c r="AG102" s="10">
        <v>5807</v>
      </c>
      <c r="AH102" s="10">
        <v>6796</v>
      </c>
      <c r="AI102" s="10">
        <v>6760</v>
      </c>
      <c r="AJ102" s="10">
        <v>7878</v>
      </c>
      <c r="AK102" s="10">
        <v>10040</v>
      </c>
      <c r="AL102" s="10">
        <v>7817</v>
      </c>
      <c r="AM102" s="10">
        <v>6403</v>
      </c>
      <c r="AN102" s="10">
        <v>6617</v>
      </c>
      <c r="AO102" s="10">
        <v>7074</v>
      </c>
      <c r="AP102" s="10">
        <v>7094</v>
      </c>
      <c r="AQ102" s="10">
        <v>8360</v>
      </c>
      <c r="AR102" s="10">
        <v>6924</v>
      </c>
      <c r="AS102" s="10">
        <v>7090</v>
      </c>
      <c r="AT102" s="10">
        <v>6984</v>
      </c>
      <c r="AU102" s="10">
        <v>7861</v>
      </c>
      <c r="AV102" s="10">
        <v>8208</v>
      </c>
      <c r="AW102" s="10">
        <v>8923</v>
      </c>
      <c r="AX102" s="10">
        <v>9889</v>
      </c>
      <c r="AY102" s="10">
        <v>9640</v>
      </c>
      <c r="AZ102" s="10">
        <v>12768</v>
      </c>
      <c r="BA102" s="10">
        <v>8460</v>
      </c>
      <c r="BB102" s="10">
        <v>9790</v>
      </c>
      <c r="BC102" s="10">
        <v>8966</v>
      </c>
      <c r="BD102" s="10">
        <v>9926</v>
      </c>
      <c r="BE102" s="10">
        <v>12354</v>
      </c>
      <c r="BF102" s="10">
        <v>11342</v>
      </c>
      <c r="BG102" s="10">
        <v>13214</v>
      </c>
      <c r="BH102" s="10">
        <v>11161</v>
      </c>
      <c r="BI102" s="10">
        <v>12078</v>
      </c>
      <c r="BJ102" s="10">
        <v>9583</v>
      </c>
      <c r="BK102" s="10">
        <v>11563</v>
      </c>
      <c r="BL102" s="10">
        <v>10597</v>
      </c>
      <c r="BM102" s="10">
        <v>10742</v>
      </c>
      <c r="BN102" s="10">
        <v>11367</v>
      </c>
      <c r="BO102" s="10">
        <v>10185</v>
      </c>
      <c r="BP102" s="10">
        <v>8773</v>
      </c>
      <c r="BQ102" s="45" t="s">
        <v>46</v>
      </c>
      <c r="BR102" t="str">
        <f t="shared" si="1"/>
        <v>F</v>
      </c>
    </row>
    <row r="103" spans="1:70" ht="16" customHeight="1" x14ac:dyDescent="0.2">
      <c r="A103" s="10">
        <v>31</v>
      </c>
      <c r="B103" s="10">
        <v>36</v>
      </c>
      <c r="C103" s="10" t="s">
        <v>142</v>
      </c>
      <c r="D103" s="10" t="s">
        <v>143</v>
      </c>
      <c r="E103" s="10">
        <v>300</v>
      </c>
      <c r="F103" s="10">
        <v>300</v>
      </c>
      <c r="G103" s="10">
        <v>300</v>
      </c>
      <c r="H103" s="10">
        <v>300</v>
      </c>
      <c r="I103" s="10">
        <v>400</v>
      </c>
      <c r="J103" s="10">
        <v>500</v>
      </c>
      <c r="K103" s="10">
        <v>500</v>
      </c>
      <c r="L103" s="10">
        <v>500</v>
      </c>
      <c r="M103" s="10">
        <v>500</v>
      </c>
      <c r="N103" s="10">
        <v>500</v>
      </c>
      <c r="O103" s="10">
        <v>600</v>
      </c>
      <c r="P103" s="10">
        <v>600</v>
      </c>
      <c r="Q103" s="10">
        <v>600</v>
      </c>
      <c r="R103" s="10">
        <v>600</v>
      </c>
      <c r="S103" s="10">
        <v>700</v>
      </c>
      <c r="T103" s="10">
        <v>900</v>
      </c>
      <c r="U103" s="10">
        <v>800</v>
      </c>
      <c r="V103" s="10">
        <v>800</v>
      </c>
      <c r="W103" s="10">
        <v>800</v>
      </c>
      <c r="X103" s="10">
        <v>800</v>
      </c>
      <c r="Y103" s="10">
        <v>2300</v>
      </c>
      <c r="Z103" s="10">
        <v>3200</v>
      </c>
      <c r="AA103" s="10">
        <v>3000</v>
      </c>
      <c r="AB103" s="10">
        <v>3300</v>
      </c>
      <c r="AC103" s="10">
        <v>3225</v>
      </c>
      <c r="AD103" s="10">
        <v>4066</v>
      </c>
      <c r="AE103" s="10">
        <v>3533</v>
      </c>
      <c r="AF103" s="10">
        <v>3696</v>
      </c>
      <c r="AG103" s="10">
        <v>3897</v>
      </c>
      <c r="AH103" s="10">
        <v>3739</v>
      </c>
      <c r="AI103" s="10">
        <v>4129</v>
      </c>
      <c r="AJ103" s="10">
        <v>3315</v>
      </c>
      <c r="AK103" s="10">
        <v>2896</v>
      </c>
      <c r="AL103" s="10">
        <v>3229</v>
      </c>
      <c r="AM103" s="10">
        <v>2723</v>
      </c>
      <c r="AN103" s="10">
        <v>4932</v>
      </c>
      <c r="AO103" s="10">
        <v>2565</v>
      </c>
      <c r="AP103" s="10">
        <v>3576</v>
      </c>
      <c r="AQ103" s="10">
        <v>4447</v>
      </c>
      <c r="AR103" s="10">
        <v>4852</v>
      </c>
      <c r="AS103" s="10">
        <v>4933</v>
      </c>
      <c r="AT103" s="10">
        <v>7419</v>
      </c>
      <c r="AU103" s="10">
        <v>4925</v>
      </c>
      <c r="AV103" s="10">
        <v>7207</v>
      </c>
      <c r="AW103" s="10">
        <v>6012</v>
      </c>
      <c r="AX103" s="10">
        <v>6541</v>
      </c>
      <c r="AY103" s="10">
        <v>5388</v>
      </c>
      <c r="AZ103" s="10">
        <v>5940</v>
      </c>
      <c r="BA103" s="10">
        <v>6407</v>
      </c>
      <c r="BB103" s="10">
        <v>4238</v>
      </c>
      <c r="BC103" s="10">
        <v>5655</v>
      </c>
      <c r="BD103" s="10">
        <v>5598</v>
      </c>
      <c r="BE103" s="10">
        <v>5250</v>
      </c>
      <c r="BF103" s="10">
        <v>5629</v>
      </c>
      <c r="BG103" s="10">
        <v>5898</v>
      </c>
      <c r="BH103" s="10">
        <v>6426</v>
      </c>
      <c r="BI103" s="10">
        <v>5876</v>
      </c>
      <c r="BJ103" s="10">
        <v>3741</v>
      </c>
      <c r="BK103" s="10">
        <v>4135</v>
      </c>
      <c r="BL103" s="10">
        <v>4121</v>
      </c>
      <c r="BM103" s="10">
        <v>2793</v>
      </c>
      <c r="BN103" s="10">
        <v>3879</v>
      </c>
      <c r="BO103" s="10">
        <v>2833</v>
      </c>
      <c r="BP103" s="10">
        <v>1867</v>
      </c>
      <c r="BQ103" s="45" t="s">
        <v>18</v>
      </c>
      <c r="BR103" t="str">
        <f t="shared" si="1"/>
        <v>?</v>
      </c>
    </row>
    <row r="104" spans="1:70" ht="16" customHeight="1" x14ac:dyDescent="0.2">
      <c r="A104" s="10">
        <v>31</v>
      </c>
      <c r="B104" s="10">
        <v>36</v>
      </c>
      <c r="C104" s="10" t="s">
        <v>144</v>
      </c>
      <c r="E104" s="10">
        <v>500</v>
      </c>
      <c r="F104" s="10">
        <v>500</v>
      </c>
      <c r="G104" s="10">
        <v>700</v>
      </c>
      <c r="H104" s="10">
        <v>800</v>
      </c>
      <c r="I104" s="10">
        <v>600</v>
      </c>
      <c r="J104" s="10">
        <v>800</v>
      </c>
      <c r="K104" s="10">
        <v>800</v>
      </c>
      <c r="L104" s="10">
        <v>1000</v>
      </c>
      <c r="M104" s="10">
        <v>1500</v>
      </c>
      <c r="N104" s="10">
        <v>2000</v>
      </c>
      <c r="O104" s="10">
        <v>3300</v>
      </c>
      <c r="P104" s="10">
        <v>2700</v>
      </c>
      <c r="Q104" s="10">
        <v>1200</v>
      </c>
      <c r="R104" s="10">
        <v>700</v>
      </c>
      <c r="S104" s="10">
        <v>700</v>
      </c>
      <c r="T104" s="10">
        <v>1000</v>
      </c>
      <c r="U104" s="10">
        <v>1100</v>
      </c>
      <c r="V104" s="10">
        <v>1200</v>
      </c>
      <c r="W104" s="10">
        <v>1400</v>
      </c>
      <c r="X104" s="10">
        <v>1300</v>
      </c>
      <c r="Y104" s="10">
        <v>1673</v>
      </c>
      <c r="Z104" s="10">
        <v>1872</v>
      </c>
      <c r="AA104" s="10">
        <v>2698</v>
      </c>
      <c r="AB104" s="10">
        <v>2735</v>
      </c>
      <c r="AC104" s="10">
        <v>3348</v>
      </c>
      <c r="AD104" s="10">
        <v>3316</v>
      </c>
      <c r="AE104" s="10">
        <v>4829</v>
      </c>
      <c r="AF104" s="10">
        <v>6412</v>
      </c>
      <c r="AG104" s="10">
        <v>4762</v>
      </c>
      <c r="AH104" s="10">
        <v>3472</v>
      </c>
      <c r="AI104" s="10">
        <v>5613</v>
      </c>
      <c r="AJ104" s="10">
        <v>6663</v>
      </c>
      <c r="AK104" s="10">
        <v>14011</v>
      </c>
      <c r="AL104" s="10">
        <v>14954</v>
      </c>
      <c r="AM104" s="10">
        <v>20875</v>
      </c>
      <c r="AN104" s="10">
        <v>15490</v>
      </c>
      <c r="AO104" s="10">
        <v>11512</v>
      </c>
      <c r="AP104" s="10">
        <v>8886</v>
      </c>
      <c r="AQ104" s="10">
        <v>5757</v>
      </c>
      <c r="AR104" s="10">
        <v>4714</v>
      </c>
      <c r="AS104" s="10">
        <v>4275</v>
      </c>
      <c r="AT104" s="10">
        <v>7713</v>
      </c>
      <c r="AU104" s="10">
        <v>10886</v>
      </c>
      <c r="AV104" s="10">
        <v>14747</v>
      </c>
      <c r="AW104" s="10">
        <v>9136</v>
      </c>
      <c r="AX104" s="10">
        <v>5211</v>
      </c>
      <c r="AY104" s="10">
        <v>4853</v>
      </c>
      <c r="AZ104" s="10">
        <v>5576</v>
      </c>
      <c r="BA104" s="10">
        <v>5997</v>
      </c>
      <c r="BB104" s="10">
        <v>4185</v>
      </c>
      <c r="BC104" s="10">
        <v>4142</v>
      </c>
      <c r="BD104" s="10">
        <v>7771</v>
      </c>
      <c r="BE104" s="10">
        <v>3726</v>
      </c>
      <c r="BF104" s="10">
        <v>4449</v>
      </c>
      <c r="BG104" s="10">
        <v>4392</v>
      </c>
      <c r="BH104" s="10">
        <v>2330</v>
      </c>
      <c r="BI104" s="10">
        <v>3245</v>
      </c>
      <c r="BJ104" s="10">
        <v>1682</v>
      </c>
      <c r="BK104" s="10">
        <v>1581</v>
      </c>
      <c r="BL104" s="10">
        <v>2973</v>
      </c>
      <c r="BM104" s="10">
        <v>2758</v>
      </c>
      <c r="BN104" s="10">
        <v>2163</v>
      </c>
      <c r="BO104" s="10">
        <v>2620</v>
      </c>
      <c r="BP104" s="10">
        <v>2493</v>
      </c>
      <c r="BQ104" s="45"/>
      <c r="BR104" t="str">
        <f t="shared" si="1"/>
        <v/>
      </c>
    </row>
    <row r="105" spans="1:70" ht="16" customHeight="1" x14ac:dyDescent="0.2">
      <c r="A105" s="10">
        <v>31</v>
      </c>
      <c r="B105" s="10">
        <v>36</v>
      </c>
      <c r="C105" s="10" t="s">
        <v>145</v>
      </c>
      <c r="E105" s="10">
        <v>1000</v>
      </c>
      <c r="F105" s="10">
        <v>1158</v>
      </c>
      <c r="G105" s="10">
        <v>700</v>
      </c>
      <c r="H105" s="10">
        <v>500</v>
      </c>
      <c r="I105" s="10">
        <v>607</v>
      </c>
      <c r="J105" s="10">
        <v>600</v>
      </c>
      <c r="K105" s="10">
        <v>1451</v>
      </c>
      <c r="L105" s="10">
        <v>3802</v>
      </c>
      <c r="M105" s="10">
        <v>14383</v>
      </c>
      <c r="N105" s="10">
        <v>13011</v>
      </c>
      <c r="O105" s="10">
        <v>12300</v>
      </c>
      <c r="P105" s="10">
        <v>3700</v>
      </c>
      <c r="Q105" s="10">
        <v>28117</v>
      </c>
      <c r="R105" s="10">
        <v>19600</v>
      </c>
      <c r="S105" s="10">
        <v>19600</v>
      </c>
      <c r="T105" s="10">
        <v>13100</v>
      </c>
      <c r="U105" s="10">
        <v>14600</v>
      </c>
      <c r="V105" s="10">
        <v>5500</v>
      </c>
      <c r="W105" s="10">
        <v>10914</v>
      </c>
      <c r="X105" s="10">
        <v>11800</v>
      </c>
      <c r="Y105" s="10">
        <v>10346</v>
      </c>
      <c r="Z105" s="10">
        <v>10498</v>
      </c>
      <c r="AA105" s="10">
        <v>11847</v>
      </c>
      <c r="AB105" s="10">
        <v>12216</v>
      </c>
      <c r="AC105" s="10">
        <v>12599</v>
      </c>
      <c r="AD105" s="10">
        <v>9451</v>
      </c>
      <c r="AE105" s="10">
        <v>8995</v>
      </c>
      <c r="AF105" s="10">
        <v>6250</v>
      </c>
      <c r="AG105" s="10">
        <v>7208</v>
      </c>
      <c r="AH105" s="10">
        <v>6436</v>
      </c>
      <c r="AI105" s="10">
        <v>9114</v>
      </c>
      <c r="AJ105" s="10">
        <v>9463</v>
      </c>
      <c r="AK105" s="10">
        <v>19276</v>
      </c>
      <c r="AL105" s="10">
        <v>32667</v>
      </c>
      <c r="AM105" s="10">
        <v>32860</v>
      </c>
      <c r="AN105" s="10">
        <v>33520</v>
      </c>
      <c r="AO105" s="10">
        <v>22766</v>
      </c>
      <c r="AP105" s="10">
        <v>18574</v>
      </c>
      <c r="AQ105" s="10">
        <v>23653</v>
      </c>
      <c r="AR105" s="10">
        <v>26880</v>
      </c>
      <c r="AS105" s="10">
        <v>20297</v>
      </c>
      <c r="AT105" s="10">
        <v>25876</v>
      </c>
      <c r="AU105" s="10">
        <v>24763</v>
      </c>
      <c r="AV105" s="10">
        <v>27554</v>
      </c>
      <c r="AW105" s="10">
        <v>35324</v>
      </c>
      <c r="AX105" s="10">
        <v>22865</v>
      </c>
      <c r="AY105" s="10">
        <v>21320</v>
      </c>
      <c r="AZ105" s="10">
        <v>22911</v>
      </c>
      <c r="BA105" s="10">
        <v>22129</v>
      </c>
      <c r="BB105" s="10">
        <v>18692</v>
      </c>
      <c r="BC105" s="10">
        <v>21580</v>
      </c>
      <c r="BD105" s="10">
        <v>27108</v>
      </c>
      <c r="BE105" s="10">
        <v>18359</v>
      </c>
      <c r="BF105" s="10">
        <v>15832</v>
      </c>
      <c r="BG105" s="10">
        <v>17559</v>
      </c>
      <c r="BH105" s="10">
        <v>11020</v>
      </c>
      <c r="BI105" s="10">
        <v>17600</v>
      </c>
      <c r="BJ105" s="10">
        <v>13774</v>
      </c>
      <c r="BK105" s="10">
        <v>11701</v>
      </c>
      <c r="BL105" s="10">
        <v>12976</v>
      </c>
      <c r="BM105" s="10">
        <v>15223</v>
      </c>
      <c r="BN105" s="10">
        <v>12387</v>
      </c>
      <c r="BO105" s="10">
        <v>14662</v>
      </c>
      <c r="BP105" s="10">
        <v>15766</v>
      </c>
      <c r="BQ105" s="45"/>
      <c r="BR105" t="str">
        <f t="shared" si="1"/>
        <v/>
      </c>
    </row>
    <row r="106" spans="1:70" ht="16" customHeight="1" x14ac:dyDescent="0.2">
      <c r="A106" s="10">
        <v>31</v>
      </c>
      <c r="B106" s="10">
        <v>36</v>
      </c>
      <c r="C106" s="10" t="s">
        <v>146</v>
      </c>
      <c r="E106" s="10">
        <v>3960</v>
      </c>
      <c r="F106" s="10">
        <v>3901</v>
      </c>
      <c r="G106" s="10">
        <v>3101</v>
      </c>
      <c r="H106" s="10">
        <v>3300</v>
      </c>
      <c r="I106" s="10">
        <v>3300</v>
      </c>
      <c r="J106" s="10">
        <v>2900</v>
      </c>
      <c r="K106" s="10">
        <v>3111</v>
      </c>
      <c r="L106" s="10">
        <v>4455</v>
      </c>
      <c r="M106" s="10">
        <v>5594</v>
      </c>
      <c r="N106" s="10">
        <v>7216</v>
      </c>
      <c r="O106" s="10">
        <v>7964</v>
      </c>
      <c r="P106" s="10">
        <v>7823</v>
      </c>
      <c r="Q106" s="10">
        <v>14806</v>
      </c>
      <c r="R106" s="10">
        <v>20544</v>
      </c>
      <c r="S106" s="10">
        <v>27863</v>
      </c>
      <c r="T106" s="10">
        <v>24956</v>
      </c>
      <c r="U106" s="10">
        <v>15006</v>
      </c>
      <c r="V106" s="10">
        <v>11710</v>
      </c>
      <c r="W106" s="10">
        <v>9412</v>
      </c>
      <c r="X106" s="10">
        <v>9133</v>
      </c>
      <c r="Y106" s="10">
        <v>11569</v>
      </c>
      <c r="Z106" s="10">
        <v>11647</v>
      </c>
      <c r="AA106" s="10">
        <v>8996</v>
      </c>
      <c r="AB106" s="10">
        <v>7162</v>
      </c>
      <c r="AC106" s="10">
        <v>8904</v>
      </c>
      <c r="AD106" s="10">
        <v>10506</v>
      </c>
      <c r="AE106" s="10">
        <v>14257</v>
      </c>
      <c r="AF106" s="10">
        <v>12325</v>
      </c>
      <c r="AG106" s="10">
        <v>10919</v>
      </c>
      <c r="AH106" s="10">
        <v>13302</v>
      </c>
      <c r="AI106" s="10">
        <v>15647</v>
      </c>
      <c r="AJ106" s="10">
        <v>17922</v>
      </c>
      <c r="AK106" s="10">
        <v>15998</v>
      </c>
      <c r="AL106" s="10">
        <v>19769</v>
      </c>
      <c r="AM106" s="10">
        <v>20308</v>
      </c>
      <c r="AN106" s="10">
        <v>19521</v>
      </c>
      <c r="AO106" s="10">
        <v>15165</v>
      </c>
      <c r="AP106" s="10">
        <v>17457</v>
      </c>
      <c r="AQ106" s="10">
        <v>17305</v>
      </c>
      <c r="AR106" s="10">
        <v>24391</v>
      </c>
      <c r="AS106" s="10">
        <v>21596</v>
      </c>
      <c r="AT106" s="10">
        <v>19962</v>
      </c>
      <c r="AU106" s="10">
        <v>25264</v>
      </c>
      <c r="AV106" s="10">
        <v>20280</v>
      </c>
      <c r="AW106" s="10">
        <v>18955</v>
      </c>
      <c r="AX106" s="10">
        <v>18562</v>
      </c>
      <c r="AY106" s="10">
        <v>32588</v>
      </c>
      <c r="AZ106" s="10">
        <v>17846</v>
      </c>
      <c r="BA106" s="10">
        <v>42717</v>
      </c>
      <c r="BB106" s="10">
        <v>30766</v>
      </c>
      <c r="BC106" s="10">
        <v>36973</v>
      </c>
      <c r="BD106" s="10">
        <v>27185</v>
      </c>
      <c r="BE106" s="10">
        <v>36913</v>
      </c>
      <c r="BF106" s="10">
        <v>18805</v>
      </c>
      <c r="BG106" s="10">
        <v>21600</v>
      </c>
      <c r="BH106" s="10">
        <v>15122</v>
      </c>
      <c r="BI106" s="10">
        <v>14865</v>
      </c>
      <c r="BJ106" s="10">
        <v>14619</v>
      </c>
      <c r="BK106" s="10">
        <v>13040</v>
      </c>
      <c r="BL106" s="10">
        <v>14965</v>
      </c>
      <c r="BM106" s="10">
        <v>13404</v>
      </c>
      <c r="BN106" s="10">
        <v>14133</v>
      </c>
      <c r="BO106" s="10">
        <v>14446</v>
      </c>
      <c r="BP106" s="10">
        <v>11508</v>
      </c>
      <c r="BR106" t="str">
        <f t="shared" si="1"/>
        <v/>
      </c>
    </row>
    <row r="107" spans="1:70" ht="16" customHeight="1" x14ac:dyDescent="0.2">
      <c r="A107" s="23">
        <v>31</v>
      </c>
      <c r="B107" s="23">
        <v>36</v>
      </c>
      <c r="C107" s="23" t="s">
        <v>147</v>
      </c>
      <c r="D107" s="23"/>
      <c r="BQ107" s="45"/>
      <c r="BR107" t="str">
        <f t="shared" si="1"/>
        <v/>
      </c>
    </row>
    <row r="108" spans="1:70" ht="16" customHeight="1" x14ac:dyDescent="0.2">
      <c r="A108" s="10">
        <v>31</v>
      </c>
      <c r="B108" s="10">
        <v>38</v>
      </c>
      <c r="C108" s="10" t="s">
        <v>148</v>
      </c>
      <c r="E108" s="10">
        <v>3926</v>
      </c>
      <c r="F108" s="10">
        <v>3912</v>
      </c>
      <c r="G108" s="10">
        <v>2619</v>
      </c>
      <c r="H108" s="10">
        <v>2906</v>
      </c>
      <c r="I108" s="10">
        <v>3106</v>
      </c>
      <c r="J108" s="10">
        <v>3410</v>
      </c>
      <c r="K108" s="10">
        <v>3710</v>
      </c>
      <c r="L108" s="10">
        <v>3006</v>
      </c>
      <c r="M108" s="10">
        <v>3007</v>
      </c>
      <c r="N108" s="10">
        <v>4114</v>
      </c>
      <c r="O108" s="10">
        <v>4114</v>
      </c>
      <c r="P108" s="10">
        <v>3923</v>
      </c>
      <c r="Q108" s="10">
        <v>6321</v>
      </c>
      <c r="R108" s="10">
        <v>6020</v>
      </c>
      <c r="S108" s="10">
        <v>7916</v>
      </c>
      <c r="T108" s="10">
        <v>8318</v>
      </c>
      <c r="U108" s="10">
        <v>7443</v>
      </c>
      <c r="V108" s="10">
        <v>8301</v>
      </c>
      <c r="W108" s="10">
        <v>8948</v>
      </c>
      <c r="X108" s="10">
        <v>9217</v>
      </c>
      <c r="Y108" s="10">
        <v>6500</v>
      </c>
      <c r="Z108" s="10">
        <v>7200</v>
      </c>
      <c r="AA108" s="10">
        <v>7400</v>
      </c>
      <c r="AB108" s="10">
        <v>10200</v>
      </c>
      <c r="AC108" s="10">
        <v>10916</v>
      </c>
      <c r="AD108" s="10">
        <v>11444</v>
      </c>
      <c r="AE108" s="10">
        <v>11634</v>
      </c>
      <c r="AF108" s="10">
        <v>13202</v>
      </c>
      <c r="AG108" s="10">
        <v>11545</v>
      </c>
      <c r="AH108" s="10">
        <v>14012</v>
      </c>
      <c r="AI108" s="10">
        <v>13971</v>
      </c>
      <c r="AJ108" s="10">
        <v>19888</v>
      </c>
      <c r="AK108" s="10">
        <v>20258</v>
      </c>
      <c r="AL108" s="10">
        <v>24710</v>
      </c>
      <c r="AM108" s="10">
        <v>27950</v>
      </c>
      <c r="AN108" s="10">
        <v>25463</v>
      </c>
      <c r="AO108" s="10">
        <v>24836</v>
      </c>
      <c r="AP108" s="10">
        <v>25018</v>
      </c>
      <c r="AQ108" s="10">
        <v>30786</v>
      </c>
      <c r="AR108" s="10">
        <v>32513</v>
      </c>
      <c r="AS108" s="10">
        <v>33678</v>
      </c>
      <c r="AT108" s="10">
        <v>30718</v>
      </c>
      <c r="AU108" s="10">
        <v>33775</v>
      </c>
      <c r="AV108" s="10">
        <v>30495</v>
      </c>
      <c r="AW108" s="10">
        <v>36982</v>
      </c>
      <c r="AX108" s="10">
        <v>32719</v>
      </c>
      <c r="AY108" s="10">
        <v>31677</v>
      </c>
      <c r="AZ108" s="10">
        <v>33174</v>
      </c>
      <c r="BA108" s="10">
        <v>30754</v>
      </c>
      <c r="BB108" s="10">
        <v>27366</v>
      </c>
      <c r="BC108" s="10">
        <v>24894</v>
      </c>
      <c r="BD108" s="10">
        <v>25009</v>
      </c>
      <c r="BE108" s="10">
        <v>23851</v>
      </c>
      <c r="BF108" s="10">
        <v>26261</v>
      </c>
      <c r="BG108" s="10">
        <v>32230</v>
      </c>
      <c r="BH108" s="10">
        <v>27310</v>
      </c>
      <c r="BI108" s="10">
        <v>29482</v>
      </c>
      <c r="BJ108" s="10">
        <v>23400</v>
      </c>
      <c r="BK108" s="10">
        <v>21874</v>
      </c>
      <c r="BL108" s="10">
        <v>24004</v>
      </c>
      <c r="BM108" s="10">
        <v>23357</v>
      </c>
      <c r="BN108" s="10">
        <v>34874</v>
      </c>
      <c r="BO108" s="10">
        <v>31162</v>
      </c>
      <c r="BP108" s="10">
        <v>33003</v>
      </c>
      <c r="BQ108" s="45" t="s">
        <v>18</v>
      </c>
      <c r="BR108" t="str">
        <f t="shared" si="1"/>
        <v>?</v>
      </c>
    </row>
    <row r="109" spans="1:70" ht="16" customHeight="1" x14ac:dyDescent="0.2">
      <c r="A109" s="10">
        <v>31</v>
      </c>
      <c r="B109" s="10">
        <v>39</v>
      </c>
      <c r="C109" s="10" t="s">
        <v>149</v>
      </c>
      <c r="E109" s="10">
        <v>23160</v>
      </c>
      <c r="F109" s="10">
        <v>23180</v>
      </c>
      <c r="G109" s="10">
        <v>23247</v>
      </c>
      <c r="H109" s="10">
        <v>28624</v>
      </c>
      <c r="I109" s="10">
        <v>27891</v>
      </c>
      <c r="J109" s="10">
        <v>31191</v>
      </c>
      <c r="K109" s="10">
        <v>33244</v>
      </c>
      <c r="L109" s="10">
        <v>50705</v>
      </c>
      <c r="M109" s="10">
        <v>63411</v>
      </c>
      <c r="N109" s="10">
        <v>69948</v>
      </c>
      <c r="O109" s="10">
        <v>74672</v>
      </c>
      <c r="P109" s="10">
        <v>81487</v>
      </c>
      <c r="Q109" s="10">
        <v>94503</v>
      </c>
      <c r="R109" s="10">
        <v>94522</v>
      </c>
      <c r="S109" s="10">
        <v>102834</v>
      </c>
      <c r="T109" s="10">
        <v>104699</v>
      </c>
      <c r="U109" s="10">
        <v>105572</v>
      </c>
      <c r="V109" s="10">
        <v>124125</v>
      </c>
      <c r="W109" s="10">
        <v>133365</v>
      </c>
      <c r="X109" s="10">
        <v>125606</v>
      </c>
      <c r="Y109" s="10">
        <v>122400</v>
      </c>
      <c r="Z109" s="10">
        <v>128800</v>
      </c>
      <c r="AA109" s="10">
        <v>135100</v>
      </c>
      <c r="AB109" s="10">
        <v>157300</v>
      </c>
      <c r="AC109" s="10">
        <v>152116</v>
      </c>
      <c r="AD109" s="10">
        <v>127814</v>
      </c>
      <c r="AE109" s="10">
        <v>154936</v>
      </c>
      <c r="AF109" s="10">
        <v>153326</v>
      </c>
      <c r="AG109" s="10">
        <v>192249</v>
      </c>
      <c r="AH109" s="10">
        <v>191669</v>
      </c>
      <c r="AI109" s="10">
        <v>204539</v>
      </c>
      <c r="AJ109" s="10">
        <v>246442</v>
      </c>
      <c r="AK109" s="10">
        <v>236231</v>
      </c>
      <c r="AL109" s="10">
        <v>284588</v>
      </c>
      <c r="AM109" s="10">
        <v>289362</v>
      </c>
      <c r="AN109" s="10">
        <v>281550</v>
      </c>
      <c r="AO109" s="10">
        <v>285103</v>
      </c>
      <c r="AP109" s="10">
        <v>266653</v>
      </c>
      <c r="AQ109" s="10">
        <v>260610</v>
      </c>
      <c r="AR109" s="10">
        <v>260256</v>
      </c>
      <c r="AS109" s="10">
        <v>308360</v>
      </c>
      <c r="AT109" s="10">
        <v>309234</v>
      </c>
      <c r="AU109" s="10">
        <v>303220</v>
      </c>
      <c r="AV109" s="10">
        <v>288653</v>
      </c>
      <c r="AW109" s="10">
        <v>316223</v>
      </c>
      <c r="AX109" s="10">
        <v>238881</v>
      </c>
      <c r="AY109" s="10">
        <v>232746</v>
      </c>
      <c r="AZ109" s="10">
        <v>255616</v>
      </c>
      <c r="BA109" s="10">
        <v>220059</v>
      </c>
      <c r="BB109" s="10">
        <v>187763</v>
      </c>
      <c r="BC109" s="10">
        <v>164245</v>
      </c>
      <c r="BD109" s="10">
        <v>160111</v>
      </c>
      <c r="BE109" s="10">
        <v>167668</v>
      </c>
      <c r="BF109" s="10">
        <v>161522</v>
      </c>
      <c r="BG109" s="10">
        <v>207028</v>
      </c>
      <c r="BH109" s="10">
        <v>177884</v>
      </c>
      <c r="BI109" s="10">
        <v>152797</v>
      </c>
      <c r="BJ109" s="10">
        <v>157678</v>
      </c>
      <c r="BK109" s="10">
        <v>133381</v>
      </c>
      <c r="BL109" s="10">
        <v>133173</v>
      </c>
      <c r="BM109" s="10">
        <v>128966</v>
      </c>
      <c r="BN109" s="10">
        <v>130552</v>
      </c>
      <c r="BO109" s="10">
        <v>137684</v>
      </c>
      <c r="BP109" s="10">
        <v>114195</v>
      </c>
      <c r="BQ109" s="45"/>
      <c r="BR109" t="str">
        <f t="shared" si="1"/>
        <v/>
      </c>
    </row>
    <row r="110" spans="1:70" ht="16" customHeight="1" x14ac:dyDescent="0.2">
      <c r="A110" s="10">
        <v>31</v>
      </c>
      <c r="B110" s="10">
        <v>42</v>
      </c>
      <c r="C110" s="10" t="s">
        <v>150</v>
      </c>
      <c r="E110" s="10">
        <v>17914</v>
      </c>
      <c r="F110" s="10">
        <v>17204</v>
      </c>
      <c r="G110" s="10">
        <v>16835</v>
      </c>
      <c r="H110" s="10">
        <v>20438</v>
      </c>
      <c r="I110" s="10">
        <v>19593</v>
      </c>
      <c r="J110" s="10">
        <v>24015</v>
      </c>
      <c r="K110" s="10">
        <v>19832</v>
      </c>
      <c r="L110" s="10">
        <v>22436</v>
      </c>
      <c r="M110" s="10">
        <v>26508</v>
      </c>
      <c r="N110" s="10">
        <v>31131</v>
      </c>
      <c r="O110" s="10">
        <v>36602</v>
      </c>
      <c r="P110" s="10">
        <v>34946</v>
      </c>
      <c r="Q110" s="10">
        <v>30114</v>
      </c>
      <c r="R110" s="10">
        <v>36020</v>
      </c>
      <c r="S110" s="10">
        <v>37422</v>
      </c>
      <c r="T110" s="10">
        <v>39844</v>
      </c>
      <c r="U110" s="10">
        <v>34518</v>
      </c>
      <c r="V110" s="10">
        <v>31972</v>
      </c>
      <c r="W110" s="10">
        <v>30100</v>
      </c>
      <c r="X110" s="10">
        <v>37929</v>
      </c>
      <c r="Y110" s="10">
        <v>31400</v>
      </c>
      <c r="Z110" s="10">
        <v>31200</v>
      </c>
      <c r="AA110" s="10">
        <v>32000</v>
      </c>
      <c r="AB110" s="10">
        <v>39600</v>
      </c>
      <c r="AC110" s="10">
        <v>40224</v>
      </c>
      <c r="AD110" s="10">
        <v>38122</v>
      </c>
      <c r="AE110" s="10">
        <v>34786</v>
      </c>
      <c r="AF110" s="10">
        <v>39070</v>
      </c>
      <c r="AG110" s="10">
        <v>44152</v>
      </c>
      <c r="AH110" s="10">
        <v>45457</v>
      </c>
      <c r="AI110" s="10">
        <v>46206</v>
      </c>
      <c r="AJ110" s="10">
        <v>47599</v>
      </c>
      <c r="AK110" s="10">
        <v>49993</v>
      </c>
      <c r="AL110" s="10">
        <v>46495</v>
      </c>
      <c r="AM110" s="10">
        <v>53011</v>
      </c>
      <c r="AN110" s="10">
        <v>51311</v>
      </c>
      <c r="AO110" s="10">
        <v>51002</v>
      </c>
      <c r="AP110" s="10">
        <v>55975</v>
      </c>
      <c r="AQ110" s="10">
        <v>65339</v>
      </c>
      <c r="AR110" s="10">
        <v>54652</v>
      </c>
      <c r="AS110" s="10">
        <v>48749</v>
      </c>
      <c r="AT110" s="10">
        <v>55468</v>
      </c>
      <c r="AU110" s="10">
        <v>60967</v>
      </c>
      <c r="AV110" s="10">
        <v>59897</v>
      </c>
      <c r="AW110" s="10">
        <v>78787</v>
      </c>
      <c r="AX110" s="10">
        <v>54837</v>
      </c>
      <c r="AY110" s="10">
        <v>57164</v>
      </c>
      <c r="AZ110" s="10">
        <v>69128</v>
      </c>
      <c r="BA110" s="10">
        <v>68032</v>
      </c>
      <c r="BB110" s="10">
        <v>52569</v>
      </c>
      <c r="BC110" s="10">
        <v>60333</v>
      </c>
      <c r="BD110" s="10">
        <v>48990</v>
      </c>
      <c r="BE110" s="10">
        <v>59364</v>
      </c>
      <c r="BF110" s="10">
        <v>66791</v>
      </c>
      <c r="BG110" s="10">
        <v>58186</v>
      </c>
      <c r="BH110" s="10">
        <v>56622</v>
      </c>
      <c r="BI110" s="10">
        <v>71924</v>
      </c>
      <c r="BJ110" s="10">
        <v>65034</v>
      </c>
      <c r="BK110" s="10">
        <v>57700</v>
      </c>
      <c r="BL110" s="10">
        <v>59919</v>
      </c>
      <c r="BM110" s="10">
        <v>46989</v>
      </c>
      <c r="BN110" s="10">
        <v>53369</v>
      </c>
      <c r="BO110" s="10">
        <v>47623</v>
      </c>
      <c r="BP110" s="10">
        <v>44327</v>
      </c>
      <c r="BQ110" s="45"/>
      <c r="BR110" t="str">
        <f t="shared" si="1"/>
        <v/>
      </c>
    </row>
    <row r="111" spans="1:70" ht="16" customHeight="1" x14ac:dyDescent="0.2">
      <c r="A111" s="10">
        <v>31</v>
      </c>
      <c r="B111" s="10">
        <v>43</v>
      </c>
      <c r="C111" s="10" t="s">
        <v>151</v>
      </c>
      <c r="D111" s="10" t="s">
        <v>152</v>
      </c>
      <c r="E111" s="10">
        <v>2557</v>
      </c>
      <c r="F111" s="10">
        <v>3105</v>
      </c>
      <c r="G111" s="10">
        <v>2581</v>
      </c>
      <c r="H111" s="10">
        <v>2705</v>
      </c>
      <c r="I111" s="10">
        <v>3583</v>
      </c>
      <c r="J111" s="10">
        <v>4841</v>
      </c>
      <c r="K111" s="10">
        <v>7312</v>
      </c>
      <c r="L111" s="10">
        <v>10532</v>
      </c>
      <c r="M111" s="10">
        <v>9190</v>
      </c>
      <c r="N111" s="10">
        <v>12192</v>
      </c>
      <c r="O111" s="10">
        <v>12442</v>
      </c>
      <c r="P111" s="10">
        <v>12622</v>
      </c>
      <c r="Q111" s="10">
        <v>12424</v>
      </c>
      <c r="R111" s="10">
        <v>12826</v>
      </c>
      <c r="S111" s="10">
        <v>12447</v>
      </c>
      <c r="T111" s="10">
        <v>15658</v>
      </c>
      <c r="U111" s="10">
        <v>15427</v>
      </c>
      <c r="V111" s="10">
        <v>14202</v>
      </c>
      <c r="W111" s="10">
        <v>17097</v>
      </c>
      <c r="X111" s="10">
        <v>19739</v>
      </c>
      <c r="Y111" s="10">
        <v>18600</v>
      </c>
      <c r="Z111" s="10">
        <v>18700</v>
      </c>
      <c r="AA111" s="10">
        <v>19000</v>
      </c>
      <c r="AB111" s="10">
        <v>19300</v>
      </c>
      <c r="AC111" s="10">
        <v>21254</v>
      </c>
      <c r="AD111" s="10">
        <v>21274</v>
      </c>
      <c r="AE111" s="10">
        <v>21643</v>
      </c>
      <c r="AF111" s="10">
        <v>19822</v>
      </c>
      <c r="AG111" s="10">
        <v>23752</v>
      </c>
      <c r="AH111" s="10">
        <v>25029</v>
      </c>
      <c r="AI111" s="10">
        <v>22947</v>
      </c>
      <c r="AJ111" s="10">
        <v>22022</v>
      </c>
      <c r="AK111" s="10">
        <v>22229</v>
      </c>
      <c r="AL111" s="10">
        <v>24647</v>
      </c>
      <c r="AM111" s="10">
        <v>26631</v>
      </c>
      <c r="AN111" s="10">
        <v>30065</v>
      </c>
      <c r="AO111" s="10">
        <v>28461</v>
      </c>
      <c r="AP111" s="10">
        <v>29353</v>
      </c>
      <c r="AQ111" s="10">
        <v>28706</v>
      </c>
      <c r="AR111" s="10">
        <v>30216</v>
      </c>
      <c r="AS111" s="10">
        <v>26326</v>
      </c>
      <c r="AT111" s="10">
        <v>30457</v>
      </c>
      <c r="AU111" s="10">
        <v>30384</v>
      </c>
      <c r="AV111" s="10">
        <v>29196</v>
      </c>
      <c r="AW111" s="10">
        <v>32258</v>
      </c>
      <c r="AX111" s="10">
        <v>31238</v>
      </c>
      <c r="AY111" s="10">
        <v>34493</v>
      </c>
      <c r="AZ111" s="10">
        <v>32442</v>
      </c>
      <c r="BA111" s="10">
        <v>31203</v>
      </c>
      <c r="BB111" s="10">
        <v>35787</v>
      </c>
      <c r="BC111" s="10">
        <v>34022</v>
      </c>
      <c r="BD111" s="10">
        <v>27782</v>
      </c>
      <c r="BE111" s="10">
        <v>35192</v>
      </c>
      <c r="BF111" s="10">
        <v>30814</v>
      </c>
      <c r="BG111" s="10">
        <v>33599</v>
      </c>
      <c r="BH111" s="10">
        <v>30668</v>
      </c>
      <c r="BI111" s="10">
        <v>28026</v>
      </c>
      <c r="BJ111" s="10">
        <v>25374</v>
      </c>
      <c r="BK111" s="10">
        <v>27689</v>
      </c>
      <c r="BL111" s="10">
        <v>24452</v>
      </c>
      <c r="BM111" s="10">
        <v>28369</v>
      </c>
      <c r="BN111" s="10">
        <v>29754</v>
      </c>
      <c r="BO111" s="10">
        <v>31020</v>
      </c>
      <c r="BP111" s="10">
        <v>28214</v>
      </c>
      <c r="BQ111" s="45" t="s">
        <v>46</v>
      </c>
      <c r="BR111" t="str">
        <f t="shared" si="1"/>
        <v>F</v>
      </c>
    </row>
    <row r="112" spans="1:70" ht="16" customHeight="1" x14ac:dyDescent="0.2">
      <c r="A112" s="10">
        <v>31</v>
      </c>
      <c r="B112" s="10">
        <v>43</v>
      </c>
      <c r="C112" s="10" t="s">
        <v>153</v>
      </c>
      <c r="AC112" s="10">
        <v>33</v>
      </c>
      <c r="AD112" s="10">
        <v>76</v>
      </c>
      <c r="AE112" s="10">
        <v>125</v>
      </c>
      <c r="AF112" s="10">
        <v>141</v>
      </c>
      <c r="AG112" s="10">
        <v>150</v>
      </c>
      <c r="AH112" s="10">
        <v>163</v>
      </c>
      <c r="AI112" s="10">
        <v>300</v>
      </c>
      <c r="AJ112" s="10">
        <v>484</v>
      </c>
      <c r="AK112" s="10">
        <v>51</v>
      </c>
      <c r="AL112" s="10">
        <v>126</v>
      </c>
      <c r="AM112" s="10">
        <v>84</v>
      </c>
      <c r="AN112" s="10">
        <v>165</v>
      </c>
      <c r="AO112" s="10">
        <v>271</v>
      </c>
      <c r="AP112" s="10">
        <v>607</v>
      </c>
      <c r="AQ112" s="10">
        <v>333</v>
      </c>
      <c r="AR112" s="10">
        <v>278</v>
      </c>
      <c r="AS112" s="10">
        <v>301</v>
      </c>
      <c r="AT112" s="10">
        <v>384</v>
      </c>
      <c r="AU112" s="10">
        <v>323</v>
      </c>
      <c r="AV112" s="10">
        <v>280</v>
      </c>
      <c r="AW112" s="10">
        <v>279</v>
      </c>
      <c r="AX112" s="10">
        <v>197</v>
      </c>
      <c r="AY112" s="10">
        <v>288</v>
      </c>
      <c r="AZ112" s="10">
        <v>306</v>
      </c>
      <c r="BA112" s="10">
        <v>420</v>
      </c>
      <c r="BB112" s="10">
        <v>490</v>
      </c>
      <c r="BC112" s="10">
        <v>617</v>
      </c>
      <c r="BD112" s="10">
        <v>849</v>
      </c>
      <c r="BE112" s="10">
        <v>691</v>
      </c>
      <c r="BF112" s="10">
        <v>628</v>
      </c>
      <c r="BG112" s="10">
        <v>687</v>
      </c>
      <c r="BH112" s="10">
        <v>1062</v>
      </c>
      <c r="BI112" s="10">
        <v>838</v>
      </c>
      <c r="BJ112" s="10">
        <v>322</v>
      </c>
      <c r="BK112" s="10">
        <v>202</v>
      </c>
      <c r="BL112" s="10">
        <v>118</v>
      </c>
      <c r="BM112" s="10">
        <v>144</v>
      </c>
      <c r="BN112" s="10">
        <v>49</v>
      </c>
      <c r="BO112" s="10">
        <v>52</v>
      </c>
      <c r="BP112" s="10">
        <v>736</v>
      </c>
      <c r="BR112" t="str">
        <f t="shared" si="1"/>
        <v/>
      </c>
    </row>
    <row r="113" spans="1:70" ht="16" customHeight="1" x14ac:dyDescent="0.2">
      <c r="A113" s="23">
        <v>31</v>
      </c>
      <c r="B113" s="23">
        <v>43</v>
      </c>
      <c r="C113" s="23" t="s">
        <v>154</v>
      </c>
      <c r="D113" s="23"/>
      <c r="BQ113" s="45"/>
      <c r="BR113" t="str">
        <f t="shared" si="1"/>
        <v/>
      </c>
    </row>
    <row r="114" spans="1:70" ht="16" customHeight="1" x14ac:dyDescent="0.2">
      <c r="A114" s="10">
        <v>31</v>
      </c>
      <c r="B114" s="10">
        <v>45</v>
      </c>
      <c r="C114" s="10" t="s">
        <v>155</v>
      </c>
      <c r="D114" s="10" t="s">
        <v>156</v>
      </c>
      <c r="Y114" s="10">
        <v>1500</v>
      </c>
      <c r="Z114" s="10">
        <v>200</v>
      </c>
      <c r="AA114" s="10">
        <v>1000</v>
      </c>
      <c r="AB114" s="10">
        <v>2100</v>
      </c>
      <c r="AC114" s="10">
        <v>3029</v>
      </c>
      <c r="AD114" s="10">
        <v>3182</v>
      </c>
      <c r="AE114" s="10">
        <v>513</v>
      </c>
      <c r="AF114" s="10">
        <v>3978</v>
      </c>
      <c r="AG114" s="10">
        <v>3771</v>
      </c>
      <c r="AH114" s="10">
        <v>3356</v>
      </c>
      <c r="AI114" s="10">
        <v>3612</v>
      </c>
      <c r="AJ114" s="10">
        <v>5881</v>
      </c>
      <c r="AK114" s="10">
        <v>5358</v>
      </c>
      <c r="AL114" s="10">
        <v>3728</v>
      </c>
      <c r="AM114" s="10">
        <v>5044</v>
      </c>
      <c r="AN114" s="10">
        <v>6040</v>
      </c>
      <c r="AO114" s="10">
        <v>9230</v>
      </c>
      <c r="AP114" s="10">
        <v>6258</v>
      </c>
      <c r="AQ114" s="10">
        <v>5695</v>
      </c>
      <c r="AR114" s="10">
        <v>6095</v>
      </c>
      <c r="AS114" s="10">
        <v>5030</v>
      </c>
      <c r="AT114" s="10">
        <v>7058</v>
      </c>
      <c r="AU114" s="10">
        <v>8869</v>
      </c>
      <c r="AV114" s="10">
        <v>10630</v>
      </c>
      <c r="AW114" s="10">
        <v>10706</v>
      </c>
      <c r="AX114" s="10">
        <v>11524</v>
      </c>
      <c r="AY114" s="10">
        <v>17310</v>
      </c>
      <c r="AZ114" s="10">
        <v>21464</v>
      </c>
      <c r="BA114" s="10">
        <v>19263</v>
      </c>
      <c r="BB114" s="10">
        <v>24546</v>
      </c>
      <c r="BC114" s="10">
        <v>28608</v>
      </c>
      <c r="BD114" s="10">
        <v>38301</v>
      </c>
      <c r="BE114" s="10">
        <v>32119</v>
      </c>
      <c r="BF114" s="10">
        <v>34943</v>
      </c>
      <c r="BG114" s="10">
        <v>27206</v>
      </c>
      <c r="BH114" s="10">
        <v>26898</v>
      </c>
      <c r="BI114" s="10">
        <v>29196</v>
      </c>
      <c r="BJ114" s="10">
        <v>27337</v>
      </c>
      <c r="BK114" s="10">
        <v>22355</v>
      </c>
      <c r="BL114" s="10">
        <v>25833</v>
      </c>
      <c r="BM114" s="10">
        <v>26440</v>
      </c>
      <c r="BN114" s="10">
        <v>29489</v>
      </c>
      <c r="BO114" s="10">
        <v>36074</v>
      </c>
      <c r="BP114" s="10">
        <v>34254</v>
      </c>
      <c r="BQ114" s="45" t="s">
        <v>6</v>
      </c>
      <c r="BR114" t="str">
        <f t="shared" si="1"/>
        <v>F</v>
      </c>
    </row>
    <row r="115" spans="1:70" ht="16" customHeight="1" x14ac:dyDescent="0.2">
      <c r="A115" s="10">
        <v>31</v>
      </c>
      <c r="B115" s="10">
        <v>45</v>
      </c>
      <c r="C115" s="10" t="s">
        <v>157</v>
      </c>
      <c r="D115" s="10" t="s">
        <v>158</v>
      </c>
      <c r="E115" s="10">
        <v>48668</v>
      </c>
      <c r="F115" s="10">
        <v>57249</v>
      </c>
      <c r="G115" s="10">
        <v>57900</v>
      </c>
      <c r="H115" s="10">
        <v>66560</v>
      </c>
      <c r="I115" s="10">
        <v>68722</v>
      </c>
      <c r="J115" s="10">
        <v>62300</v>
      </c>
      <c r="K115" s="10">
        <v>56660</v>
      </c>
      <c r="L115" s="10">
        <v>50945</v>
      </c>
      <c r="M115" s="10">
        <v>50660</v>
      </c>
      <c r="N115" s="10">
        <v>56754</v>
      </c>
      <c r="O115" s="10">
        <v>61235</v>
      </c>
      <c r="P115" s="10">
        <v>39700</v>
      </c>
      <c r="Q115" s="10">
        <v>43386</v>
      </c>
      <c r="R115" s="10">
        <v>56076</v>
      </c>
      <c r="S115" s="10">
        <v>50772</v>
      </c>
      <c r="T115" s="10">
        <v>57250</v>
      </c>
      <c r="U115" s="10">
        <v>51892</v>
      </c>
      <c r="V115" s="10">
        <v>63688</v>
      </c>
      <c r="W115" s="10">
        <v>59030</v>
      </c>
      <c r="X115" s="10">
        <v>58881</v>
      </c>
      <c r="Y115" s="10">
        <v>62300</v>
      </c>
      <c r="Z115" s="10">
        <v>68800</v>
      </c>
      <c r="AA115" s="10">
        <v>69300</v>
      </c>
      <c r="AB115" s="10">
        <v>45300</v>
      </c>
      <c r="AC115" s="10">
        <v>50377</v>
      </c>
      <c r="AD115" s="10">
        <v>44736</v>
      </c>
      <c r="AE115" s="10">
        <v>61676</v>
      </c>
      <c r="AF115" s="10">
        <v>67115</v>
      </c>
      <c r="AG115" s="10">
        <v>63624</v>
      </c>
      <c r="AH115" s="10">
        <v>56621</v>
      </c>
      <c r="AI115" s="10">
        <v>60928</v>
      </c>
      <c r="AJ115" s="10">
        <v>67461</v>
      </c>
      <c r="AK115" s="10">
        <v>59552</v>
      </c>
      <c r="AL115" s="10">
        <v>64034</v>
      </c>
      <c r="AM115" s="10">
        <v>65500</v>
      </c>
      <c r="AN115" s="10">
        <v>70852</v>
      </c>
      <c r="AO115" s="10">
        <v>76899</v>
      </c>
      <c r="AP115" s="10">
        <v>68090</v>
      </c>
      <c r="AQ115" s="10">
        <v>63487</v>
      </c>
      <c r="AR115" s="10">
        <v>71938</v>
      </c>
      <c r="AS115" s="10">
        <v>78667</v>
      </c>
      <c r="AT115" s="10">
        <v>67595</v>
      </c>
      <c r="AU115" s="10">
        <v>53822</v>
      </c>
      <c r="AV115" s="10">
        <v>52851</v>
      </c>
      <c r="AW115" s="10">
        <v>51574</v>
      </c>
      <c r="AX115" s="10">
        <v>57107</v>
      </c>
      <c r="AY115" s="10">
        <v>54695</v>
      </c>
      <c r="AZ115" s="10">
        <v>44459</v>
      </c>
      <c r="BA115" s="10">
        <v>50722</v>
      </c>
      <c r="BB115" s="10">
        <v>60527</v>
      </c>
      <c r="BC115" s="10">
        <v>62713</v>
      </c>
      <c r="BD115" s="10">
        <v>68411</v>
      </c>
      <c r="BE115" s="10">
        <v>57335</v>
      </c>
      <c r="BF115" s="10">
        <v>64853</v>
      </c>
      <c r="BG115" s="10">
        <v>56326</v>
      </c>
      <c r="BH115" s="10">
        <v>45315</v>
      </c>
      <c r="BI115" s="10">
        <v>61681</v>
      </c>
      <c r="BJ115" s="10">
        <v>47309</v>
      </c>
      <c r="BK115" s="10">
        <v>39764</v>
      </c>
      <c r="BL115" s="10">
        <v>57481</v>
      </c>
      <c r="BM115" s="10">
        <v>36801</v>
      </c>
      <c r="BN115" s="10">
        <v>59061</v>
      </c>
      <c r="BO115" s="10">
        <v>50703</v>
      </c>
      <c r="BP115" s="10">
        <v>53044</v>
      </c>
      <c r="BQ115" s="45" t="s">
        <v>6</v>
      </c>
      <c r="BR115" t="str">
        <f t="shared" si="1"/>
        <v>F</v>
      </c>
    </row>
    <row r="116" spans="1:70" ht="16" customHeight="1" x14ac:dyDescent="0.2">
      <c r="A116" s="10">
        <v>31</v>
      </c>
      <c r="B116" s="10">
        <v>45</v>
      </c>
      <c r="C116" s="10" t="s">
        <v>159</v>
      </c>
      <c r="D116" s="10" t="s">
        <v>160</v>
      </c>
      <c r="E116" s="10">
        <v>9392</v>
      </c>
      <c r="F116" s="10">
        <v>11048</v>
      </c>
      <c r="G116" s="10">
        <v>11174</v>
      </c>
      <c r="H116" s="10">
        <v>12845</v>
      </c>
      <c r="I116" s="10">
        <v>13262</v>
      </c>
      <c r="J116" s="10">
        <v>12023</v>
      </c>
      <c r="K116" s="10">
        <v>10934</v>
      </c>
      <c r="L116" s="10">
        <v>9832</v>
      </c>
      <c r="M116" s="10">
        <v>9776</v>
      </c>
      <c r="N116" s="10">
        <v>10953</v>
      </c>
      <c r="O116" s="10">
        <v>10743</v>
      </c>
      <c r="P116" s="10">
        <v>7660</v>
      </c>
      <c r="Q116" s="10">
        <v>8373</v>
      </c>
      <c r="R116" s="10">
        <v>10822</v>
      </c>
      <c r="S116" s="10">
        <v>9798</v>
      </c>
      <c r="T116" s="10">
        <v>11048</v>
      </c>
      <c r="U116" s="10">
        <v>10014</v>
      </c>
      <c r="V116" s="10">
        <v>12291</v>
      </c>
      <c r="W116" s="10">
        <v>11392</v>
      </c>
      <c r="X116" s="10">
        <v>14463</v>
      </c>
      <c r="Y116" s="10">
        <v>16100</v>
      </c>
      <c r="Z116" s="10">
        <v>14900</v>
      </c>
      <c r="AA116" s="10">
        <v>16800</v>
      </c>
      <c r="AB116" s="10">
        <v>20100</v>
      </c>
      <c r="AC116" s="10">
        <v>20907</v>
      </c>
      <c r="AD116" s="10">
        <v>18955</v>
      </c>
      <c r="AE116" s="10">
        <v>18002</v>
      </c>
      <c r="AF116" s="10">
        <v>23237</v>
      </c>
      <c r="AG116" s="10">
        <v>22210</v>
      </c>
      <c r="AH116" s="10">
        <v>19948</v>
      </c>
      <c r="AI116" s="10">
        <v>20136</v>
      </c>
      <c r="AJ116" s="10">
        <v>21098</v>
      </c>
      <c r="AK116" s="10">
        <v>19501</v>
      </c>
      <c r="AL116" s="10">
        <v>14007</v>
      </c>
      <c r="AM116" s="10">
        <v>14227</v>
      </c>
      <c r="AN116" s="10">
        <v>15512</v>
      </c>
      <c r="AO116" s="10">
        <v>13862</v>
      </c>
      <c r="AP116" s="10">
        <v>13648</v>
      </c>
      <c r="AQ116" s="10">
        <v>12437</v>
      </c>
      <c r="AR116" s="10">
        <v>11009</v>
      </c>
      <c r="AS116" s="10">
        <v>8432</v>
      </c>
      <c r="AT116" s="10">
        <v>8439</v>
      </c>
      <c r="AU116" s="10">
        <v>7613</v>
      </c>
      <c r="AV116" s="10">
        <v>10215</v>
      </c>
      <c r="AW116" s="10">
        <v>7986</v>
      </c>
      <c r="AX116" s="10">
        <v>11121</v>
      </c>
      <c r="AY116" s="10">
        <v>4757</v>
      </c>
      <c r="AZ116" s="10">
        <v>10758</v>
      </c>
      <c r="BA116" s="10">
        <v>12086</v>
      </c>
      <c r="BB116" s="10">
        <v>2442</v>
      </c>
      <c r="BC116" s="10">
        <v>7161</v>
      </c>
      <c r="BD116" s="10">
        <v>8626</v>
      </c>
      <c r="BE116" s="10">
        <v>9353</v>
      </c>
      <c r="BF116" s="10">
        <v>7951</v>
      </c>
      <c r="BG116" s="10">
        <v>8627</v>
      </c>
      <c r="BH116" s="10">
        <v>8366</v>
      </c>
      <c r="BI116" s="10">
        <v>8276</v>
      </c>
      <c r="BJ116" s="10">
        <v>4185</v>
      </c>
      <c r="BK116" s="10">
        <v>5031</v>
      </c>
      <c r="BL116" s="10">
        <v>4099</v>
      </c>
      <c r="BM116" s="10">
        <v>5732</v>
      </c>
      <c r="BN116" s="10">
        <v>6134</v>
      </c>
      <c r="BO116" s="10">
        <v>4287</v>
      </c>
      <c r="BP116" s="10">
        <v>4482</v>
      </c>
      <c r="BQ116" s="44" t="s">
        <v>161</v>
      </c>
      <c r="BR116" t="str">
        <f t="shared" si="1"/>
        <v>F</v>
      </c>
    </row>
    <row r="117" spans="1:70" ht="16" customHeight="1" x14ac:dyDescent="0.2">
      <c r="A117" s="10">
        <v>31</v>
      </c>
      <c r="B117" s="10">
        <v>45</v>
      </c>
      <c r="C117" s="10" t="s">
        <v>162</v>
      </c>
      <c r="D117" s="10" t="s">
        <v>163</v>
      </c>
      <c r="E117" s="10">
        <v>27323</v>
      </c>
      <c r="F117" s="10">
        <v>32139</v>
      </c>
      <c r="G117" s="10">
        <v>32504</v>
      </c>
      <c r="H117" s="10">
        <v>37367</v>
      </c>
      <c r="I117" s="10">
        <v>38581</v>
      </c>
      <c r="J117" s="10">
        <v>34973</v>
      </c>
      <c r="K117" s="10">
        <v>31807</v>
      </c>
      <c r="L117" s="10">
        <v>28601</v>
      </c>
      <c r="M117" s="10">
        <v>28441</v>
      </c>
      <c r="N117" s="10">
        <v>31862</v>
      </c>
      <c r="O117" s="10">
        <v>35452</v>
      </c>
      <c r="P117" s="10">
        <v>22287</v>
      </c>
      <c r="Q117" s="10">
        <v>24356</v>
      </c>
      <c r="R117" s="10">
        <v>31481</v>
      </c>
      <c r="S117" s="10">
        <v>28504</v>
      </c>
      <c r="T117" s="10">
        <v>32141</v>
      </c>
      <c r="U117" s="10">
        <v>29133</v>
      </c>
      <c r="V117" s="10">
        <v>35755</v>
      </c>
      <c r="W117" s="10">
        <v>33139</v>
      </c>
      <c r="X117" s="10">
        <v>33056</v>
      </c>
      <c r="Y117" s="10">
        <v>37300</v>
      </c>
      <c r="Z117" s="10">
        <v>37200</v>
      </c>
      <c r="AA117" s="10">
        <v>33700</v>
      </c>
      <c r="AB117" s="10">
        <v>31700</v>
      </c>
      <c r="AC117" s="10">
        <v>27981</v>
      </c>
      <c r="AD117" s="10">
        <v>26802</v>
      </c>
      <c r="AE117" s="10">
        <v>32035</v>
      </c>
      <c r="AF117" s="10">
        <v>37215</v>
      </c>
      <c r="AG117" s="10">
        <v>35279</v>
      </c>
      <c r="AH117" s="10">
        <v>31396</v>
      </c>
      <c r="AI117" s="10">
        <v>33784</v>
      </c>
      <c r="AJ117" s="10">
        <v>37407</v>
      </c>
      <c r="AK117" s="10">
        <v>33021</v>
      </c>
      <c r="AL117" s="10">
        <v>30064</v>
      </c>
      <c r="AM117" s="10">
        <v>40747</v>
      </c>
      <c r="AN117" s="10">
        <v>44573</v>
      </c>
      <c r="AO117" s="10">
        <v>53273</v>
      </c>
      <c r="AP117" s="10">
        <v>42554</v>
      </c>
      <c r="AQ117" s="10">
        <v>35830</v>
      </c>
      <c r="AR117" s="10">
        <v>32217</v>
      </c>
      <c r="AS117" s="10">
        <v>34104</v>
      </c>
      <c r="AT117" s="10">
        <v>40988</v>
      </c>
      <c r="AU117" s="10">
        <v>39814</v>
      </c>
      <c r="AV117" s="10">
        <v>32264</v>
      </c>
      <c r="AW117" s="10">
        <v>36838</v>
      </c>
      <c r="AX117" s="10">
        <v>39959</v>
      </c>
      <c r="AY117" s="10">
        <v>27461</v>
      </c>
      <c r="AZ117" s="10">
        <v>31928</v>
      </c>
      <c r="BA117" s="10">
        <v>39799</v>
      </c>
      <c r="BB117" s="10">
        <v>44014</v>
      </c>
      <c r="BC117" s="10">
        <v>52280</v>
      </c>
      <c r="BD117" s="10">
        <v>40696</v>
      </c>
      <c r="BE117" s="10">
        <v>43015</v>
      </c>
      <c r="BF117" s="10">
        <v>47134</v>
      </c>
      <c r="BG117" s="10">
        <v>56818</v>
      </c>
      <c r="BH117" s="10">
        <v>52406</v>
      </c>
      <c r="BI117" s="10">
        <v>64517</v>
      </c>
      <c r="BJ117" s="10">
        <v>37390</v>
      </c>
      <c r="BK117" s="10">
        <v>50290</v>
      </c>
      <c r="BL117" s="10">
        <v>55597</v>
      </c>
      <c r="BM117" s="10">
        <v>46754</v>
      </c>
      <c r="BN117" s="10">
        <v>46166</v>
      </c>
      <c r="BO117" s="10">
        <v>53330</v>
      </c>
      <c r="BP117" s="10">
        <v>41955</v>
      </c>
      <c r="BQ117" s="44" t="s">
        <v>34</v>
      </c>
      <c r="BR117" t="str">
        <f t="shared" si="1"/>
        <v>U</v>
      </c>
    </row>
    <row r="118" spans="1:70" ht="16" customHeight="1" x14ac:dyDescent="0.2">
      <c r="A118" s="10">
        <v>31</v>
      </c>
      <c r="B118" s="10">
        <v>45</v>
      </c>
      <c r="C118" s="10" t="s">
        <v>164</v>
      </c>
      <c r="D118" s="10" t="s">
        <v>165</v>
      </c>
      <c r="E118" s="10">
        <v>2800</v>
      </c>
      <c r="F118" s="10">
        <v>2600</v>
      </c>
      <c r="G118" s="10">
        <v>2400</v>
      </c>
      <c r="H118" s="10">
        <v>4180</v>
      </c>
      <c r="I118" s="10">
        <v>4980</v>
      </c>
      <c r="J118" s="10">
        <v>5710</v>
      </c>
      <c r="K118" s="10">
        <v>6010</v>
      </c>
      <c r="L118" s="10">
        <v>7020</v>
      </c>
      <c r="M118" s="10">
        <v>7550</v>
      </c>
      <c r="N118" s="10">
        <v>8050</v>
      </c>
      <c r="O118" s="10">
        <v>9810</v>
      </c>
      <c r="P118" s="10">
        <v>15300</v>
      </c>
      <c r="Q118" s="10">
        <v>15950</v>
      </c>
      <c r="R118" s="10">
        <v>16950</v>
      </c>
      <c r="S118" s="10">
        <v>39910</v>
      </c>
      <c r="T118" s="10">
        <v>42410</v>
      </c>
      <c r="U118" s="10">
        <v>41180</v>
      </c>
      <c r="V118" s="10">
        <v>45910</v>
      </c>
      <c r="W118" s="10">
        <v>49600</v>
      </c>
      <c r="X118" s="10">
        <v>49700</v>
      </c>
      <c r="Y118" s="10">
        <v>58350</v>
      </c>
      <c r="Z118" s="10">
        <v>61300</v>
      </c>
      <c r="AA118" s="10">
        <v>65620</v>
      </c>
      <c r="AB118" s="10">
        <v>60310</v>
      </c>
      <c r="AC118" s="10">
        <v>65159</v>
      </c>
      <c r="AD118" s="10">
        <v>57883</v>
      </c>
      <c r="AE118" s="10">
        <v>44698</v>
      </c>
      <c r="AF118" s="10">
        <v>49473</v>
      </c>
      <c r="AG118" s="10">
        <v>53345</v>
      </c>
      <c r="AH118" s="10">
        <v>54432</v>
      </c>
      <c r="AI118" s="10">
        <v>54882</v>
      </c>
      <c r="AJ118" s="10">
        <v>53498</v>
      </c>
      <c r="AK118" s="10">
        <v>45045</v>
      </c>
      <c r="AL118" s="10">
        <v>43813</v>
      </c>
      <c r="AM118" s="10">
        <v>44971</v>
      </c>
      <c r="AN118" s="10">
        <v>45578</v>
      </c>
      <c r="AO118" s="10">
        <v>45914</v>
      </c>
      <c r="AP118" s="10">
        <v>47949</v>
      </c>
      <c r="AQ118" s="10">
        <v>43738</v>
      </c>
      <c r="AR118" s="10">
        <v>45044</v>
      </c>
      <c r="AS118" s="10">
        <v>45290</v>
      </c>
      <c r="AT118" s="10">
        <v>55975</v>
      </c>
      <c r="AU118" s="10">
        <v>42352</v>
      </c>
      <c r="AV118" s="10">
        <v>54204</v>
      </c>
      <c r="AW118" s="10">
        <v>51014</v>
      </c>
      <c r="AX118" s="10">
        <v>51012</v>
      </c>
      <c r="AY118" s="10">
        <v>49301</v>
      </c>
      <c r="AZ118" s="10">
        <v>48750</v>
      </c>
      <c r="BA118" s="10">
        <v>49050</v>
      </c>
      <c r="BB118" s="10">
        <v>40199</v>
      </c>
      <c r="BC118" s="10">
        <v>47684</v>
      </c>
      <c r="BD118" s="10">
        <v>52041</v>
      </c>
      <c r="BE118" s="10">
        <v>45368</v>
      </c>
      <c r="BF118" s="10">
        <v>54295</v>
      </c>
      <c r="BG118" s="10">
        <v>43399</v>
      </c>
      <c r="BH118" s="10">
        <v>35469</v>
      </c>
      <c r="BI118" s="10">
        <v>40198</v>
      </c>
      <c r="BJ118" s="10">
        <v>36681</v>
      </c>
      <c r="BK118" s="10">
        <v>26663</v>
      </c>
      <c r="BL118" s="10">
        <v>20228</v>
      </c>
      <c r="BM118" s="10">
        <v>17848</v>
      </c>
      <c r="BN118" s="10">
        <v>19665</v>
      </c>
      <c r="BO118" s="10">
        <v>16185</v>
      </c>
      <c r="BP118" s="10">
        <v>12369</v>
      </c>
      <c r="BQ118" s="45" t="s">
        <v>18</v>
      </c>
      <c r="BR118" t="str">
        <f t="shared" si="1"/>
        <v>?</v>
      </c>
    </row>
    <row r="119" spans="1:70" ht="16" customHeight="1" x14ac:dyDescent="0.2">
      <c r="A119" s="10">
        <v>31</v>
      </c>
      <c r="B119" s="10">
        <v>45</v>
      </c>
      <c r="C119" s="10" t="s">
        <v>166</v>
      </c>
      <c r="D119" s="10" t="s">
        <v>167</v>
      </c>
      <c r="AR119" s="10">
        <v>4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85</v>
      </c>
      <c r="BO119" s="10">
        <v>0</v>
      </c>
      <c r="BP119" s="10">
        <v>0</v>
      </c>
      <c r="BQ119" s="45" t="s">
        <v>7</v>
      </c>
      <c r="BR119" t="str">
        <f t="shared" si="1"/>
        <v>O</v>
      </c>
    </row>
    <row r="120" spans="1:70" ht="16" customHeight="1" x14ac:dyDescent="0.2">
      <c r="A120" s="10">
        <v>31</v>
      </c>
      <c r="B120" s="10">
        <v>45</v>
      </c>
      <c r="C120" s="10" t="s">
        <v>168</v>
      </c>
      <c r="D120" s="10" t="s">
        <v>169</v>
      </c>
      <c r="AA120" s="10">
        <v>300</v>
      </c>
      <c r="AB120" s="10">
        <v>600</v>
      </c>
      <c r="AC120" s="10">
        <v>1405</v>
      </c>
      <c r="AD120" s="10">
        <v>909</v>
      </c>
      <c r="AE120" s="10">
        <v>856</v>
      </c>
      <c r="AF120" s="10">
        <v>1925</v>
      </c>
      <c r="AG120" s="10">
        <v>1825</v>
      </c>
      <c r="AH120" s="10">
        <v>1624</v>
      </c>
      <c r="AI120" s="10">
        <v>1747</v>
      </c>
      <c r="AJ120" s="10">
        <v>1935</v>
      </c>
      <c r="AK120" s="10">
        <v>1708</v>
      </c>
      <c r="AL120" s="10">
        <v>1520</v>
      </c>
      <c r="AM120" s="10">
        <v>3114</v>
      </c>
      <c r="AN120" s="10">
        <v>924</v>
      </c>
      <c r="AO120" s="10">
        <v>2993</v>
      </c>
      <c r="AP120" s="10">
        <v>2396</v>
      </c>
      <c r="AQ120" s="10">
        <v>1957</v>
      </c>
      <c r="AR120" s="10">
        <v>4401</v>
      </c>
      <c r="AS120" s="10">
        <v>3681</v>
      </c>
      <c r="AT120" s="10">
        <v>1641</v>
      </c>
      <c r="AU120" s="10">
        <v>4025</v>
      </c>
      <c r="AV120" s="10">
        <v>3075</v>
      </c>
      <c r="AW120" s="10">
        <v>3993</v>
      </c>
      <c r="AX120" s="10">
        <v>3848</v>
      </c>
      <c r="AY120" s="10">
        <v>1079</v>
      </c>
      <c r="AZ120" s="10">
        <v>1781</v>
      </c>
      <c r="BA120" s="10">
        <v>4409</v>
      </c>
      <c r="BB120" s="10">
        <v>1345</v>
      </c>
      <c r="BC120" s="10">
        <v>3254</v>
      </c>
      <c r="BD120" s="10">
        <v>2909</v>
      </c>
      <c r="BE120" s="10">
        <v>890</v>
      </c>
      <c r="BF120" s="10">
        <v>3243</v>
      </c>
      <c r="BG120" s="10">
        <v>3753</v>
      </c>
      <c r="BH120" s="10">
        <v>724</v>
      </c>
      <c r="BI120" s="10">
        <v>1628</v>
      </c>
      <c r="BJ120" s="10">
        <v>314</v>
      </c>
      <c r="BK120" s="10">
        <v>1013</v>
      </c>
      <c r="BL120" s="10">
        <v>1974</v>
      </c>
      <c r="BM120" s="10">
        <v>805</v>
      </c>
      <c r="BN120" s="10">
        <v>1771</v>
      </c>
      <c r="BO120" s="10">
        <v>157</v>
      </c>
      <c r="BP120" s="10">
        <v>519</v>
      </c>
      <c r="BQ120" s="45" t="s">
        <v>18</v>
      </c>
      <c r="BR120" t="str">
        <f t="shared" si="1"/>
        <v>?</v>
      </c>
    </row>
    <row r="121" spans="1:70" ht="16" customHeight="1" x14ac:dyDescent="0.2">
      <c r="A121" s="10">
        <v>31</v>
      </c>
      <c r="B121" s="10">
        <v>45</v>
      </c>
      <c r="C121" s="10" t="s">
        <v>170</v>
      </c>
      <c r="D121" s="10" t="s">
        <v>171</v>
      </c>
      <c r="Y121" s="10">
        <v>100</v>
      </c>
      <c r="Z121" s="10">
        <v>100</v>
      </c>
      <c r="AA121" s="10">
        <v>100</v>
      </c>
      <c r="AB121" s="10">
        <v>300</v>
      </c>
      <c r="AC121" s="10">
        <v>186</v>
      </c>
      <c r="AD121" s="10">
        <v>121</v>
      </c>
      <c r="AE121" s="10">
        <v>143</v>
      </c>
      <c r="AF121" s="10">
        <v>257</v>
      </c>
      <c r="AG121" s="10">
        <v>243</v>
      </c>
      <c r="AH121" s="10">
        <v>217</v>
      </c>
      <c r="AI121" s="10">
        <v>233</v>
      </c>
      <c r="AJ121" s="10">
        <v>258</v>
      </c>
      <c r="AK121" s="10">
        <v>228</v>
      </c>
      <c r="AL121" s="10">
        <v>108</v>
      </c>
      <c r="AM121" s="10">
        <v>71</v>
      </c>
      <c r="AO121" s="10">
        <v>17</v>
      </c>
      <c r="AP121" s="10">
        <v>63</v>
      </c>
      <c r="AQ121" s="10">
        <v>49</v>
      </c>
      <c r="AR121" s="10">
        <v>92</v>
      </c>
      <c r="AS121" s="10">
        <v>135</v>
      </c>
      <c r="AT121" s="10">
        <v>187</v>
      </c>
      <c r="AU121" s="10">
        <v>203</v>
      </c>
      <c r="AV121" s="10">
        <v>297</v>
      </c>
      <c r="AW121" s="10">
        <v>290</v>
      </c>
      <c r="AX121" s="10">
        <v>252</v>
      </c>
      <c r="AY121" s="10">
        <v>184</v>
      </c>
      <c r="AZ121" s="10">
        <v>205</v>
      </c>
      <c r="BA121" s="10">
        <v>182</v>
      </c>
      <c r="BB121" s="10">
        <v>208</v>
      </c>
      <c r="BC121" s="10">
        <v>369</v>
      </c>
      <c r="BD121" s="10">
        <v>281</v>
      </c>
      <c r="BE121" s="10">
        <v>418</v>
      </c>
      <c r="BF121" s="10">
        <v>358</v>
      </c>
      <c r="BG121" s="10">
        <v>268</v>
      </c>
      <c r="BH121" s="10">
        <v>196</v>
      </c>
      <c r="BI121" s="10">
        <v>201</v>
      </c>
      <c r="BJ121" s="10">
        <v>419</v>
      </c>
      <c r="BK121" s="10">
        <v>243</v>
      </c>
      <c r="BL121" s="10">
        <v>230</v>
      </c>
      <c r="BM121" s="10">
        <v>323</v>
      </c>
      <c r="BN121" s="10">
        <v>355</v>
      </c>
      <c r="BO121" s="10">
        <v>455</v>
      </c>
      <c r="BP121" s="10">
        <v>589</v>
      </c>
      <c r="BQ121" s="45" t="s">
        <v>18</v>
      </c>
      <c r="BR121" t="str">
        <f t="shared" si="1"/>
        <v>?</v>
      </c>
    </row>
    <row r="122" spans="1:70" ht="16" customHeight="1" x14ac:dyDescent="0.2">
      <c r="A122" s="10">
        <v>31</v>
      </c>
      <c r="B122" s="10">
        <v>45</v>
      </c>
      <c r="C122" s="10" t="s">
        <v>66</v>
      </c>
      <c r="S122" s="10">
        <v>500</v>
      </c>
      <c r="AM122" s="10">
        <v>8252</v>
      </c>
      <c r="AN122" s="10">
        <v>100</v>
      </c>
      <c r="AO122" s="10">
        <v>100</v>
      </c>
      <c r="AP122" s="10">
        <v>1241</v>
      </c>
      <c r="AQ122" s="10">
        <v>1719</v>
      </c>
      <c r="AR122" s="10">
        <v>1626</v>
      </c>
      <c r="AS122" s="10">
        <v>1554</v>
      </c>
      <c r="AT122" s="10">
        <v>3400</v>
      </c>
      <c r="AU122" s="10">
        <v>5970</v>
      </c>
      <c r="AV122" s="10">
        <v>4740</v>
      </c>
      <c r="AW122" s="10">
        <v>4594</v>
      </c>
      <c r="AX122" s="10">
        <v>4648</v>
      </c>
      <c r="AY122" s="10">
        <v>4456</v>
      </c>
      <c r="AZ122" s="10">
        <v>6924</v>
      </c>
      <c r="BA122" s="10">
        <v>6049</v>
      </c>
      <c r="BB122" s="10">
        <v>2865</v>
      </c>
      <c r="BC122" s="10">
        <v>4912</v>
      </c>
      <c r="BD122" s="10">
        <v>4862</v>
      </c>
      <c r="BE122" s="10">
        <v>3713</v>
      </c>
      <c r="BF122" s="10">
        <v>8362</v>
      </c>
      <c r="BG122" s="10">
        <v>8075</v>
      </c>
      <c r="BH122" s="10">
        <v>7235</v>
      </c>
      <c r="BI122" s="10">
        <v>3709</v>
      </c>
      <c r="BJ122" s="10">
        <v>2808</v>
      </c>
      <c r="BK122" s="10">
        <v>2829</v>
      </c>
      <c r="BL122" s="10">
        <v>3001</v>
      </c>
      <c r="BM122" s="10">
        <v>1939</v>
      </c>
      <c r="BN122" s="10">
        <v>2627</v>
      </c>
      <c r="BO122" s="10">
        <v>2253</v>
      </c>
      <c r="BP122" s="10">
        <v>1823</v>
      </c>
      <c r="BR122" t="str">
        <f t="shared" si="1"/>
        <v/>
      </c>
    </row>
    <row r="123" spans="1:70" ht="16" customHeight="1" x14ac:dyDescent="0.2">
      <c r="A123" s="23">
        <v>31</v>
      </c>
      <c r="B123" s="23">
        <v>45</v>
      </c>
      <c r="C123" s="23" t="s">
        <v>63</v>
      </c>
      <c r="D123" s="23"/>
      <c r="BQ123" s="45"/>
      <c r="BR123" t="str">
        <f t="shared" si="1"/>
        <v/>
      </c>
    </row>
    <row r="124" spans="1:70" ht="16" customHeight="1" x14ac:dyDescent="0.2">
      <c r="A124" s="10">
        <v>31</v>
      </c>
      <c r="B124" s="10">
        <v>52</v>
      </c>
      <c r="C124" s="10" t="s">
        <v>172</v>
      </c>
      <c r="D124" s="10" t="s">
        <v>173</v>
      </c>
      <c r="E124" s="10">
        <v>863</v>
      </c>
      <c r="F124" s="10">
        <v>863</v>
      </c>
      <c r="G124" s="10">
        <v>863</v>
      </c>
      <c r="H124" s="10">
        <v>963</v>
      </c>
      <c r="I124" s="10">
        <v>963</v>
      </c>
      <c r="J124" s="10">
        <v>963</v>
      </c>
      <c r="K124" s="10">
        <v>963</v>
      </c>
      <c r="L124" s="10">
        <v>963</v>
      </c>
      <c r="M124" s="10">
        <v>1063</v>
      </c>
      <c r="N124" s="10">
        <v>1163</v>
      </c>
      <c r="O124" s="10">
        <v>1163</v>
      </c>
      <c r="P124" s="10">
        <v>1763</v>
      </c>
      <c r="Q124" s="10">
        <v>2563</v>
      </c>
      <c r="R124" s="10">
        <v>2563</v>
      </c>
      <c r="S124" s="10">
        <v>3313</v>
      </c>
      <c r="T124" s="10">
        <v>5013</v>
      </c>
      <c r="U124" s="10">
        <v>3513</v>
      </c>
      <c r="V124" s="10">
        <v>4563</v>
      </c>
      <c r="W124" s="10">
        <v>4463</v>
      </c>
      <c r="X124" s="10">
        <v>4113</v>
      </c>
      <c r="Y124" s="10">
        <v>2686</v>
      </c>
      <c r="Z124" s="10">
        <v>2988</v>
      </c>
      <c r="AA124" s="10">
        <v>4921</v>
      </c>
      <c r="AB124" s="10">
        <v>5269</v>
      </c>
      <c r="AC124" s="10">
        <v>6044</v>
      </c>
      <c r="AD124" s="10">
        <v>9329</v>
      </c>
      <c r="AE124" s="10">
        <v>9710</v>
      </c>
      <c r="AF124" s="10">
        <v>7989</v>
      </c>
      <c r="AG124" s="10">
        <v>9179</v>
      </c>
      <c r="AH124" s="10">
        <v>12654</v>
      </c>
      <c r="AI124" s="10">
        <v>9952</v>
      </c>
      <c r="AJ124" s="10">
        <v>10131</v>
      </c>
      <c r="AK124" s="10">
        <v>9911</v>
      </c>
      <c r="AL124" s="10">
        <v>13320</v>
      </c>
      <c r="AM124" s="10">
        <v>14665</v>
      </c>
      <c r="AN124" s="10">
        <v>17216</v>
      </c>
      <c r="AO124" s="10">
        <v>17082</v>
      </c>
      <c r="AP124" s="10">
        <v>11128</v>
      </c>
      <c r="AQ124" s="10">
        <v>18005</v>
      </c>
      <c r="AR124" s="10">
        <v>21768</v>
      </c>
      <c r="AS124" s="10">
        <v>24028</v>
      </c>
      <c r="AT124" s="10">
        <v>30232</v>
      </c>
      <c r="AU124" s="10">
        <v>31955</v>
      </c>
      <c r="AV124" s="10">
        <v>38278</v>
      </c>
      <c r="AW124" s="10">
        <v>41727</v>
      </c>
      <c r="AX124" s="10">
        <v>39540</v>
      </c>
      <c r="AY124" s="10">
        <v>34092</v>
      </c>
      <c r="AZ124" s="10">
        <v>39933</v>
      </c>
      <c r="BA124" s="10">
        <v>38664</v>
      </c>
      <c r="BB124" s="10">
        <v>32854</v>
      </c>
      <c r="BC124" s="10">
        <v>26625</v>
      </c>
      <c r="BD124" s="10">
        <v>36474</v>
      </c>
      <c r="BE124" s="10">
        <v>32978</v>
      </c>
      <c r="BF124" s="10">
        <v>30376</v>
      </c>
      <c r="BG124" s="10">
        <v>24757</v>
      </c>
      <c r="BH124" s="10">
        <v>25388</v>
      </c>
      <c r="BI124" s="10">
        <v>28613</v>
      </c>
      <c r="BJ124" s="10">
        <v>22334</v>
      </c>
      <c r="BK124" s="10">
        <v>26748</v>
      </c>
      <c r="BL124" s="10">
        <v>30088</v>
      </c>
      <c r="BM124" s="10">
        <v>29222</v>
      </c>
      <c r="BN124" s="10">
        <v>29715</v>
      </c>
      <c r="BO124" s="10">
        <v>37344</v>
      </c>
      <c r="BP124" s="10">
        <v>37607</v>
      </c>
      <c r="BQ124" s="45" t="s">
        <v>46</v>
      </c>
      <c r="BR124" t="str">
        <f t="shared" si="1"/>
        <v>F</v>
      </c>
    </row>
    <row r="125" spans="1:70" ht="16" customHeight="1" x14ac:dyDescent="0.2">
      <c r="A125" s="10">
        <v>31</v>
      </c>
      <c r="B125" s="10">
        <v>52</v>
      </c>
      <c r="C125" s="10" t="s">
        <v>174</v>
      </c>
      <c r="E125" s="10">
        <v>19</v>
      </c>
      <c r="F125" s="10">
        <v>37</v>
      </c>
      <c r="G125" s="10">
        <v>26</v>
      </c>
      <c r="N125" s="10">
        <v>30</v>
      </c>
      <c r="O125" s="10">
        <v>37</v>
      </c>
      <c r="P125" s="10">
        <v>4</v>
      </c>
      <c r="S125" s="10">
        <v>4</v>
      </c>
      <c r="T125" s="10">
        <v>33</v>
      </c>
      <c r="U125" s="10">
        <v>96</v>
      </c>
      <c r="V125" s="10">
        <v>26</v>
      </c>
      <c r="W125" s="10">
        <v>4</v>
      </c>
      <c r="X125" s="10">
        <v>11</v>
      </c>
      <c r="AB125" s="10">
        <v>644</v>
      </c>
      <c r="AC125" s="10">
        <v>813</v>
      </c>
      <c r="AD125" s="10">
        <v>1177</v>
      </c>
      <c r="AE125" s="10">
        <v>763</v>
      </c>
      <c r="AF125" s="10">
        <v>1350</v>
      </c>
      <c r="AG125" s="10">
        <v>2030</v>
      </c>
      <c r="AH125" s="10">
        <v>2802</v>
      </c>
      <c r="AI125" s="10">
        <v>1753</v>
      </c>
      <c r="AJ125" s="10">
        <v>3093</v>
      </c>
      <c r="AK125" s="10">
        <v>5228</v>
      </c>
      <c r="AL125" s="10">
        <v>3045</v>
      </c>
      <c r="AM125" s="10">
        <v>5189</v>
      </c>
      <c r="AN125" s="10">
        <v>2821</v>
      </c>
      <c r="AO125" s="10">
        <v>1967</v>
      </c>
      <c r="AP125" s="10">
        <v>2391</v>
      </c>
      <c r="AQ125" s="10">
        <v>2779</v>
      </c>
      <c r="AR125" s="10">
        <v>3267</v>
      </c>
      <c r="AS125" s="10">
        <v>3712</v>
      </c>
      <c r="AT125" s="10">
        <v>2625</v>
      </c>
      <c r="AU125" s="10">
        <v>3942</v>
      </c>
      <c r="AV125" s="10">
        <v>4917</v>
      </c>
      <c r="AW125" s="10">
        <v>3933</v>
      </c>
      <c r="AX125" s="10">
        <v>6261</v>
      </c>
      <c r="AY125" s="10">
        <v>3642</v>
      </c>
      <c r="AZ125" s="10">
        <v>5936</v>
      </c>
      <c r="BA125" s="10">
        <v>3972</v>
      </c>
      <c r="BB125" s="10">
        <v>7852</v>
      </c>
      <c r="BC125" s="10">
        <v>8670</v>
      </c>
      <c r="BD125" s="10">
        <v>9009</v>
      </c>
      <c r="BE125" s="10">
        <v>6260</v>
      </c>
      <c r="BF125" s="10">
        <v>6974</v>
      </c>
      <c r="BG125" s="10">
        <v>6585</v>
      </c>
      <c r="BH125" s="10">
        <v>6214</v>
      </c>
      <c r="BI125" s="10">
        <v>6574</v>
      </c>
      <c r="BJ125" s="10">
        <v>5938</v>
      </c>
      <c r="BK125" s="10">
        <v>2936</v>
      </c>
      <c r="BL125" s="10">
        <v>2330</v>
      </c>
      <c r="BM125" s="10">
        <v>4521</v>
      </c>
      <c r="BN125" s="10">
        <v>3254</v>
      </c>
      <c r="BO125" s="10">
        <v>6005</v>
      </c>
      <c r="BP125" s="10">
        <v>4451</v>
      </c>
      <c r="BQ125" s="45"/>
      <c r="BR125" t="str">
        <f t="shared" si="1"/>
        <v/>
      </c>
    </row>
    <row r="126" spans="1:70" ht="16" customHeight="1" x14ac:dyDescent="0.2">
      <c r="A126" s="23">
        <v>31</v>
      </c>
      <c r="B126" s="23">
        <v>52</v>
      </c>
      <c r="C126" s="23" t="s">
        <v>175</v>
      </c>
      <c r="D126" s="23"/>
      <c r="BQ126" s="45"/>
      <c r="BR126" t="str">
        <f t="shared" si="1"/>
        <v/>
      </c>
    </row>
    <row r="127" spans="1:70" ht="16" customHeight="1" x14ac:dyDescent="0.2">
      <c r="A127" s="10">
        <v>31</v>
      </c>
      <c r="B127" s="10">
        <v>53</v>
      </c>
      <c r="C127" s="10" t="s">
        <v>176</v>
      </c>
      <c r="D127" s="10" t="s">
        <v>177</v>
      </c>
      <c r="E127" s="10">
        <v>43120</v>
      </c>
      <c r="F127" s="10">
        <v>38022</v>
      </c>
      <c r="G127" s="10">
        <v>48339</v>
      </c>
      <c r="H127" s="10">
        <v>49931</v>
      </c>
      <c r="I127" s="10">
        <v>36906</v>
      </c>
      <c r="J127" s="10">
        <v>32365</v>
      </c>
      <c r="K127" s="10">
        <v>36922</v>
      </c>
      <c r="L127" s="10">
        <v>39234</v>
      </c>
      <c r="M127" s="10">
        <v>26145</v>
      </c>
      <c r="N127" s="10">
        <v>38836</v>
      </c>
      <c r="O127" s="10">
        <v>49876</v>
      </c>
      <c r="P127" s="10">
        <v>57984</v>
      </c>
      <c r="Q127" s="10">
        <v>54152</v>
      </c>
      <c r="R127" s="10">
        <v>68601</v>
      </c>
      <c r="S127" s="10">
        <v>61929</v>
      </c>
      <c r="T127" s="10">
        <v>55192</v>
      </c>
      <c r="U127" s="10">
        <v>46739</v>
      </c>
      <c r="V127" s="10">
        <v>58520</v>
      </c>
      <c r="W127" s="10">
        <v>86735</v>
      </c>
      <c r="X127" s="10">
        <v>67101</v>
      </c>
      <c r="Y127" s="10">
        <v>70600</v>
      </c>
      <c r="Z127" s="10">
        <v>74500</v>
      </c>
      <c r="AA127" s="10">
        <v>53400</v>
      </c>
      <c r="AB127" s="10">
        <v>43700</v>
      </c>
      <c r="AC127" s="10">
        <v>50049</v>
      </c>
      <c r="AD127" s="10">
        <v>37771</v>
      </c>
      <c r="AE127" s="10">
        <v>90755</v>
      </c>
      <c r="AF127" s="10">
        <v>75376</v>
      </c>
      <c r="AG127" s="10">
        <v>96424</v>
      </c>
      <c r="AH127" s="10">
        <v>89710</v>
      </c>
      <c r="AI127" s="10">
        <v>107678</v>
      </c>
      <c r="AJ127" s="10">
        <v>86275</v>
      </c>
      <c r="AK127" s="10">
        <v>120767</v>
      </c>
      <c r="AL127" s="10">
        <v>158888</v>
      </c>
      <c r="AM127" s="10">
        <v>118352</v>
      </c>
      <c r="AN127" s="10">
        <v>128327</v>
      </c>
      <c r="AO127" s="10">
        <v>97440</v>
      </c>
      <c r="AP127" s="10">
        <v>94023</v>
      </c>
      <c r="AQ127" s="10">
        <v>80129</v>
      </c>
      <c r="AR127" s="10">
        <v>76855</v>
      </c>
      <c r="AS127" s="10">
        <v>88461</v>
      </c>
      <c r="AT127" s="10">
        <v>58726</v>
      </c>
      <c r="AU127" s="10">
        <v>68494</v>
      </c>
      <c r="AV127" s="10">
        <v>85301</v>
      </c>
      <c r="AW127" s="10">
        <v>85394</v>
      </c>
      <c r="AX127" s="10">
        <v>125652</v>
      </c>
      <c r="AY127" s="10">
        <v>108971</v>
      </c>
      <c r="AZ127" s="10">
        <v>95608</v>
      </c>
      <c r="BA127" s="10">
        <v>101957</v>
      </c>
      <c r="BB127" s="10">
        <v>85150</v>
      </c>
      <c r="BC127" s="10">
        <v>195113</v>
      </c>
      <c r="BD127" s="10">
        <v>156485</v>
      </c>
      <c r="BE127" s="10">
        <v>145951</v>
      </c>
      <c r="BF127" s="10">
        <v>153878</v>
      </c>
      <c r="BG127" s="10">
        <v>99656</v>
      </c>
      <c r="BH127" s="10">
        <v>111446</v>
      </c>
      <c r="BI127" s="10">
        <v>79389</v>
      </c>
      <c r="BJ127" s="10">
        <v>95093</v>
      </c>
      <c r="BK127" s="10">
        <v>78144</v>
      </c>
      <c r="BL127" s="10">
        <v>84229</v>
      </c>
      <c r="BM127" s="10">
        <v>63085</v>
      </c>
      <c r="BN127" s="10">
        <v>69536</v>
      </c>
      <c r="BO127" s="10">
        <v>84188</v>
      </c>
      <c r="BP127" s="10">
        <v>66680</v>
      </c>
      <c r="BQ127" s="45" t="s">
        <v>178</v>
      </c>
      <c r="BR127" t="str">
        <f t="shared" si="1"/>
        <v>U</v>
      </c>
    </row>
    <row r="128" spans="1:70" ht="16" customHeight="1" x14ac:dyDescent="0.2">
      <c r="A128" s="10">
        <v>31</v>
      </c>
      <c r="B128" s="10">
        <v>53</v>
      </c>
      <c r="C128" s="10" t="s">
        <v>179</v>
      </c>
      <c r="K128" s="10">
        <v>300</v>
      </c>
      <c r="L128" s="10">
        <v>500</v>
      </c>
      <c r="M128" s="10">
        <v>400</v>
      </c>
      <c r="N128" s="10">
        <v>600</v>
      </c>
      <c r="O128" s="10">
        <v>1700</v>
      </c>
      <c r="P128" s="10">
        <v>1800</v>
      </c>
      <c r="Q128" s="10">
        <v>2600</v>
      </c>
      <c r="R128" s="10">
        <v>1700</v>
      </c>
      <c r="S128" s="10">
        <v>3000</v>
      </c>
      <c r="T128" s="10">
        <v>2900</v>
      </c>
      <c r="U128" s="10">
        <v>3700</v>
      </c>
      <c r="V128" s="10">
        <v>3280</v>
      </c>
      <c r="W128" s="10">
        <v>2520</v>
      </c>
      <c r="X128" s="10">
        <v>2780</v>
      </c>
      <c r="Y128" s="10">
        <v>3750</v>
      </c>
      <c r="Z128" s="10">
        <v>3440</v>
      </c>
      <c r="AA128" s="10">
        <v>3430</v>
      </c>
      <c r="AB128" s="10">
        <v>2430</v>
      </c>
      <c r="AC128" s="10">
        <v>1580</v>
      </c>
      <c r="AD128" s="10">
        <v>2536</v>
      </c>
      <c r="AE128" s="10">
        <v>1889</v>
      </c>
      <c r="AF128" s="10">
        <v>1483</v>
      </c>
      <c r="AG128" s="10">
        <v>1965</v>
      </c>
      <c r="AH128" s="10">
        <v>2114</v>
      </c>
      <c r="AI128" s="10">
        <v>971</v>
      </c>
      <c r="AJ128" s="10">
        <v>2028</v>
      </c>
      <c r="AK128" s="10">
        <v>2743</v>
      </c>
      <c r="AL128" s="10">
        <v>2190</v>
      </c>
      <c r="AM128" s="10">
        <v>2470</v>
      </c>
      <c r="AN128" s="10">
        <v>2367</v>
      </c>
      <c r="AO128" s="10">
        <v>2203</v>
      </c>
      <c r="AP128" s="10">
        <v>1535</v>
      </c>
      <c r="AQ128" s="10">
        <v>1913</v>
      </c>
      <c r="AR128" s="10">
        <v>2916</v>
      </c>
      <c r="AS128" s="10">
        <v>6878</v>
      </c>
      <c r="AT128" s="10">
        <v>3136</v>
      </c>
      <c r="AU128" s="10">
        <v>3491</v>
      </c>
      <c r="AV128" s="10">
        <v>3679</v>
      </c>
      <c r="AW128" s="10">
        <v>4827</v>
      </c>
      <c r="AX128" s="10">
        <v>5721</v>
      </c>
      <c r="AY128" s="10">
        <v>4589</v>
      </c>
      <c r="AZ128" s="10">
        <v>3722</v>
      </c>
      <c r="BA128" s="10">
        <v>2606</v>
      </c>
      <c r="BB128" s="10">
        <v>2050</v>
      </c>
      <c r="BC128" s="10">
        <v>1625</v>
      </c>
      <c r="BD128" s="10">
        <v>3762</v>
      </c>
      <c r="BE128" s="10">
        <v>944</v>
      </c>
      <c r="BF128" s="10">
        <v>2304</v>
      </c>
      <c r="BG128" s="10">
        <v>2533</v>
      </c>
      <c r="BH128" s="10">
        <v>2201</v>
      </c>
      <c r="BI128" s="10">
        <v>1335</v>
      </c>
      <c r="BJ128" s="10">
        <v>1485</v>
      </c>
      <c r="BK128" s="10">
        <v>1556</v>
      </c>
      <c r="BL128" s="10">
        <v>1577</v>
      </c>
      <c r="BM128" s="10">
        <v>937</v>
      </c>
      <c r="BN128" s="10">
        <v>18</v>
      </c>
      <c r="BO128" s="10">
        <v>15</v>
      </c>
      <c r="BP128" s="10">
        <v>516</v>
      </c>
      <c r="BR128" t="str">
        <f t="shared" si="1"/>
        <v/>
      </c>
    </row>
    <row r="129" spans="1:70" ht="16" customHeight="1" x14ac:dyDescent="0.2">
      <c r="A129" s="23">
        <v>31</v>
      </c>
      <c r="B129" s="23">
        <v>53</v>
      </c>
      <c r="C129" s="23" t="s">
        <v>180</v>
      </c>
      <c r="D129" s="23"/>
      <c r="BQ129" s="45"/>
      <c r="BR129" t="str">
        <f t="shared" si="1"/>
        <v/>
      </c>
    </row>
    <row r="130" spans="1:70" ht="16" customHeight="1" x14ac:dyDescent="0.2">
      <c r="A130" s="10">
        <v>31</v>
      </c>
      <c r="B130" s="10">
        <v>55</v>
      </c>
      <c r="C130" s="10" t="s">
        <v>181</v>
      </c>
      <c r="D130" s="10" t="s">
        <v>182</v>
      </c>
      <c r="N130" s="10">
        <v>25</v>
      </c>
      <c r="O130" s="10">
        <v>423</v>
      </c>
      <c r="P130" s="10">
        <v>100</v>
      </c>
      <c r="Q130" s="10">
        <v>58</v>
      </c>
      <c r="T130" s="10">
        <v>3287</v>
      </c>
      <c r="U130" s="10">
        <v>6989</v>
      </c>
      <c r="V130" s="10">
        <v>5304</v>
      </c>
      <c r="W130" s="10">
        <v>332</v>
      </c>
      <c r="X130" s="10">
        <v>747</v>
      </c>
      <c r="Y130" s="10">
        <v>10400</v>
      </c>
      <c r="Z130" s="10">
        <v>11200</v>
      </c>
      <c r="AA130" s="10">
        <v>10000</v>
      </c>
      <c r="AB130" s="10">
        <v>4200</v>
      </c>
      <c r="AC130" s="10">
        <v>11403</v>
      </c>
      <c r="AD130" s="10">
        <v>19828</v>
      </c>
      <c r="AE130" s="10">
        <v>22016</v>
      </c>
      <c r="AF130" s="10">
        <v>10979</v>
      </c>
      <c r="AG130" s="10">
        <v>9542</v>
      </c>
      <c r="AH130" s="10">
        <v>8342</v>
      </c>
      <c r="AJ130" s="10">
        <v>146773</v>
      </c>
      <c r="AK130" s="10">
        <v>110512</v>
      </c>
      <c r="AL130" s="10">
        <v>96509</v>
      </c>
      <c r="AM130" s="10">
        <v>395710</v>
      </c>
      <c r="AN130" s="10">
        <v>125609</v>
      </c>
      <c r="AO130" s="10">
        <v>16916</v>
      </c>
      <c r="AP130" s="10">
        <v>85363</v>
      </c>
      <c r="AQ130" s="10">
        <v>121720</v>
      </c>
      <c r="AR130" s="10">
        <v>67330</v>
      </c>
      <c r="AS130" s="10">
        <v>11220</v>
      </c>
      <c r="AW130" s="10">
        <v>74325</v>
      </c>
      <c r="AX130" s="10">
        <v>10003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0">
        <v>0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0">
        <v>0</v>
      </c>
      <c r="BP130" s="10">
        <v>0</v>
      </c>
      <c r="BR130" t="str">
        <f t="shared" si="1"/>
        <v/>
      </c>
    </row>
    <row r="131" spans="1:70" ht="16" customHeight="1" x14ac:dyDescent="0.2">
      <c r="A131" s="10">
        <v>31</v>
      </c>
      <c r="B131" s="10">
        <v>55</v>
      </c>
      <c r="C131" s="10" t="s">
        <v>183</v>
      </c>
      <c r="E131" s="10">
        <v>733</v>
      </c>
      <c r="F131" s="10">
        <v>1623</v>
      </c>
      <c r="G131" s="10">
        <v>1730</v>
      </c>
      <c r="H131" s="10">
        <v>1104</v>
      </c>
      <c r="I131" s="10">
        <v>354</v>
      </c>
      <c r="J131" s="10">
        <v>1121</v>
      </c>
      <c r="K131" s="10">
        <v>1508</v>
      </c>
      <c r="L131" s="10">
        <v>1582</v>
      </c>
      <c r="M131" s="10">
        <v>2134</v>
      </c>
      <c r="N131" s="10">
        <v>783</v>
      </c>
      <c r="O131" s="10">
        <v>461</v>
      </c>
      <c r="P131" s="10">
        <v>527</v>
      </c>
      <c r="Q131" s="10">
        <v>1426</v>
      </c>
      <c r="R131" s="10">
        <v>2052</v>
      </c>
      <c r="S131" s="10">
        <v>1335</v>
      </c>
      <c r="T131" s="10">
        <v>1916</v>
      </c>
      <c r="U131" s="10">
        <v>1524</v>
      </c>
      <c r="V131" s="10">
        <v>1475</v>
      </c>
      <c r="W131" s="10">
        <v>3075</v>
      </c>
      <c r="X131" s="10">
        <v>2637</v>
      </c>
      <c r="Y131" s="10">
        <v>500</v>
      </c>
      <c r="Z131" s="10">
        <v>400</v>
      </c>
      <c r="AA131" s="10">
        <v>600</v>
      </c>
      <c r="AB131" s="10">
        <v>300</v>
      </c>
      <c r="AC131" s="10">
        <v>968</v>
      </c>
      <c r="AD131" s="10">
        <v>610</v>
      </c>
      <c r="AE131" s="10">
        <v>2524</v>
      </c>
      <c r="AF131" s="10">
        <v>2786</v>
      </c>
      <c r="AG131" s="10">
        <v>3966</v>
      </c>
      <c r="AH131" s="10">
        <v>798</v>
      </c>
      <c r="AI131" s="10">
        <v>2755</v>
      </c>
      <c r="AJ131" s="10">
        <v>972</v>
      </c>
      <c r="AK131" s="10">
        <v>617</v>
      </c>
      <c r="AL131" s="10">
        <v>983</v>
      </c>
      <c r="AM131" s="10">
        <v>1859</v>
      </c>
      <c r="AN131" s="10">
        <v>1909</v>
      </c>
      <c r="AO131" s="10">
        <v>5295</v>
      </c>
      <c r="AP131" s="10">
        <v>6795</v>
      </c>
      <c r="AQ131" s="10">
        <v>4462</v>
      </c>
      <c r="AR131" s="10">
        <v>1949</v>
      </c>
      <c r="AS131" s="10">
        <v>517</v>
      </c>
      <c r="AT131" s="10">
        <v>2206</v>
      </c>
      <c r="AU131" s="10">
        <v>2098</v>
      </c>
      <c r="AV131" s="10">
        <v>1540</v>
      </c>
      <c r="AW131" s="10">
        <v>1096</v>
      </c>
      <c r="AX131" s="10">
        <v>2310</v>
      </c>
      <c r="AY131" s="10">
        <v>684</v>
      </c>
      <c r="AZ131" s="10">
        <v>581</v>
      </c>
      <c r="BA131" s="10">
        <v>834</v>
      </c>
      <c r="BB131" s="10">
        <v>223</v>
      </c>
      <c r="BC131" s="10">
        <v>256</v>
      </c>
      <c r="BD131" s="10">
        <v>253</v>
      </c>
      <c r="BE131" s="10">
        <v>391</v>
      </c>
      <c r="BF131" s="10">
        <v>5478</v>
      </c>
      <c r="BG131" s="10">
        <v>37</v>
      </c>
      <c r="BH131" s="10">
        <v>2</v>
      </c>
      <c r="BI131" s="10">
        <v>0</v>
      </c>
      <c r="BJ131" s="10">
        <v>0</v>
      </c>
      <c r="BK131" s="10">
        <v>0</v>
      </c>
      <c r="BL131" s="10">
        <v>74</v>
      </c>
      <c r="BM131" s="10">
        <v>1</v>
      </c>
      <c r="BN131" s="10">
        <v>0</v>
      </c>
      <c r="BO131" s="10">
        <v>0</v>
      </c>
      <c r="BP131" s="10">
        <v>5</v>
      </c>
      <c r="BR131" t="str">
        <f t="shared" ref="BR131:BR194" si="2">LEFT(BQ131,1)</f>
        <v/>
      </c>
    </row>
    <row r="132" spans="1:70" s="7" customFormat="1" ht="16" customHeight="1" x14ac:dyDescent="0.2">
      <c r="A132" s="23">
        <v>31</v>
      </c>
      <c r="B132" s="23">
        <v>55</v>
      </c>
      <c r="C132" s="23" t="s">
        <v>73</v>
      </c>
      <c r="D132" s="23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45"/>
      <c r="BR132" t="str">
        <f t="shared" si="2"/>
        <v/>
      </c>
    </row>
    <row r="133" spans="1:70" ht="16" customHeight="1" x14ac:dyDescent="0.2">
      <c r="A133" s="14">
        <v>34</v>
      </c>
      <c r="B133" s="14">
        <v>31</v>
      </c>
      <c r="C133" s="15" t="s">
        <v>184</v>
      </c>
      <c r="D133" s="24" t="s">
        <v>185</v>
      </c>
      <c r="Q133" s="10">
        <v>100</v>
      </c>
      <c r="T133" s="10">
        <v>200</v>
      </c>
      <c r="U133" s="10">
        <v>400</v>
      </c>
      <c r="V133" s="10">
        <v>500</v>
      </c>
      <c r="W133" s="10">
        <v>700</v>
      </c>
      <c r="X133" s="10">
        <v>700</v>
      </c>
      <c r="Y133" s="10">
        <v>570</v>
      </c>
      <c r="Z133" s="10">
        <v>852</v>
      </c>
      <c r="AA133" s="10">
        <v>985</v>
      </c>
      <c r="AB133" s="10">
        <v>3395</v>
      </c>
      <c r="AC133" s="10">
        <v>2328</v>
      </c>
      <c r="AD133" s="10">
        <v>2463</v>
      </c>
      <c r="AE133" s="10">
        <v>1224</v>
      </c>
      <c r="AF133" s="10">
        <v>3828</v>
      </c>
      <c r="AG133" s="10">
        <v>1662</v>
      </c>
      <c r="AH133" s="10">
        <v>6210</v>
      </c>
      <c r="AI133" s="10">
        <v>6664</v>
      </c>
      <c r="AJ133" s="10">
        <v>4481</v>
      </c>
      <c r="AK133" s="10">
        <v>4391</v>
      </c>
      <c r="AL133" s="10">
        <v>4832</v>
      </c>
      <c r="AM133" s="10">
        <v>9373</v>
      </c>
      <c r="AN133" s="10">
        <v>8706</v>
      </c>
      <c r="AO133" s="10">
        <v>4172</v>
      </c>
      <c r="AP133" s="10">
        <v>4024</v>
      </c>
      <c r="AQ133" s="10">
        <v>3056</v>
      </c>
      <c r="AR133" s="10">
        <v>3240</v>
      </c>
      <c r="AS133" s="10">
        <v>3674</v>
      </c>
      <c r="AT133" s="10">
        <v>8712</v>
      </c>
      <c r="AU133" s="10">
        <v>12502</v>
      </c>
      <c r="AV133" s="10">
        <v>9952</v>
      </c>
      <c r="AW133" s="10">
        <v>10047</v>
      </c>
      <c r="AX133" s="10">
        <v>1944</v>
      </c>
      <c r="AY133" s="10">
        <v>1617</v>
      </c>
      <c r="AZ133" s="10">
        <v>2589</v>
      </c>
      <c r="BA133" s="10">
        <v>7411</v>
      </c>
      <c r="BB133" s="10">
        <v>3122</v>
      </c>
      <c r="BC133" s="10">
        <v>6283</v>
      </c>
      <c r="BD133" s="10">
        <v>4613</v>
      </c>
      <c r="BE133" s="10">
        <v>3873</v>
      </c>
      <c r="BF133" s="10">
        <v>2801</v>
      </c>
      <c r="BG133" s="10">
        <v>2966</v>
      </c>
      <c r="BH133" s="10">
        <v>3308</v>
      </c>
      <c r="BI133" s="10">
        <v>3723</v>
      </c>
      <c r="BJ133" s="10">
        <v>3695</v>
      </c>
      <c r="BK133" s="10">
        <v>3351</v>
      </c>
      <c r="BL133" s="10">
        <v>4140</v>
      </c>
      <c r="BM133" s="10">
        <v>3386</v>
      </c>
      <c r="BN133" s="10">
        <v>2366</v>
      </c>
      <c r="BO133" s="10">
        <v>2223</v>
      </c>
      <c r="BP133" s="10">
        <v>4221</v>
      </c>
      <c r="BQ133" s="46" t="s">
        <v>7</v>
      </c>
      <c r="BR133" t="str">
        <f t="shared" si="2"/>
        <v>O</v>
      </c>
    </row>
    <row r="134" spans="1:70" ht="16" customHeight="1" x14ac:dyDescent="0.2">
      <c r="A134" s="10">
        <v>34</v>
      </c>
      <c r="B134" s="10">
        <v>31</v>
      </c>
      <c r="C134" s="10" t="s">
        <v>8</v>
      </c>
      <c r="D134" s="10" t="s">
        <v>9</v>
      </c>
      <c r="E134" s="10">
        <v>100</v>
      </c>
      <c r="F134" s="10">
        <v>100</v>
      </c>
      <c r="G134" s="10">
        <v>300</v>
      </c>
      <c r="H134" s="10">
        <v>400</v>
      </c>
      <c r="I134" s="10">
        <v>400</v>
      </c>
      <c r="J134" s="10">
        <v>200</v>
      </c>
      <c r="K134" s="10">
        <v>200</v>
      </c>
      <c r="L134" s="10">
        <v>200</v>
      </c>
      <c r="M134" s="10">
        <v>300</v>
      </c>
      <c r="N134" s="10">
        <v>300</v>
      </c>
      <c r="O134" s="10">
        <v>400</v>
      </c>
      <c r="P134" s="10">
        <v>500</v>
      </c>
      <c r="Q134" s="10">
        <v>400</v>
      </c>
      <c r="R134" s="10">
        <v>400</v>
      </c>
      <c r="S134" s="10">
        <v>1700</v>
      </c>
      <c r="T134" s="10">
        <v>1500</v>
      </c>
      <c r="U134" s="10">
        <v>1700</v>
      </c>
      <c r="V134" s="10">
        <v>1800</v>
      </c>
      <c r="W134" s="10">
        <v>3000</v>
      </c>
      <c r="X134" s="10">
        <v>4600</v>
      </c>
      <c r="Y134" s="10">
        <v>4551</v>
      </c>
      <c r="Z134" s="10">
        <v>6137</v>
      </c>
      <c r="AA134" s="10">
        <v>6264</v>
      </c>
      <c r="AB134" s="10">
        <v>8179</v>
      </c>
      <c r="AC134" s="10">
        <v>8005</v>
      </c>
      <c r="AD134" s="10">
        <v>7321</v>
      </c>
      <c r="AE134" s="10">
        <v>8008</v>
      </c>
      <c r="AF134" s="10">
        <v>8629</v>
      </c>
      <c r="AG134" s="10">
        <v>8851</v>
      </c>
      <c r="AH134" s="10">
        <v>10431</v>
      </c>
      <c r="AI134" s="10">
        <v>9453</v>
      </c>
      <c r="AJ134" s="10">
        <v>9018</v>
      </c>
      <c r="AK134" s="10">
        <v>10707</v>
      </c>
      <c r="AL134" s="10">
        <v>10541</v>
      </c>
      <c r="AM134" s="10">
        <v>9868</v>
      </c>
      <c r="AN134" s="10">
        <v>11467</v>
      </c>
      <c r="AO134" s="10">
        <v>10171</v>
      </c>
      <c r="AP134" s="10">
        <v>10587</v>
      </c>
      <c r="AQ134" s="10">
        <v>10849</v>
      </c>
      <c r="AR134" s="10">
        <v>9819</v>
      </c>
      <c r="AS134" s="10">
        <v>11098</v>
      </c>
      <c r="AT134" s="10">
        <v>16135</v>
      </c>
      <c r="AU134" s="10">
        <v>15479</v>
      </c>
      <c r="AV134" s="10">
        <v>14110</v>
      </c>
      <c r="AW134" s="10">
        <v>19344</v>
      </c>
      <c r="AX134" s="10">
        <v>17073</v>
      </c>
      <c r="AY134" s="10">
        <v>15268</v>
      </c>
      <c r="AZ134" s="10">
        <v>17769</v>
      </c>
      <c r="BA134" s="10">
        <v>16839</v>
      </c>
      <c r="BB134" s="10">
        <v>19881</v>
      </c>
      <c r="BC134" s="10">
        <v>24752</v>
      </c>
      <c r="BD134" s="10">
        <v>23469</v>
      </c>
      <c r="BE134" s="10">
        <v>24742</v>
      </c>
      <c r="BF134" s="10">
        <v>17892</v>
      </c>
      <c r="BG134" s="10">
        <v>10224</v>
      </c>
      <c r="BH134" s="10">
        <v>20346</v>
      </c>
      <c r="BI134" s="10">
        <v>14729</v>
      </c>
      <c r="BJ134" s="10">
        <v>11137</v>
      </c>
      <c r="BK134" s="10">
        <v>10372</v>
      </c>
      <c r="BL134" s="10">
        <v>8807</v>
      </c>
      <c r="BM134" s="10">
        <v>7178</v>
      </c>
      <c r="BN134" s="10">
        <v>5373</v>
      </c>
      <c r="BO134" s="10">
        <v>7710</v>
      </c>
      <c r="BP134" s="10">
        <v>7916</v>
      </c>
      <c r="BQ134" s="46" t="s">
        <v>7</v>
      </c>
      <c r="BR134" t="str">
        <f t="shared" si="2"/>
        <v>O</v>
      </c>
    </row>
    <row r="135" spans="1:70" ht="16" customHeight="1" x14ac:dyDescent="0.2">
      <c r="A135" s="10">
        <v>34</v>
      </c>
      <c r="B135" s="10">
        <v>31</v>
      </c>
      <c r="C135" s="10" t="s">
        <v>186</v>
      </c>
      <c r="D135" s="10" t="s">
        <v>187</v>
      </c>
      <c r="E135" s="10">
        <v>2100</v>
      </c>
      <c r="F135" s="10">
        <v>2100</v>
      </c>
      <c r="G135" s="10">
        <v>2100</v>
      </c>
      <c r="H135" s="10">
        <v>2100</v>
      </c>
      <c r="I135" s="10">
        <v>2600</v>
      </c>
      <c r="J135" s="10">
        <v>2600</v>
      </c>
      <c r="K135" s="10">
        <v>2800</v>
      </c>
      <c r="L135" s="10">
        <v>2800</v>
      </c>
      <c r="M135" s="10">
        <v>2900</v>
      </c>
      <c r="N135" s="10">
        <v>2800</v>
      </c>
      <c r="O135" s="10">
        <v>3600</v>
      </c>
      <c r="P135" s="10">
        <v>3900</v>
      </c>
      <c r="Q135" s="10">
        <v>4600</v>
      </c>
      <c r="R135" s="10">
        <v>7400</v>
      </c>
      <c r="S135" s="10">
        <v>6400</v>
      </c>
      <c r="T135" s="10">
        <v>8600</v>
      </c>
      <c r="U135" s="10">
        <v>8900</v>
      </c>
      <c r="V135" s="10">
        <v>8000</v>
      </c>
      <c r="W135" s="10">
        <v>8200</v>
      </c>
      <c r="X135" s="10">
        <v>7800</v>
      </c>
      <c r="Y135" s="10">
        <v>9010</v>
      </c>
      <c r="Z135" s="10">
        <v>10591</v>
      </c>
      <c r="AA135" s="10">
        <v>11788</v>
      </c>
      <c r="AB135" s="10">
        <v>11669</v>
      </c>
      <c r="AC135" s="10">
        <v>12816</v>
      </c>
      <c r="AD135" s="10">
        <v>13522</v>
      </c>
      <c r="AE135" s="10">
        <v>19559</v>
      </c>
      <c r="AF135" s="10">
        <v>15268</v>
      </c>
      <c r="AG135" s="10">
        <v>16025</v>
      </c>
      <c r="AH135" s="10">
        <v>19441</v>
      </c>
      <c r="AI135" s="10">
        <v>12396</v>
      </c>
      <c r="AJ135" s="10">
        <v>13289</v>
      </c>
      <c r="AK135" s="10">
        <v>11223</v>
      </c>
      <c r="AL135" s="10">
        <v>14658</v>
      </c>
      <c r="AM135" s="10">
        <v>14776</v>
      </c>
      <c r="AN135" s="10">
        <v>9274</v>
      </c>
      <c r="AO135" s="10">
        <v>9119</v>
      </c>
      <c r="AP135" s="10">
        <v>8189</v>
      </c>
      <c r="AQ135" s="10">
        <v>7297</v>
      </c>
      <c r="AR135" s="10">
        <v>10745</v>
      </c>
      <c r="AS135" s="10">
        <v>7696</v>
      </c>
      <c r="AT135" s="10">
        <v>8901</v>
      </c>
      <c r="AU135" s="10">
        <v>5252</v>
      </c>
      <c r="AV135" s="10">
        <v>3262</v>
      </c>
      <c r="AW135" s="10">
        <v>4001</v>
      </c>
      <c r="AX135" s="10">
        <v>6353</v>
      </c>
      <c r="AY135" s="10">
        <v>5665</v>
      </c>
      <c r="AZ135" s="10">
        <v>6038</v>
      </c>
      <c r="BA135" s="10">
        <v>5696</v>
      </c>
      <c r="BB135" s="10">
        <v>8414</v>
      </c>
      <c r="BC135" s="10">
        <v>12971</v>
      </c>
      <c r="BD135" s="10">
        <v>13350</v>
      </c>
      <c r="BE135" s="10">
        <v>12455</v>
      </c>
      <c r="BF135" s="10">
        <v>12401</v>
      </c>
      <c r="BG135" s="10">
        <v>11049</v>
      </c>
      <c r="BH135" s="10">
        <v>14240</v>
      </c>
      <c r="BI135" s="10">
        <v>12416</v>
      </c>
      <c r="BJ135" s="10">
        <v>13484</v>
      </c>
      <c r="BK135" s="10">
        <v>11107</v>
      </c>
      <c r="BL135" s="10">
        <v>12002</v>
      </c>
      <c r="BM135" s="10">
        <v>14049</v>
      </c>
      <c r="BN135" s="10">
        <v>18219</v>
      </c>
      <c r="BO135" s="10">
        <v>21114</v>
      </c>
      <c r="BP135" s="10">
        <v>22200</v>
      </c>
      <c r="BQ135" s="46" t="s">
        <v>7</v>
      </c>
      <c r="BR135" t="str">
        <f t="shared" si="2"/>
        <v>O</v>
      </c>
    </row>
    <row r="136" spans="1:70" ht="16" customHeight="1" x14ac:dyDescent="0.2">
      <c r="A136" s="10">
        <v>34</v>
      </c>
      <c r="B136" s="10">
        <v>31</v>
      </c>
      <c r="C136" s="10" t="s">
        <v>24</v>
      </c>
      <c r="T136" s="10">
        <v>200</v>
      </c>
      <c r="U136" s="10">
        <v>200</v>
      </c>
      <c r="V136" s="10">
        <v>200</v>
      </c>
      <c r="W136" s="10">
        <v>500</v>
      </c>
      <c r="X136" s="10">
        <v>500</v>
      </c>
      <c r="Y136" s="10">
        <v>882</v>
      </c>
      <c r="Z136" s="10">
        <v>881</v>
      </c>
      <c r="AA136" s="10">
        <v>984</v>
      </c>
      <c r="AB136" s="10">
        <v>2042</v>
      </c>
      <c r="AC136" s="10">
        <v>1405</v>
      </c>
      <c r="AD136" s="10">
        <v>2282</v>
      </c>
      <c r="AE136" s="10">
        <v>590</v>
      </c>
      <c r="AF136" s="10">
        <v>4231</v>
      </c>
      <c r="AG136" s="10">
        <v>5751</v>
      </c>
      <c r="AH136" s="10">
        <v>1159</v>
      </c>
      <c r="AI136" s="10">
        <v>1266</v>
      </c>
      <c r="AJ136" s="10">
        <v>846</v>
      </c>
      <c r="AK136" s="10">
        <v>1246</v>
      </c>
      <c r="AL136" s="10">
        <v>2893</v>
      </c>
      <c r="AM136" s="10">
        <v>1587</v>
      </c>
      <c r="AN136" s="10">
        <v>2030</v>
      </c>
      <c r="AO136" s="10">
        <v>3251</v>
      </c>
      <c r="AP136" s="10">
        <v>4532</v>
      </c>
      <c r="AQ136" s="10">
        <v>3517</v>
      </c>
      <c r="AR136" s="10">
        <v>3526</v>
      </c>
      <c r="AS136" s="10">
        <v>3549</v>
      </c>
      <c r="AT136" s="10">
        <v>2697</v>
      </c>
      <c r="AU136" s="10">
        <v>4998</v>
      </c>
      <c r="AV136" s="10">
        <v>8106</v>
      </c>
      <c r="AW136" s="10">
        <v>9511</v>
      </c>
      <c r="AX136" s="10">
        <v>9712</v>
      </c>
      <c r="AY136" s="10">
        <v>12965</v>
      </c>
      <c r="AZ136" s="10">
        <v>13394</v>
      </c>
      <c r="BA136" s="10">
        <v>16005</v>
      </c>
      <c r="BB136" s="10">
        <v>9359</v>
      </c>
      <c r="BC136" s="10">
        <v>5500</v>
      </c>
      <c r="BD136" s="10">
        <v>9042</v>
      </c>
      <c r="BE136" s="10">
        <v>3917</v>
      </c>
      <c r="BF136" s="10">
        <v>7865</v>
      </c>
      <c r="BG136" s="10">
        <v>4607</v>
      </c>
      <c r="BH136" s="10">
        <v>5278</v>
      </c>
      <c r="BI136" s="10">
        <v>5863</v>
      </c>
      <c r="BJ136" s="10">
        <v>6056</v>
      </c>
      <c r="BK136" s="10">
        <v>8151</v>
      </c>
      <c r="BL136" s="10">
        <v>7300</v>
      </c>
      <c r="BM136" s="10">
        <v>6066</v>
      </c>
      <c r="BN136" s="10">
        <v>7060</v>
      </c>
      <c r="BO136" s="10">
        <v>8927</v>
      </c>
      <c r="BP136" s="10">
        <v>10283</v>
      </c>
      <c r="BQ136" s="46" t="s">
        <v>7</v>
      </c>
      <c r="BR136" t="str">
        <f t="shared" si="2"/>
        <v>O</v>
      </c>
    </row>
    <row r="137" spans="1:70" ht="16" customHeight="1" x14ac:dyDescent="0.2">
      <c r="A137" s="23">
        <v>34</v>
      </c>
      <c r="B137" s="23">
        <v>31</v>
      </c>
      <c r="C137" s="26" t="s">
        <v>25</v>
      </c>
      <c r="D137" s="25"/>
      <c r="BQ137" s="45"/>
      <c r="BR137" t="str">
        <f t="shared" si="2"/>
        <v/>
      </c>
    </row>
    <row r="138" spans="1:70" ht="16" customHeight="1" x14ac:dyDescent="0.2">
      <c r="A138" s="10">
        <v>34</v>
      </c>
      <c r="B138" s="10">
        <v>32</v>
      </c>
      <c r="C138" s="10" t="s">
        <v>188</v>
      </c>
      <c r="D138" s="10" t="s">
        <v>189</v>
      </c>
      <c r="E138" s="10">
        <v>1700</v>
      </c>
      <c r="F138" s="10">
        <v>2200</v>
      </c>
      <c r="G138" s="10">
        <v>2000</v>
      </c>
      <c r="H138" s="10">
        <v>1800</v>
      </c>
      <c r="I138" s="10">
        <v>1800</v>
      </c>
      <c r="J138" s="10">
        <v>1800</v>
      </c>
      <c r="K138" s="10">
        <v>2200</v>
      </c>
      <c r="L138" s="10">
        <v>2800</v>
      </c>
      <c r="M138" s="10">
        <v>2900</v>
      </c>
      <c r="N138" s="10">
        <v>3100</v>
      </c>
      <c r="O138" s="10">
        <v>3100</v>
      </c>
      <c r="P138" s="10">
        <v>2200</v>
      </c>
      <c r="Q138" s="10">
        <v>2100</v>
      </c>
      <c r="R138" s="10">
        <v>4200</v>
      </c>
      <c r="S138" s="10">
        <v>2300</v>
      </c>
      <c r="T138" s="10">
        <v>2800</v>
      </c>
      <c r="U138" s="10">
        <v>4500</v>
      </c>
      <c r="V138" s="10">
        <v>4300</v>
      </c>
      <c r="W138" s="10">
        <v>3900</v>
      </c>
      <c r="X138" s="10">
        <v>3500</v>
      </c>
      <c r="Y138" s="10">
        <v>7557</v>
      </c>
      <c r="Z138" s="10">
        <v>11331</v>
      </c>
      <c r="AA138" s="10">
        <v>5620</v>
      </c>
      <c r="AB138" s="10">
        <v>7456</v>
      </c>
      <c r="AC138" s="10">
        <v>17544</v>
      </c>
      <c r="AD138" s="10">
        <v>13446</v>
      </c>
      <c r="AE138" s="10">
        <v>10142</v>
      </c>
      <c r="AF138" s="10">
        <v>12683</v>
      </c>
      <c r="AG138" s="10">
        <v>2849</v>
      </c>
      <c r="AH138" s="10">
        <v>3558</v>
      </c>
      <c r="AI138" s="10">
        <v>20007</v>
      </c>
      <c r="AJ138" s="10">
        <v>11468</v>
      </c>
      <c r="AK138" s="10">
        <v>6456</v>
      </c>
      <c r="AL138" s="10">
        <v>7176</v>
      </c>
      <c r="AM138" s="10">
        <v>8869</v>
      </c>
      <c r="AN138" s="10">
        <v>9828</v>
      </c>
      <c r="AO138" s="10">
        <v>12296</v>
      </c>
      <c r="AP138" s="10">
        <v>13810</v>
      </c>
      <c r="AQ138" s="10">
        <v>11203</v>
      </c>
      <c r="AR138" s="10">
        <v>11649</v>
      </c>
      <c r="AS138" s="10">
        <v>11205</v>
      </c>
      <c r="AT138" s="10">
        <v>10743</v>
      </c>
      <c r="AU138" s="10">
        <v>12574</v>
      </c>
      <c r="AV138" s="10">
        <v>11122</v>
      </c>
      <c r="AW138" s="10">
        <v>11816</v>
      </c>
      <c r="AX138" s="10">
        <v>12651</v>
      </c>
      <c r="AY138" s="10">
        <v>9678</v>
      </c>
      <c r="AZ138" s="10">
        <v>6155</v>
      </c>
      <c r="BA138" s="10">
        <v>3210</v>
      </c>
      <c r="BB138" s="10">
        <v>3622</v>
      </c>
      <c r="BC138" s="10">
        <v>2344</v>
      </c>
      <c r="BD138" s="10">
        <v>5506</v>
      </c>
      <c r="BE138" s="10">
        <v>12553</v>
      </c>
      <c r="BF138" s="10">
        <v>17873</v>
      </c>
      <c r="BG138" s="10">
        <v>18228</v>
      </c>
      <c r="BH138" s="10">
        <v>15414</v>
      </c>
      <c r="BI138" s="10">
        <v>10562</v>
      </c>
      <c r="BJ138" s="10">
        <v>10704</v>
      </c>
      <c r="BK138" s="10">
        <v>7968</v>
      </c>
      <c r="BL138" s="10">
        <v>9226</v>
      </c>
      <c r="BM138" s="10">
        <v>9352</v>
      </c>
      <c r="BN138" s="10">
        <v>5856</v>
      </c>
      <c r="BO138" s="10">
        <v>5473</v>
      </c>
      <c r="BP138" s="10">
        <v>5166</v>
      </c>
      <c r="BQ138" s="47" t="s">
        <v>7</v>
      </c>
      <c r="BR138" t="str">
        <f t="shared" si="2"/>
        <v>O</v>
      </c>
    </row>
    <row r="139" spans="1:70" ht="16" customHeight="1" x14ac:dyDescent="0.2">
      <c r="A139" s="10">
        <v>34</v>
      </c>
      <c r="B139" s="10">
        <v>32</v>
      </c>
      <c r="C139" s="10" t="s">
        <v>190</v>
      </c>
      <c r="D139" s="10" t="s">
        <v>191</v>
      </c>
      <c r="Q139" s="10">
        <v>4700</v>
      </c>
      <c r="R139" s="10">
        <v>2700</v>
      </c>
      <c r="S139" s="10">
        <v>6800</v>
      </c>
      <c r="T139" s="10">
        <v>10600</v>
      </c>
      <c r="U139" s="10">
        <v>12900</v>
      </c>
      <c r="V139" s="10">
        <v>18300</v>
      </c>
      <c r="W139" s="10">
        <v>14200</v>
      </c>
      <c r="X139" s="10">
        <v>15700</v>
      </c>
      <c r="Y139" s="10">
        <v>11229</v>
      </c>
      <c r="Z139" s="10">
        <v>10450</v>
      </c>
      <c r="AA139" s="10">
        <v>32432</v>
      </c>
      <c r="AB139" s="10">
        <v>99171</v>
      </c>
      <c r="AC139" s="10">
        <v>99510</v>
      </c>
      <c r="AD139" s="10">
        <v>38171</v>
      </c>
      <c r="AE139" s="10">
        <v>101934</v>
      </c>
      <c r="AF139" s="10">
        <v>58589</v>
      </c>
      <c r="AG139" s="10">
        <v>32977</v>
      </c>
      <c r="AH139" s="10">
        <v>35922</v>
      </c>
      <c r="AI139" s="10">
        <v>30000</v>
      </c>
      <c r="AJ139" s="10">
        <v>13912</v>
      </c>
      <c r="AK139" s="10">
        <v>20114</v>
      </c>
      <c r="AL139" s="10">
        <v>26161</v>
      </c>
      <c r="AM139" s="10">
        <v>14013</v>
      </c>
      <c r="AN139" s="10">
        <v>8420</v>
      </c>
      <c r="AO139" s="10">
        <v>23456</v>
      </c>
      <c r="AP139" s="10">
        <v>16469</v>
      </c>
      <c r="AQ139" s="10">
        <v>14888</v>
      </c>
      <c r="AR139" s="10">
        <v>19218</v>
      </c>
      <c r="AS139" s="10">
        <v>14812</v>
      </c>
      <c r="AT139" s="10">
        <v>14353</v>
      </c>
      <c r="AU139" s="10">
        <v>14056</v>
      </c>
      <c r="AV139" s="10">
        <v>13872</v>
      </c>
      <c r="AW139" s="10">
        <v>14392</v>
      </c>
      <c r="AX139" s="10">
        <v>14771</v>
      </c>
      <c r="AY139" s="10">
        <v>16417</v>
      </c>
      <c r="AZ139" s="10">
        <v>16403</v>
      </c>
      <c r="BA139" s="10">
        <v>18302</v>
      </c>
      <c r="BB139" s="10">
        <v>22899</v>
      </c>
      <c r="BC139" s="10">
        <v>24408</v>
      </c>
      <c r="BD139" s="10">
        <v>23458</v>
      </c>
      <c r="BE139" s="10">
        <v>7381</v>
      </c>
      <c r="BF139" s="10">
        <v>6250</v>
      </c>
      <c r="BG139" s="10">
        <v>5643</v>
      </c>
      <c r="BH139" s="10">
        <v>2254</v>
      </c>
      <c r="BI139" s="10">
        <v>3599</v>
      </c>
      <c r="BJ139" s="10">
        <v>5197</v>
      </c>
      <c r="BK139" s="10">
        <v>4543</v>
      </c>
      <c r="BL139" s="10">
        <v>13486</v>
      </c>
      <c r="BM139" s="10">
        <v>3286</v>
      </c>
      <c r="BN139" s="10">
        <v>6526</v>
      </c>
      <c r="BO139" s="10">
        <v>4703</v>
      </c>
      <c r="BP139" s="10">
        <v>5370</v>
      </c>
      <c r="BQ139" s="47" t="s">
        <v>90</v>
      </c>
      <c r="BR139" t="str">
        <f t="shared" si="2"/>
        <v>N</v>
      </c>
    </row>
    <row r="140" spans="1:70" ht="16" customHeight="1" x14ac:dyDescent="0.2">
      <c r="A140" s="10">
        <v>34</v>
      </c>
      <c r="B140" s="10">
        <v>32</v>
      </c>
      <c r="C140" s="10" t="s">
        <v>39</v>
      </c>
      <c r="P140" s="10">
        <v>300</v>
      </c>
      <c r="Q140" s="10">
        <v>1000</v>
      </c>
      <c r="R140" s="10">
        <v>1700</v>
      </c>
      <c r="S140" s="10">
        <v>2300</v>
      </c>
      <c r="T140" s="10">
        <v>1900</v>
      </c>
      <c r="U140" s="10">
        <v>4000</v>
      </c>
      <c r="V140" s="10">
        <v>8300</v>
      </c>
      <c r="W140" s="10">
        <v>11700</v>
      </c>
      <c r="X140" s="10">
        <v>9400</v>
      </c>
      <c r="Y140" s="10">
        <v>1929</v>
      </c>
      <c r="Z140" s="10">
        <v>2156</v>
      </c>
      <c r="AA140" s="10">
        <v>5286</v>
      </c>
      <c r="AB140" s="10">
        <v>3754</v>
      </c>
      <c r="AC140" s="10">
        <v>4127</v>
      </c>
      <c r="AD140" s="10">
        <v>51419</v>
      </c>
      <c r="AE140" s="10">
        <v>1082</v>
      </c>
      <c r="AF140" s="10">
        <v>9029</v>
      </c>
      <c r="AG140" s="10">
        <v>1872</v>
      </c>
      <c r="AH140" s="10">
        <v>1569</v>
      </c>
      <c r="AI140" s="10">
        <v>1206</v>
      </c>
      <c r="AJ140" s="10">
        <v>2372</v>
      </c>
      <c r="AK140" s="10">
        <v>2996</v>
      </c>
      <c r="AL140" s="10">
        <v>2504</v>
      </c>
      <c r="AM140" s="10">
        <v>2904</v>
      </c>
      <c r="AN140" s="10">
        <v>3397</v>
      </c>
      <c r="AO140" s="10">
        <v>5265</v>
      </c>
      <c r="AP140" s="10">
        <v>5549</v>
      </c>
      <c r="AQ140" s="10">
        <v>4044</v>
      </c>
      <c r="AR140" s="10">
        <v>3564</v>
      </c>
      <c r="AS140" s="10">
        <v>5170</v>
      </c>
      <c r="AT140" s="10">
        <v>3828</v>
      </c>
      <c r="AU140" s="10">
        <v>3185</v>
      </c>
      <c r="AV140" s="10">
        <v>2729</v>
      </c>
      <c r="AW140" s="10">
        <v>2535</v>
      </c>
      <c r="AX140" s="10">
        <v>2724</v>
      </c>
      <c r="AY140" s="10">
        <v>3567</v>
      </c>
      <c r="AZ140" s="10">
        <v>2404</v>
      </c>
      <c r="BA140" s="10">
        <v>2955</v>
      </c>
      <c r="BB140" s="10">
        <v>3588</v>
      </c>
      <c r="BC140" s="10">
        <v>3842</v>
      </c>
      <c r="BD140" s="10">
        <v>3598</v>
      </c>
      <c r="BE140" s="10">
        <v>5697</v>
      </c>
      <c r="BF140" s="10">
        <v>8404</v>
      </c>
      <c r="BG140" s="10">
        <v>6992</v>
      </c>
      <c r="BH140" s="10">
        <v>5633</v>
      </c>
      <c r="BI140" s="10">
        <v>6261</v>
      </c>
      <c r="BJ140" s="10">
        <v>5898</v>
      </c>
      <c r="BK140" s="10">
        <v>4482</v>
      </c>
      <c r="BL140" s="10">
        <v>3839</v>
      </c>
      <c r="BM140" s="10">
        <v>3035</v>
      </c>
      <c r="BN140" s="10">
        <v>4499</v>
      </c>
      <c r="BO140" s="10">
        <v>5521</v>
      </c>
      <c r="BP140" s="10">
        <v>4567</v>
      </c>
      <c r="BQ140" s="46" t="s">
        <v>6</v>
      </c>
      <c r="BR140" t="str">
        <f t="shared" si="2"/>
        <v>F</v>
      </c>
    </row>
    <row r="141" spans="1:70" ht="16" customHeight="1" x14ac:dyDescent="0.2">
      <c r="A141" s="23">
        <v>34</v>
      </c>
      <c r="B141" s="23">
        <v>32</v>
      </c>
      <c r="C141" s="26" t="s">
        <v>40</v>
      </c>
      <c r="D141" s="25"/>
      <c r="BQ141" s="45"/>
      <c r="BR141" t="str">
        <f t="shared" si="2"/>
        <v/>
      </c>
    </row>
    <row r="142" spans="1:70" ht="16" customHeight="1" x14ac:dyDescent="0.2">
      <c r="A142" s="10">
        <v>34</v>
      </c>
      <c r="B142" s="10">
        <v>33</v>
      </c>
      <c r="C142" s="10" t="s">
        <v>192</v>
      </c>
      <c r="D142" s="10" t="s">
        <v>193</v>
      </c>
      <c r="E142" s="10">
        <v>1000</v>
      </c>
      <c r="F142" s="10">
        <v>1000</v>
      </c>
      <c r="G142" s="10">
        <v>1000</v>
      </c>
      <c r="H142" s="10">
        <v>1000</v>
      </c>
      <c r="I142" s="10">
        <v>3000</v>
      </c>
      <c r="J142" s="10">
        <v>3500</v>
      </c>
      <c r="K142" s="10">
        <v>4000</v>
      </c>
      <c r="L142" s="10">
        <v>5000</v>
      </c>
      <c r="M142" s="10">
        <v>6100</v>
      </c>
      <c r="N142" s="10">
        <v>2200</v>
      </c>
      <c r="O142" s="10">
        <v>5100</v>
      </c>
      <c r="P142" s="10">
        <v>6100</v>
      </c>
      <c r="Q142" s="10">
        <v>7700</v>
      </c>
      <c r="R142" s="10">
        <v>9800</v>
      </c>
      <c r="S142" s="10">
        <v>9200</v>
      </c>
      <c r="T142" s="10">
        <v>18000</v>
      </c>
      <c r="U142" s="10">
        <v>16000</v>
      </c>
      <c r="V142" s="10">
        <v>8800</v>
      </c>
      <c r="W142" s="10">
        <v>10500</v>
      </c>
      <c r="X142" s="10">
        <v>15900</v>
      </c>
      <c r="Y142" s="10">
        <v>12521</v>
      </c>
      <c r="Z142" s="10">
        <v>15208</v>
      </c>
      <c r="AA142" s="10">
        <v>20424</v>
      </c>
      <c r="AB142" s="10">
        <v>17021</v>
      </c>
      <c r="AC142" s="10">
        <v>19375</v>
      </c>
      <c r="AD142" s="10">
        <v>19480</v>
      </c>
      <c r="AE142" s="10">
        <v>20783</v>
      </c>
      <c r="AF142" s="10">
        <v>22421</v>
      </c>
      <c r="AG142" s="10">
        <v>30290</v>
      </c>
      <c r="AH142" s="10">
        <v>28926</v>
      </c>
      <c r="AI142" s="10">
        <v>25295</v>
      </c>
      <c r="AJ142" s="10">
        <v>24242</v>
      </c>
      <c r="AK142" s="10">
        <v>34848</v>
      </c>
      <c r="AL142" s="10">
        <v>23995</v>
      </c>
      <c r="AM142" s="10">
        <v>28028</v>
      </c>
      <c r="AN142" s="10">
        <v>26729</v>
      </c>
      <c r="AO142" s="10">
        <v>31422</v>
      </c>
      <c r="AP142" s="10">
        <v>29191</v>
      </c>
      <c r="AQ142" s="10">
        <v>22216</v>
      </c>
      <c r="AR142" s="10">
        <v>17799</v>
      </c>
      <c r="AS142" s="10">
        <v>37818</v>
      </c>
      <c r="AT142" s="10">
        <v>25131</v>
      </c>
      <c r="AU142" s="10">
        <v>20627</v>
      </c>
      <c r="AV142" s="10">
        <v>23164</v>
      </c>
      <c r="AW142" s="10">
        <v>25892</v>
      </c>
      <c r="AX142" s="10">
        <v>22730</v>
      </c>
      <c r="AY142" s="10">
        <v>19668</v>
      </c>
      <c r="AZ142" s="10">
        <v>28841</v>
      </c>
      <c r="BA142" s="10">
        <v>18382</v>
      </c>
      <c r="BB142" s="10">
        <v>22008</v>
      </c>
      <c r="BC142" s="10">
        <v>21540</v>
      </c>
      <c r="BD142" s="10">
        <v>20054</v>
      </c>
      <c r="BE142" s="10">
        <v>17177</v>
      </c>
      <c r="BF142" s="10">
        <v>15841</v>
      </c>
      <c r="BG142" s="10">
        <v>35664</v>
      </c>
      <c r="BH142" s="10">
        <v>25611</v>
      </c>
      <c r="BI142" s="10">
        <v>27377</v>
      </c>
      <c r="BJ142" s="10">
        <v>30277</v>
      </c>
      <c r="BK142" s="10">
        <v>30143</v>
      </c>
      <c r="BL142" s="10">
        <v>32601</v>
      </c>
      <c r="BM142" s="10">
        <v>28268</v>
      </c>
      <c r="BN142" s="10">
        <v>21355</v>
      </c>
      <c r="BO142" s="10">
        <v>25562</v>
      </c>
      <c r="BP142" s="10">
        <v>20448</v>
      </c>
      <c r="BQ142" s="47" t="s">
        <v>7</v>
      </c>
      <c r="BR142" t="str">
        <f t="shared" si="2"/>
        <v>O</v>
      </c>
    </row>
    <row r="143" spans="1:70" ht="16" customHeight="1" x14ac:dyDescent="0.2">
      <c r="A143" s="10">
        <v>34</v>
      </c>
      <c r="B143" s="10">
        <v>33</v>
      </c>
      <c r="C143" s="11" t="s">
        <v>194</v>
      </c>
      <c r="D143" s="12" t="s">
        <v>195</v>
      </c>
      <c r="L143" s="10">
        <v>600</v>
      </c>
      <c r="M143" s="10">
        <v>1000</v>
      </c>
      <c r="N143" s="10">
        <v>1000</v>
      </c>
      <c r="O143" s="10">
        <v>1000</v>
      </c>
      <c r="P143" s="10">
        <v>1500</v>
      </c>
      <c r="Q143" s="10">
        <v>1500</v>
      </c>
      <c r="R143" s="10">
        <v>1500</v>
      </c>
      <c r="S143" s="10">
        <v>2100</v>
      </c>
      <c r="T143" s="10">
        <v>1000</v>
      </c>
      <c r="U143" s="10">
        <v>1000</v>
      </c>
      <c r="V143" s="10">
        <v>1000</v>
      </c>
      <c r="W143" s="10">
        <v>1000</v>
      </c>
      <c r="X143" s="10">
        <v>1000</v>
      </c>
      <c r="Y143" s="10">
        <v>1108</v>
      </c>
      <c r="Z143" s="10">
        <v>1369</v>
      </c>
      <c r="AA143" s="10">
        <v>974</v>
      </c>
      <c r="AB143" s="10">
        <v>1369</v>
      </c>
      <c r="AC143" s="10">
        <v>1078</v>
      </c>
      <c r="AD143" s="10">
        <v>1295</v>
      </c>
      <c r="AE143" s="10">
        <v>3476</v>
      </c>
      <c r="AF143" s="10">
        <v>3283</v>
      </c>
      <c r="AG143" s="10">
        <v>6884</v>
      </c>
      <c r="AH143" s="10">
        <v>7132</v>
      </c>
      <c r="AI143" s="10">
        <v>6291</v>
      </c>
      <c r="AJ143" s="10">
        <v>4635</v>
      </c>
      <c r="AK143" s="10">
        <v>4430</v>
      </c>
      <c r="AL143" s="10">
        <v>3872</v>
      </c>
      <c r="AM143" s="10">
        <v>3131</v>
      </c>
      <c r="AN143" s="10">
        <v>2879</v>
      </c>
      <c r="AO143" s="10">
        <v>3652</v>
      </c>
      <c r="AP143" s="10">
        <v>4170</v>
      </c>
      <c r="AQ143" s="10">
        <v>4327</v>
      </c>
      <c r="AR143" s="10">
        <v>3119</v>
      </c>
      <c r="AS143" s="10">
        <v>3630</v>
      </c>
      <c r="AT143" s="10">
        <v>7157</v>
      </c>
      <c r="AU143" s="10">
        <v>11619</v>
      </c>
      <c r="AV143" s="10">
        <v>7554</v>
      </c>
      <c r="AW143" s="10">
        <v>10733</v>
      </c>
      <c r="AX143" s="10">
        <v>13092</v>
      </c>
      <c r="AY143" s="10">
        <v>12659</v>
      </c>
      <c r="AZ143" s="10">
        <v>11749</v>
      </c>
      <c r="BA143" s="10">
        <v>9691</v>
      </c>
      <c r="BB143" s="10">
        <v>7398</v>
      </c>
      <c r="BC143" s="10">
        <v>13532</v>
      </c>
      <c r="BD143" s="10">
        <v>11041</v>
      </c>
      <c r="BE143" s="10">
        <v>14132</v>
      </c>
      <c r="BF143" s="10">
        <v>18867</v>
      </c>
      <c r="BG143" s="10">
        <v>20016</v>
      </c>
      <c r="BH143" s="10">
        <v>20223</v>
      </c>
      <c r="BI143" s="10">
        <v>22712</v>
      </c>
      <c r="BJ143" s="10">
        <v>16039</v>
      </c>
      <c r="BK143" s="10">
        <v>22169</v>
      </c>
      <c r="BL143" s="10">
        <v>22837</v>
      </c>
      <c r="BM143" s="10">
        <v>20959</v>
      </c>
      <c r="BN143" s="10">
        <v>20101</v>
      </c>
      <c r="BO143" s="10">
        <v>19226</v>
      </c>
      <c r="BP143" s="10">
        <v>20669</v>
      </c>
      <c r="BQ143" s="47" t="s">
        <v>6</v>
      </c>
      <c r="BR143" t="str">
        <f t="shared" si="2"/>
        <v>F</v>
      </c>
    </row>
    <row r="144" spans="1:70" ht="16" customHeight="1" x14ac:dyDescent="0.2">
      <c r="A144" s="10">
        <v>34</v>
      </c>
      <c r="B144" s="10">
        <v>33</v>
      </c>
      <c r="C144" s="8" t="s">
        <v>196</v>
      </c>
      <c r="D144" s="12" t="s">
        <v>197</v>
      </c>
      <c r="Q144" s="10">
        <v>5500</v>
      </c>
      <c r="R144" s="10">
        <v>4900</v>
      </c>
      <c r="S144" s="10">
        <v>4000</v>
      </c>
      <c r="T144" s="10">
        <v>1800</v>
      </c>
      <c r="U144" s="10">
        <v>2900</v>
      </c>
      <c r="V144" s="10">
        <v>1400</v>
      </c>
      <c r="W144" s="10">
        <v>1600</v>
      </c>
      <c r="X144" s="10">
        <v>1400</v>
      </c>
      <c r="Y144" s="10">
        <v>1300</v>
      </c>
      <c r="Z144" s="10">
        <v>1300</v>
      </c>
      <c r="AA144" s="10">
        <v>108</v>
      </c>
      <c r="AC144" s="10">
        <v>817</v>
      </c>
      <c r="AE144" s="10">
        <v>1587</v>
      </c>
      <c r="AF144" s="10">
        <v>2680</v>
      </c>
      <c r="AG144" s="10">
        <v>2051</v>
      </c>
      <c r="AH144" s="10">
        <v>1790</v>
      </c>
      <c r="AI144" s="10">
        <v>2144</v>
      </c>
      <c r="AJ144" s="10">
        <v>39</v>
      </c>
      <c r="AK144" s="10">
        <v>1226</v>
      </c>
      <c r="AL144" s="10">
        <v>1210</v>
      </c>
      <c r="AM144" s="10">
        <v>1892</v>
      </c>
      <c r="AN144" s="10">
        <v>2188</v>
      </c>
      <c r="AO144" s="10">
        <v>1921</v>
      </c>
      <c r="AP144" s="10">
        <v>2052</v>
      </c>
      <c r="AQ144" s="10">
        <v>1890</v>
      </c>
      <c r="AR144" s="10">
        <v>2424</v>
      </c>
      <c r="AS144" s="10">
        <v>1839</v>
      </c>
      <c r="AT144" s="10">
        <v>3485</v>
      </c>
      <c r="AU144" s="10">
        <v>5009</v>
      </c>
      <c r="AV144" s="10">
        <v>4239</v>
      </c>
      <c r="AW144" s="10">
        <v>3922</v>
      </c>
      <c r="AX144" s="10">
        <v>1322</v>
      </c>
      <c r="AY144" s="10">
        <v>995</v>
      </c>
      <c r="AZ144" s="10">
        <v>239</v>
      </c>
      <c r="BA144" s="10">
        <v>389</v>
      </c>
      <c r="BB144" s="10">
        <v>255</v>
      </c>
      <c r="BC144" s="10">
        <v>134</v>
      </c>
      <c r="BD144" s="10">
        <v>336</v>
      </c>
      <c r="BE144" s="10">
        <v>474</v>
      </c>
      <c r="BF144" s="10">
        <v>294</v>
      </c>
      <c r="BG144" s="10">
        <v>416</v>
      </c>
      <c r="BH144" s="10">
        <v>563</v>
      </c>
      <c r="BI144" s="10">
        <v>220</v>
      </c>
      <c r="BJ144" s="10">
        <v>147</v>
      </c>
      <c r="BK144" s="10">
        <v>52</v>
      </c>
      <c r="BL144" s="10">
        <v>25</v>
      </c>
      <c r="BM144" s="10">
        <v>9</v>
      </c>
      <c r="BN144" s="10">
        <v>6</v>
      </c>
      <c r="BO144" s="10" t="s">
        <v>381</v>
      </c>
      <c r="BP144" s="10">
        <v>585</v>
      </c>
      <c r="BQ144" s="48" t="s">
        <v>6</v>
      </c>
      <c r="BR144" t="str">
        <f t="shared" si="2"/>
        <v>F</v>
      </c>
    </row>
    <row r="145" spans="1:70" ht="16" customHeight="1" x14ac:dyDescent="0.2">
      <c r="A145" s="10">
        <v>34</v>
      </c>
      <c r="B145" s="10">
        <v>33</v>
      </c>
      <c r="C145" s="11" t="s">
        <v>198</v>
      </c>
      <c r="D145" s="12" t="s">
        <v>199</v>
      </c>
      <c r="E145" s="10">
        <v>1500</v>
      </c>
      <c r="F145" s="10">
        <v>1700</v>
      </c>
      <c r="G145" s="10">
        <v>2000</v>
      </c>
      <c r="H145" s="10">
        <v>1800</v>
      </c>
      <c r="I145" s="10">
        <v>3000</v>
      </c>
      <c r="J145" s="10">
        <v>4000</v>
      </c>
      <c r="K145" s="10">
        <v>4200</v>
      </c>
      <c r="L145" s="10">
        <v>4600</v>
      </c>
      <c r="M145" s="10">
        <v>5500</v>
      </c>
      <c r="N145" s="10">
        <v>3400</v>
      </c>
      <c r="O145" s="10">
        <v>4000</v>
      </c>
      <c r="P145" s="10">
        <v>5000</v>
      </c>
      <c r="Q145" s="10">
        <v>13000</v>
      </c>
      <c r="R145" s="10">
        <v>9400</v>
      </c>
      <c r="S145" s="10">
        <v>9700</v>
      </c>
      <c r="T145" s="10">
        <v>8100</v>
      </c>
      <c r="U145" s="10">
        <v>9300</v>
      </c>
      <c r="V145" s="10">
        <v>7700</v>
      </c>
      <c r="W145" s="10">
        <v>9500</v>
      </c>
      <c r="X145" s="10">
        <v>11800</v>
      </c>
      <c r="Y145" s="10">
        <v>26497</v>
      </c>
      <c r="Z145" s="10">
        <v>29356</v>
      </c>
      <c r="AA145" s="10">
        <v>25258</v>
      </c>
      <c r="AB145" s="10">
        <v>29136</v>
      </c>
      <c r="AC145" s="10">
        <v>18604</v>
      </c>
      <c r="AD145" s="10">
        <v>21560</v>
      </c>
      <c r="AE145" s="10">
        <v>24654</v>
      </c>
      <c r="AF145" s="10">
        <v>21450</v>
      </c>
      <c r="AG145" s="10">
        <v>20325</v>
      </c>
      <c r="AH145" s="10">
        <v>20648</v>
      </c>
      <c r="AI145" s="10">
        <v>22033</v>
      </c>
      <c r="AJ145" s="10">
        <v>23105</v>
      </c>
      <c r="AK145" s="10">
        <v>26794</v>
      </c>
      <c r="AL145" s="10">
        <v>18443</v>
      </c>
      <c r="AM145" s="10">
        <v>16263</v>
      </c>
      <c r="AN145" s="10">
        <v>24602</v>
      </c>
      <c r="AO145" s="10">
        <v>19182</v>
      </c>
      <c r="AP145" s="10">
        <v>16069</v>
      </c>
      <c r="AQ145" s="10">
        <v>13264</v>
      </c>
      <c r="AR145" s="10">
        <v>17476</v>
      </c>
      <c r="AS145" s="10">
        <v>17768</v>
      </c>
      <c r="AT145" s="10">
        <v>13284</v>
      </c>
      <c r="AU145" s="10">
        <v>18179</v>
      </c>
      <c r="AV145" s="10">
        <v>18391</v>
      </c>
      <c r="AW145" s="10">
        <v>21830</v>
      </c>
      <c r="AX145" s="10">
        <v>19451</v>
      </c>
      <c r="AY145" s="10">
        <v>21626</v>
      </c>
      <c r="AZ145" s="10">
        <v>33598</v>
      </c>
      <c r="BA145" s="10">
        <v>26935</v>
      </c>
      <c r="BB145" s="10">
        <v>32369</v>
      </c>
      <c r="BC145" s="10">
        <v>30960</v>
      </c>
      <c r="BD145" s="10">
        <v>30887</v>
      </c>
      <c r="BE145" s="10">
        <v>34299</v>
      </c>
      <c r="BF145" s="10">
        <v>32230</v>
      </c>
      <c r="BG145" s="10">
        <v>30439</v>
      </c>
      <c r="BH145" s="10">
        <v>37204</v>
      </c>
      <c r="BI145" s="10">
        <v>26803</v>
      </c>
      <c r="BJ145" s="10">
        <v>30639</v>
      </c>
      <c r="BK145" s="10">
        <v>22077</v>
      </c>
      <c r="BL145" s="10">
        <v>25544</v>
      </c>
      <c r="BM145" s="10">
        <v>27028</v>
      </c>
      <c r="BN145" s="10">
        <v>24058</v>
      </c>
      <c r="BO145" s="10">
        <v>24778</v>
      </c>
      <c r="BP145" s="10">
        <v>25482</v>
      </c>
      <c r="BQ145" s="46" t="s">
        <v>15</v>
      </c>
      <c r="BR145" t="str">
        <f t="shared" si="2"/>
        <v>F</v>
      </c>
    </row>
    <row r="146" spans="1:70" ht="16" customHeight="1" x14ac:dyDescent="0.2">
      <c r="A146" s="10">
        <v>34</v>
      </c>
      <c r="B146" s="10">
        <v>33</v>
      </c>
      <c r="C146" s="8" t="s">
        <v>122</v>
      </c>
      <c r="D146" s="9" t="s">
        <v>123</v>
      </c>
      <c r="E146" s="10">
        <v>200</v>
      </c>
      <c r="F146" s="10">
        <v>200</v>
      </c>
      <c r="G146" s="10">
        <v>300</v>
      </c>
      <c r="H146" s="10">
        <v>400</v>
      </c>
      <c r="I146" s="10">
        <v>400</v>
      </c>
      <c r="J146" s="10">
        <v>500</v>
      </c>
      <c r="K146" s="10">
        <v>400</v>
      </c>
      <c r="L146" s="10">
        <v>600</v>
      </c>
      <c r="M146" s="10">
        <v>500</v>
      </c>
      <c r="N146" s="10">
        <v>600</v>
      </c>
      <c r="O146" s="10">
        <v>1100</v>
      </c>
      <c r="P146" s="10">
        <v>1100</v>
      </c>
      <c r="Q146" s="10">
        <v>1400</v>
      </c>
      <c r="R146" s="10">
        <v>2200</v>
      </c>
      <c r="S146" s="10">
        <v>3600</v>
      </c>
      <c r="T146" s="10">
        <v>2700</v>
      </c>
      <c r="U146" s="10">
        <v>6000</v>
      </c>
      <c r="V146" s="10">
        <v>5400</v>
      </c>
      <c r="W146" s="10">
        <v>6700</v>
      </c>
      <c r="X146" s="10">
        <v>2400</v>
      </c>
      <c r="Y146" s="10">
        <v>3300</v>
      </c>
      <c r="Z146" s="10">
        <v>5900</v>
      </c>
      <c r="AA146" s="10">
        <v>7793</v>
      </c>
      <c r="AB146" s="10">
        <v>9361</v>
      </c>
      <c r="AC146" s="10">
        <v>12955</v>
      </c>
      <c r="AD146" s="10">
        <v>11361</v>
      </c>
      <c r="AE146" s="10">
        <v>12271</v>
      </c>
      <c r="AF146" s="10">
        <v>15262</v>
      </c>
      <c r="AG146" s="10">
        <v>16542</v>
      </c>
      <c r="AH146" s="10">
        <v>15231</v>
      </c>
      <c r="AI146" s="10">
        <v>13327</v>
      </c>
      <c r="AJ146" s="10">
        <v>12052</v>
      </c>
      <c r="AK146" s="10">
        <v>12273</v>
      </c>
      <c r="AL146" s="10">
        <v>14614</v>
      </c>
      <c r="AM146" s="10">
        <v>12493</v>
      </c>
      <c r="AN146" s="10">
        <v>12868</v>
      </c>
      <c r="AO146" s="10">
        <v>13010</v>
      </c>
      <c r="AP146" s="10">
        <v>10354</v>
      </c>
      <c r="AQ146" s="10">
        <v>15326</v>
      </c>
      <c r="AR146" s="10">
        <v>14903</v>
      </c>
      <c r="AS146" s="10">
        <v>14593</v>
      </c>
      <c r="AT146" s="10">
        <v>17133</v>
      </c>
      <c r="AU146" s="10">
        <v>18131</v>
      </c>
      <c r="AV146" s="10">
        <v>11651</v>
      </c>
      <c r="AW146" s="10">
        <v>12445</v>
      </c>
      <c r="AX146" s="10">
        <v>12890</v>
      </c>
      <c r="AY146" s="10">
        <v>11563</v>
      </c>
      <c r="AZ146" s="10">
        <v>18421</v>
      </c>
      <c r="BA146" s="10">
        <v>18553</v>
      </c>
      <c r="BB146" s="10">
        <v>23445</v>
      </c>
      <c r="BC146" s="10">
        <v>22336</v>
      </c>
      <c r="BD146" s="10">
        <v>20425</v>
      </c>
      <c r="BE146" s="10">
        <v>23491</v>
      </c>
      <c r="BF146" s="10">
        <v>26246</v>
      </c>
      <c r="BG146" s="10">
        <v>23882</v>
      </c>
      <c r="BH146" s="10">
        <v>24648</v>
      </c>
      <c r="BI146" s="10">
        <v>28166</v>
      </c>
      <c r="BJ146" s="10">
        <v>29085</v>
      </c>
      <c r="BK146" s="10">
        <v>23481</v>
      </c>
      <c r="BL146" s="10">
        <v>28818</v>
      </c>
      <c r="BM146" s="10">
        <v>34511</v>
      </c>
      <c r="BN146" s="10">
        <v>31863</v>
      </c>
      <c r="BO146" s="10">
        <v>37081</v>
      </c>
      <c r="BP146" s="10">
        <v>33638</v>
      </c>
      <c r="BQ146" s="46" t="s">
        <v>6</v>
      </c>
      <c r="BR146" t="str">
        <f t="shared" si="2"/>
        <v>F</v>
      </c>
    </row>
    <row r="147" spans="1:70" ht="16" customHeight="1" x14ac:dyDescent="0.2">
      <c r="A147" s="10">
        <v>34</v>
      </c>
      <c r="B147" s="10">
        <v>33</v>
      </c>
      <c r="C147" s="11" t="s">
        <v>200</v>
      </c>
      <c r="D147" s="12" t="s">
        <v>201</v>
      </c>
      <c r="E147" s="10">
        <v>2200</v>
      </c>
      <c r="F147" s="10">
        <v>2200</v>
      </c>
      <c r="G147" s="10">
        <v>2200</v>
      </c>
      <c r="H147" s="10">
        <v>2200</v>
      </c>
      <c r="I147" s="10">
        <v>2500</v>
      </c>
      <c r="J147" s="10">
        <v>2700</v>
      </c>
      <c r="K147" s="10">
        <v>2700</v>
      </c>
      <c r="L147" s="10">
        <v>2700</v>
      </c>
      <c r="M147" s="10">
        <v>2900</v>
      </c>
      <c r="N147" s="10">
        <v>2600</v>
      </c>
      <c r="O147" s="10">
        <v>3300</v>
      </c>
      <c r="P147" s="10">
        <v>3100</v>
      </c>
      <c r="Q147" s="10">
        <v>3600</v>
      </c>
      <c r="R147" s="10">
        <v>3900</v>
      </c>
      <c r="S147" s="10">
        <v>5600</v>
      </c>
      <c r="T147" s="10">
        <v>5500</v>
      </c>
      <c r="U147" s="10">
        <v>6000</v>
      </c>
      <c r="V147" s="10">
        <v>6400</v>
      </c>
      <c r="W147" s="10">
        <v>6400</v>
      </c>
      <c r="X147" s="10">
        <v>5900</v>
      </c>
      <c r="Y147" s="10">
        <v>8555</v>
      </c>
      <c r="Z147" s="10">
        <v>16430</v>
      </c>
      <c r="AA147" s="10">
        <v>11256</v>
      </c>
      <c r="AB147" s="10">
        <v>11384</v>
      </c>
      <c r="AC147" s="10">
        <v>11367</v>
      </c>
      <c r="AD147" s="10">
        <v>11038</v>
      </c>
      <c r="AE147" s="10">
        <v>13006</v>
      </c>
      <c r="AF147" s="10">
        <v>14799</v>
      </c>
      <c r="AG147" s="10">
        <v>14591</v>
      </c>
      <c r="AH147" s="10">
        <v>15393</v>
      </c>
      <c r="AI147" s="10">
        <v>12211</v>
      </c>
      <c r="AJ147" s="10">
        <v>15222</v>
      </c>
      <c r="AK147" s="10">
        <v>15576</v>
      </c>
      <c r="AL147" s="10">
        <v>15660</v>
      </c>
      <c r="AM147" s="10">
        <v>16975</v>
      </c>
      <c r="AN147" s="10">
        <v>14795</v>
      </c>
      <c r="AO147" s="10">
        <v>11360</v>
      </c>
      <c r="AP147" s="10">
        <v>14820</v>
      </c>
      <c r="AQ147" s="10">
        <v>1363</v>
      </c>
      <c r="AR147" s="10">
        <v>15464</v>
      </c>
      <c r="AS147" s="10">
        <v>6291</v>
      </c>
      <c r="AT147" s="10">
        <v>2488</v>
      </c>
      <c r="AU147" s="10">
        <v>2204</v>
      </c>
      <c r="AV147" s="10">
        <v>2820</v>
      </c>
      <c r="AW147" s="10">
        <v>2832</v>
      </c>
      <c r="AX147" s="10">
        <v>3070</v>
      </c>
      <c r="AY147" s="10">
        <v>3787</v>
      </c>
      <c r="AZ147" s="10">
        <v>4059</v>
      </c>
      <c r="BA147" s="10">
        <v>986</v>
      </c>
      <c r="BB147" s="10">
        <v>773</v>
      </c>
      <c r="BC147" s="10">
        <v>905</v>
      </c>
      <c r="BD147" s="10">
        <v>726</v>
      </c>
      <c r="BE147" s="10">
        <v>1863</v>
      </c>
      <c r="BF147" s="10">
        <v>549</v>
      </c>
      <c r="BG147" s="10">
        <v>624</v>
      </c>
      <c r="BH147" s="10">
        <v>1685</v>
      </c>
      <c r="BI147" s="10">
        <v>2023</v>
      </c>
      <c r="BJ147" s="10">
        <v>2177</v>
      </c>
      <c r="BK147" s="10">
        <v>2090</v>
      </c>
      <c r="BL147" s="10">
        <v>2645</v>
      </c>
      <c r="BM147" s="10">
        <v>2142</v>
      </c>
      <c r="BN147" s="10">
        <v>2924</v>
      </c>
      <c r="BO147" s="10">
        <v>2922</v>
      </c>
      <c r="BP147" s="10">
        <v>3257</v>
      </c>
      <c r="BQ147" s="46" t="s">
        <v>7</v>
      </c>
      <c r="BR147" t="str">
        <f t="shared" si="2"/>
        <v>O</v>
      </c>
    </row>
    <row r="148" spans="1:70" ht="16" customHeight="1" x14ac:dyDescent="0.2">
      <c r="A148" s="10">
        <v>34</v>
      </c>
      <c r="B148" s="10">
        <v>33</v>
      </c>
      <c r="C148" s="8" t="s">
        <v>102</v>
      </c>
      <c r="D148" s="9"/>
      <c r="E148" s="10">
        <v>34500</v>
      </c>
      <c r="F148" s="10">
        <v>33800</v>
      </c>
      <c r="G148" s="10">
        <v>38000</v>
      </c>
      <c r="H148" s="10">
        <v>30200</v>
      </c>
      <c r="I148" s="10">
        <v>31700</v>
      </c>
      <c r="J148" s="10">
        <v>34200</v>
      </c>
      <c r="K148" s="10">
        <v>37900</v>
      </c>
      <c r="L148" s="10">
        <v>44200</v>
      </c>
      <c r="M148" s="10">
        <v>46700</v>
      </c>
      <c r="N148" s="10">
        <v>58200</v>
      </c>
      <c r="O148" s="10">
        <v>67800</v>
      </c>
      <c r="P148" s="10">
        <v>66200</v>
      </c>
      <c r="Q148" s="10">
        <v>151600</v>
      </c>
      <c r="R148" s="10">
        <v>134000</v>
      </c>
      <c r="S148" s="10">
        <v>182000</v>
      </c>
      <c r="T148" s="10">
        <v>158100</v>
      </c>
      <c r="U148" s="10">
        <v>157200</v>
      </c>
      <c r="V148" s="10">
        <v>149300</v>
      </c>
      <c r="W148" s="10">
        <v>156100</v>
      </c>
      <c r="X148" s="10">
        <v>173300</v>
      </c>
      <c r="Y148" s="10">
        <v>197557</v>
      </c>
      <c r="Z148" s="10">
        <v>239188</v>
      </c>
      <c r="AA148" s="10">
        <v>264145</v>
      </c>
      <c r="AB148" s="10">
        <v>301438</v>
      </c>
      <c r="AC148" s="10">
        <v>275458</v>
      </c>
      <c r="AD148" s="10">
        <v>286792</v>
      </c>
      <c r="AE148" s="10">
        <v>246524</v>
      </c>
      <c r="AF148" s="10">
        <v>211460</v>
      </c>
      <c r="AG148" s="10">
        <v>214436</v>
      </c>
      <c r="AH148" s="10">
        <v>208435</v>
      </c>
      <c r="AI148" s="10">
        <v>243412</v>
      </c>
      <c r="AJ148" s="10">
        <v>292448</v>
      </c>
      <c r="AK148" s="10">
        <v>292970</v>
      </c>
      <c r="AL148" s="10">
        <v>278702</v>
      </c>
      <c r="AM148" s="10">
        <v>236582</v>
      </c>
      <c r="AN148" s="10">
        <v>235131</v>
      </c>
      <c r="AO148" s="10">
        <v>251643</v>
      </c>
      <c r="AP148" s="10">
        <v>220891</v>
      </c>
      <c r="AQ148" s="10">
        <v>184923</v>
      </c>
      <c r="AR148" s="10">
        <v>178538</v>
      </c>
      <c r="AS148" s="10">
        <v>169210</v>
      </c>
      <c r="AT148" s="10">
        <v>172473</v>
      </c>
      <c r="AU148" s="10">
        <v>188081</v>
      </c>
      <c r="AV148" s="10">
        <v>157955</v>
      </c>
      <c r="AW148" s="10">
        <v>153647</v>
      </c>
      <c r="AX148" s="10">
        <v>167882</v>
      </c>
      <c r="AY148" s="10">
        <v>194873</v>
      </c>
      <c r="AZ148" s="10">
        <v>195412</v>
      </c>
      <c r="BA148" s="10">
        <v>197235</v>
      </c>
      <c r="BB148" s="10">
        <v>210223</v>
      </c>
      <c r="BC148" s="10">
        <v>189710</v>
      </c>
      <c r="BD148" s="10">
        <v>206539</v>
      </c>
      <c r="BE148" s="10">
        <v>202449</v>
      </c>
      <c r="BF148" s="10">
        <v>220474</v>
      </c>
      <c r="BG148" s="10">
        <v>212669</v>
      </c>
      <c r="BH148" s="10">
        <v>240237</v>
      </c>
      <c r="BI148" s="10">
        <v>254264</v>
      </c>
      <c r="BJ148" s="10">
        <v>228294</v>
      </c>
      <c r="BK148" s="10">
        <v>252467</v>
      </c>
      <c r="BL148" s="10">
        <v>270378</v>
      </c>
      <c r="BM148" s="10">
        <v>259447</v>
      </c>
      <c r="BN148" s="10">
        <v>255227</v>
      </c>
      <c r="BO148" s="10">
        <v>281358</v>
      </c>
      <c r="BP148" s="10">
        <v>279344</v>
      </c>
      <c r="BQ148" s="46"/>
      <c r="BR148" t="str">
        <f t="shared" si="2"/>
        <v/>
      </c>
    </row>
    <row r="149" spans="1:70" ht="16" customHeight="1" x14ac:dyDescent="0.2">
      <c r="A149" s="23">
        <v>34</v>
      </c>
      <c r="B149" s="23">
        <v>33</v>
      </c>
      <c r="C149" s="26" t="s">
        <v>41</v>
      </c>
      <c r="D149" s="25"/>
      <c r="BQ149" s="45"/>
      <c r="BR149" t="str">
        <f t="shared" si="2"/>
        <v/>
      </c>
    </row>
    <row r="150" spans="1:70" ht="16" customHeight="1" x14ac:dyDescent="0.2">
      <c r="A150" s="10">
        <v>34</v>
      </c>
      <c r="B150" s="10">
        <v>34</v>
      </c>
      <c r="C150" s="8" t="s">
        <v>202</v>
      </c>
      <c r="D150" s="9" t="s">
        <v>203</v>
      </c>
      <c r="N150" s="10">
        <v>600</v>
      </c>
      <c r="O150" s="10">
        <v>1400</v>
      </c>
      <c r="P150" s="10">
        <v>2500</v>
      </c>
      <c r="Q150" s="10">
        <v>3200</v>
      </c>
      <c r="R150" s="10">
        <v>3800</v>
      </c>
      <c r="S150" s="10">
        <v>1500</v>
      </c>
      <c r="T150" s="10">
        <v>1900</v>
      </c>
      <c r="U150" s="10">
        <v>8700</v>
      </c>
      <c r="V150" s="10">
        <v>5600</v>
      </c>
      <c r="W150" s="10">
        <v>11100</v>
      </c>
      <c r="X150" s="10">
        <v>12100</v>
      </c>
      <c r="Y150" s="10">
        <v>14111</v>
      </c>
      <c r="Z150" s="10">
        <v>24573</v>
      </c>
      <c r="AA150" s="10">
        <v>34877</v>
      </c>
      <c r="AB150" s="10">
        <v>24483</v>
      </c>
      <c r="AC150" s="10">
        <v>37748</v>
      </c>
      <c r="AD150" s="10">
        <v>23459</v>
      </c>
      <c r="AE150" s="10">
        <v>35245</v>
      </c>
      <c r="AF150" s="10">
        <v>38826</v>
      </c>
      <c r="AG150" s="10">
        <v>12535</v>
      </c>
      <c r="AH150" s="10">
        <v>14882</v>
      </c>
      <c r="AI150" s="10">
        <v>51674</v>
      </c>
      <c r="AJ150" s="10">
        <v>15985</v>
      </c>
      <c r="AK150" s="10">
        <v>81241</v>
      </c>
      <c r="AL150" s="10">
        <v>60164</v>
      </c>
      <c r="AM150" s="10">
        <v>24256</v>
      </c>
      <c r="AN150" s="10">
        <v>50921</v>
      </c>
      <c r="AO150" s="10">
        <v>83959</v>
      </c>
      <c r="AP150" s="10">
        <v>73638</v>
      </c>
      <c r="AQ150" s="10">
        <v>57706</v>
      </c>
      <c r="AR150" s="10">
        <v>57707</v>
      </c>
      <c r="AS150" s="10">
        <v>66494</v>
      </c>
      <c r="AT150" s="10">
        <v>80866</v>
      </c>
      <c r="AU150" s="10">
        <v>39971</v>
      </c>
      <c r="AV150" s="10">
        <v>26002</v>
      </c>
      <c r="AW150" s="10">
        <v>29253</v>
      </c>
      <c r="AX150" s="10">
        <v>37587</v>
      </c>
      <c r="AY150" s="10">
        <v>64688</v>
      </c>
      <c r="AZ150" s="10">
        <v>53867</v>
      </c>
      <c r="BA150" s="10">
        <v>40888</v>
      </c>
      <c r="BB150" s="10">
        <v>26677</v>
      </c>
      <c r="BC150" s="10">
        <v>16439</v>
      </c>
      <c r="BD150" s="10">
        <v>16954</v>
      </c>
      <c r="BE150" s="10">
        <v>16469</v>
      </c>
      <c r="BF150" s="10">
        <v>13710</v>
      </c>
      <c r="BG150" s="10">
        <v>18788</v>
      </c>
      <c r="BH150" s="10">
        <v>20557</v>
      </c>
      <c r="BI150" s="10">
        <v>16802</v>
      </c>
      <c r="BJ150" s="10">
        <v>25490</v>
      </c>
      <c r="BK150" s="10">
        <v>14001</v>
      </c>
      <c r="BL150" s="10">
        <v>14942</v>
      </c>
      <c r="BM150" s="10">
        <v>24618</v>
      </c>
      <c r="BN150" s="10">
        <v>32541</v>
      </c>
      <c r="BO150" s="10">
        <v>31660</v>
      </c>
      <c r="BP150" s="10">
        <v>43382</v>
      </c>
      <c r="BQ150" s="46" t="s">
        <v>6</v>
      </c>
      <c r="BR150" t="str">
        <f t="shared" si="2"/>
        <v>F</v>
      </c>
    </row>
    <row r="151" spans="1:70" ht="16" customHeight="1" x14ac:dyDescent="0.2">
      <c r="A151" s="10">
        <v>34</v>
      </c>
      <c r="B151" s="10">
        <v>34</v>
      </c>
      <c r="C151" s="8" t="s">
        <v>47</v>
      </c>
      <c r="D151" s="9"/>
      <c r="E151" s="10">
        <v>300</v>
      </c>
      <c r="F151" s="10">
        <v>200</v>
      </c>
      <c r="G151" s="10">
        <v>300</v>
      </c>
      <c r="H151" s="10">
        <v>400</v>
      </c>
      <c r="I151" s="10">
        <v>500</v>
      </c>
      <c r="J151" s="10">
        <v>600</v>
      </c>
      <c r="K151" s="10">
        <v>700</v>
      </c>
      <c r="L151" s="10">
        <v>800</v>
      </c>
      <c r="M151" s="10">
        <v>700</v>
      </c>
      <c r="N151" s="10">
        <v>1200</v>
      </c>
      <c r="O151" s="10">
        <v>2000</v>
      </c>
      <c r="P151" s="10">
        <v>1300</v>
      </c>
      <c r="Q151" s="10">
        <v>3200</v>
      </c>
      <c r="R151" s="10">
        <v>5400</v>
      </c>
      <c r="S151" s="10">
        <v>3400</v>
      </c>
      <c r="T151" s="10">
        <v>3400</v>
      </c>
      <c r="U151" s="10">
        <v>4400</v>
      </c>
      <c r="V151" s="10">
        <v>9300</v>
      </c>
      <c r="W151" s="10">
        <v>42800</v>
      </c>
      <c r="X151" s="10">
        <v>43700</v>
      </c>
      <c r="Y151" s="10">
        <v>32268</v>
      </c>
      <c r="Z151" s="10">
        <v>32393</v>
      </c>
      <c r="AA151" s="10">
        <v>18562</v>
      </c>
      <c r="AB151" s="10">
        <v>17209</v>
      </c>
      <c r="AC151" s="10">
        <v>43955</v>
      </c>
      <c r="AD151" s="10">
        <v>12683</v>
      </c>
      <c r="AE151" s="10">
        <v>8308</v>
      </c>
      <c r="AF151" s="10">
        <v>8195</v>
      </c>
      <c r="AG151" s="10">
        <v>19069</v>
      </c>
      <c r="AH151" s="10">
        <v>46579</v>
      </c>
      <c r="AI151" s="10">
        <v>43129</v>
      </c>
      <c r="AJ151" s="10">
        <v>25875</v>
      </c>
      <c r="AK151" s="10">
        <v>30105</v>
      </c>
      <c r="AL151" s="10">
        <v>23937</v>
      </c>
      <c r="AM151" s="10">
        <v>27326</v>
      </c>
      <c r="AN151" s="10">
        <v>32038</v>
      </c>
      <c r="AO151" s="10">
        <v>23265</v>
      </c>
      <c r="AP151" s="10">
        <v>19234</v>
      </c>
      <c r="AQ151" s="10">
        <v>29171</v>
      </c>
      <c r="AR151" s="10">
        <v>25167</v>
      </c>
      <c r="AS151" s="10">
        <v>34367</v>
      </c>
      <c r="AT151" s="10">
        <v>40139</v>
      </c>
      <c r="AU151" s="10">
        <v>37643</v>
      </c>
      <c r="AV151" s="10">
        <v>25717</v>
      </c>
      <c r="AW151" s="10">
        <v>24633</v>
      </c>
      <c r="AX151" s="10">
        <v>16983</v>
      </c>
      <c r="AY151" s="10">
        <v>29261</v>
      </c>
      <c r="AZ151" s="10">
        <v>23151</v>
      </c>
      <c r="BA151" s="10">
        <v>34496</v>
      </c>
      <c r="BB151" s="10">
        <v>23504</v>
      </c>
      <c r="BC151" s="10">
        <v>21923</v>
      </c>
      <c r="BD151" s="10">
        <v>20584</v>
      </c>
      <c r="BE151" s="10">
        <v>25859</v>
      </c>
      <c r="BF151" s="10">
        <v>24559</v>
      </c>
      <c r="BG151" s="10">
        <v>24720</v>
      </c>
      <c r="BH151" s="10">
        <v>18942</v>
      </c>
      <c r="BI151" s="10">
        <v>22629</v>
      </c>
      <c r="BJ151" s="10">
        <v>23844</v>
      </c>
      <c r="BK151" s="10">
        <v>30299</v>
      </c>
      <c r="BL151" s="10">
        <v>25893</v>
      </c>
      <c r="BM151" s="10">
        <v>28830</v>
      </c>
      <c r="BN151" s="10">
        <v>26220</v>
      </c>
      <c r="BO151" s="10">
        <v>28199</v>
      </c>
      <c r="BP151" s="10">
        <v>29154</v>
      </c>
      <c r="BQ151" s="46"/>
      <c r="BR151" t="str">
        <f t="shared" si="2"/>
        <v/>
      </c>
    </row>
    <row r="152" spans="1:70" ht="16" customHeight="1" x14ac:dyDescent="0.2">
      <c r="A152" s="23">
        <v>34</v>
      </c>
      <c r="B152" s="23">
        <v>34</v>
      </c>
      <c r="C152" s="26" t="s">
        <v>48</v>
      </c>
      <c r="D152" s="25"/>
      <c r="BQ152" s="45"/>
      <c r="BR152" t="str">
        <f t="shared" si="2"/>
        <v/>
      </c>
    </row>
    <row r="153" spans="1:70" ht="16" customHeight="1" x14ac:dyDescent="0.2">
      <c r="A153" s="10">
        <v>34</v>
      </c>
      <c r="B153" s="10">
        <v>35</v>
      </c>
      <c r="C153" s="8" t="s">
        <v>204</v>
      </c>
      <c r="D153" s="9" t="s">
        <v>205</v>
      </c>
      <c r="E153" s="10">
        <v>16300</v>
      </c>
      <c r="F153" s="10">
        <v>16300</v>
      </c>
      <c r="G153" s="10">
        <v>17300</v>
      </c>
      <c r="H153" s="10">
        <v>20100</v>
      </c>
      <c r="I153" s="10">
        <v>22000</v>
      </c>
      <c r="J153" s="10">
        <v>25000</v>
      </c>
      <c r="K153" s="10">
        <v>27000</v>
      </c>
      <c r="L153" s="10">
        <v>31100</v>
      </c>
      <c r="M153" s="10">
        <v>33000</v>
      </c>
      <c r="N153" s="10">
        <v>30500</v>
      </c>
      <c r="O153" s="10">
        <v>32700</v>
      </c>
      <c r="P153" s="10">
        <v>32400</v>
      </c>
      <c r="Q153" s="10">
        <v>33100</v>
      </c>
      <c r="R153" s="10">
        <v>41200</v>
      </c>
      <c r="S153" s="10">
        <v>46700</v>
      </c>
      <c r="T153" s="10">
        <v>45000</v>
      </c>
      <c r="U153" s="10">
        <v>47700</v>
      </c>
      <c r="V153" s="10">
        <v>53700</v>
      </c>
      <c r="W153" s="10">
        <v>48300</v>
      </c>
      <c r="X153" s="10">
        <v>54500</v>
      </c>
      <c r="Y153" s="10">
        <v>60087</v>
      </c>
      <c r="Z153" s="10">
        <v>65475</v>
      </c>
      <c r="AA153" s="10">
        <v>72060</v>
      </c>
      <c r="AB153" s="10">
        <v>80358</v>
      </c>
      <c r="AC153" s="10">
        <v>84134</v>
      </c>
      <c r="AD153" s="10">
        <v>88022</v>
      </c>
      <c r="AE153" s="10">
        <v>82239</v>
      </c>
      <c r="AF153" s="10">
        <v>84981</v>
      </c>
      <c r="AG153" s="10">
        <v>87029</v>
      </c>
      <c r="AH153" s="10">
        <v>98290</v>
      </c>
      <c r="AI153" s="10">
        <v>113796</v>
      </c>
      <c r="AJ153" s="10">
        <v>121102</v>
      </c>
      <c r="AK153" s="10">
        <v>111064</v>
      </c>
      <c r="AL153" s="10">
        <v>123322</v>
      </c>
      <c r="AM153" s="10">
        <v>122510</v>
      </c>
      <c r="AN153" s="10">
        <v>127132</v>
      </c>
      <c r="AO153" s="10">
        <v>121400</v>
      </c>
      <c r="AP153" s="10">
        <v>130119</v>
      </c>
      <c r="AQ153" s="10">
        <v>137550</v>
      </c>
      <c r="AR153" s="10">
        <v>154021</v>
      </c>
      <c r="AS153" s="10">
        <v>119715</v>
      </c>
      <c r="AT153" s="10">
        <v>126020</v>
      </c>
      <c r="AU153" s="10">
        <v>146908</v>
      </c>
      <c r="AV153" s="10">
        <v>133497</v>
      </c>
      <c r="AW153" s="10">
        <v>143918</v>
      </c>
      <c r="AX153" s="10">
        <v>140133</v>
      </c>
      <c r="AY153" s="10">
        <v>142638</v>
      </c>
      <c r="AZ153" s="10">
        <v>178280</v>
      </c>
      <c r="BA153" s="10">
        <v>172931</v>
      </c>
      <c r="BB153" s="10">
        <v>183232</v>
      </c>
      <c r="BC153" s="10">
        <v>162450</v>
      </c>
      <c r="BD153" s="10">
        <v>180280</v>
      </c>
      <c r="BE153" s="10">
        <v>180684</v>
      </c>
      <c r="BF153" s="10">
        <v>189944</v>
      </c>
      <c r="BG153" s="10">
        <v>185557</v>
      </c>
      <c r="BH153" s="10">
        <v>173271</v>
      </c>
      <c r="BI153" s="10">
        <v>196023</v>
      </c>
      <c r="BJ153" s="10">
        <v>190450</v>
      </c>
      <c r="BK153" s="10">
        <v>222732</v>
      </c>
      <c r="BL153" s="10">
        <v>238007</v>
      </c>
      <c r="BM153" s="10">
        <v>240431</v>
      </c>
      <c r="BN153" s="10">
        <v>256508</v>
      </c>
      <c r="BO153" s="10">
        <v>277895</v>
      </c>
      <c r="BP153" s="10">
        <v>395281</v>
      </c>
      <c r="BQ153" s="46" t="s">
        <v>7</v>
      </c>
      <c r="BR153" t="str">
        <f t="shared" si="2"/>
        <v>O</v>
      </c>
    </row>
    <row r="154" spans="1:70" ht="16" customHeight="1" x14ac:dyDescent="0.2">
      <c r="A154" s="10">
        <v>34</v>
      </c>
      <c r="B154" s="10">
        <v>35</v>
      </c>
      <c r="C154" s="8" t="s">
        <v>206</v>
      </c>
      <c r="D154" s="9" t="s">
        <v>207</v>
      </c>
      <c r="E154" s="10">
        <v>1400</v>
      </c>
      <c r="F154" s="10">
        <v>1500</v>
      </c>
      <c r="G154" s="10">
        <v>1600</v>
      </c>
      <c r="H154" s="10">
        <v>1500</v>
      </c>
      <c r="I154" s="10">
        <v>1900</v>
      </c>
      <c r="J154" s="10">
        <v>2400</v>
      </c>
      <c r="K154" s="10">
        <v>12600</v>
      </c>
      <c r="L154" s="10">
        <v>10000</v>
      </c>
      <c r="M154" s="10">
        <v>7900</v>
      </c>
      <c r="N154" s="10">
        <v>2500</v>
      </c>
      <c r="O154" s="10">
        <v>2600</v>
      </c>
      <c r="P154" s="10">
        <v>2300</v>
      </c>
      <c r="Q154" s="10">
        <v>2800</v>
      </c>
      <c r="R154" s="10">
        <v>2400</v>
      </c>
      <c r="S154" s="10">
        <v>2400</v>
      </c>
      <c r="T154" s="10">
        <v>3500</v>
      </c>
      <c r="U154" s="10">
        <v>3100</v>
      </c>
      <c r="V154" s="10">
        <v>3900</v>
      </c>
      <c r="W154" s="10">
        <v>4000</v>
      </c>
      <c r="X154" s="10">
        <v>12000</v>
      </c>
      <c r="Y154" s="10">
        <v>30683</v>
      </c>
      <c r="Z154" s="10">
        <v>46556</v>
      </c>
      <c r="AA154" s="10">
        <v>33678</v>
      </c>
      <c r="AB154" s="10">
        <v>22042</v>
      </c>
      <c r="AC154" s="10">
        <v>41493</v>
      </c>
      <c r="AD154" s="10">
        <v>42459</v>
      </c>
      <c r="AE154" s="10">
        <v>35930</v>
      </c>
      <c r="AF154" s="10">
        <v>53880</v>
      </c>
      <c r="AG154" s="10">
        <v>118541</v>
      </c>
      <c r="AH154" s="10">
        <v>45380</v>
      </c>
      <c r="AI154" s="10">
        <v>72468</v>
      </c>
      <c r="AJ154" s="10">
        <v>94501</v>
      </c>
      <c r="AK154" s="10">
        <v>73266</v>
      </c>
      <c r="AL154" s="10">
        <v>51684</v>
      </c>
      <c r="AM154" s="10">
        <v>88920</v>
      </c>
      <c r="AN154" s="10">
        <v>73102</v>
      </c>
      <c r="AO154" s="10">
        <v>60703</v>
      </c>
      <c r="AP154" s="10">
        <v>160452</v>
      </c>
      <c r="AQ154" s="10">
        <v>222864</v>
      </c>
      <c r="AR154" s="10">
        <v>233558</v>
      </c>
      <c r="AS154" s="10">
        <v>347231</v>
      </c>
      <c r="AT154" s="10">
        <v>206906</v>
      </c>
      <c r="AU154" s="10">
        <v>111576</v>
      </c>
      <c r="AV154" s="10">
        <v>102287</v>
      </c>
      <c r="AW154" s="10">
        <v>81668</v>
      </c>
      <c r="AX154" s="10">
        <v>81736</v>
      </c>
      <c r="AY154" s="10">
        <v>121552</v>
      </c>
      <c r="AZ154" s="10">
        <v>135015</v>
      </c>
      <c r="BA154" s="10">
        <v>160022</v>
      </c>
      <c r="BB154" s="10">
        <v>165028</v>
      </c>
      <c r="BC154" s="10">
        <v>209218</v>
      </c>
      <c r="BD154" s="10">
        <v>189347</v>
      </c>
      <c r="BE154" s="10">
        <v>184820</v>
      </c>
      <c r="BF154" s="10">
        <v>202596</v>
      </c>
      <c r="BG154" s="10">
        <v>190421</v>
      </c>
      <c r="BH154" s="10">
        <v>147898</v>
      </c>
      <c r="BI154" s="10">
        <v>163211</v>
      </c>
      <c r="BJ154" s="10">
        <v>143017</v>
      </c>
      <c r="BK154" s="10">
        <v>158714</v>
      </c>
      <c r="BL154" s="10">
        <v>163470</v>
      </c>
      <c r="BM154" s="10">
        <v>166270</v>
      </c>
      <c r="BN154" s="10">
        <v>197029</v>
      </c>
      <c r="BO154" s="10">
        <v>165954</v>
      </c>
      <c r="BP154" s="10">
        <v>64355</v>
      </c>
      <c r="BQ154" s="46" t="s">
        <v>15</v>
      </c>
      <c r="BR154" t="str">
        <f t="shared" si="2"/>
        <v>F</v>
      </c>
    </row>
    <row r="155" spans="1:70" ht="16" customHeight="1" x14ac:dyDescent="0.2">
      <c r="A155" s="10">
        <v>34</v>
      </c>
      <c r="B155" s="10">
        <v>35</v>
      </c>
      <c r="C155" s="8" t="s">
        <v>103</v>
      </c>
      <c r="D155" s="9" t="s">
        <v>104</v>
      </c>
      <c r="E155" s="10">
        <v>111600</v>
      </c>
      <c r="F155" s="10">
        <v>75500</v>
      </c>
      <c r="G155" s="10">
        <v>102200</v>
      </c>
      <c r="H155" s="10">
        <v>104100</v>
      </c>
      <c r="I155" s="10">
        <v>77300</v>
      </c>
      <c r="J155" s="10">
        <v>64900</v>
      </c>
      <c r="K155" s="10">
        <v>76900</v>
      </c>
      <c r="L155" s="10">
        <v>112300</v>
      </c>
      <c r="M155" s="10">
        <v>123700</v>
      </c>
      <c r="N155" s="10">
        <v>119900</v>
      </c>
      <c r="O155" s="10">
        <v>129200</v>
      </c>
      <c r="P155" s="10">
        <v>127400</v>
      </c>
      <c r="Q155" s="10">
        <v>128100</v>
      </c>
      <c r="R155" s="10">
        <v>133800</v>
      </c>
      <c r="S155" s="10">
        <v>152000</v>
      </c>
      <c r="T155" s="10">
        <v>171400</v>
      </c>
      <c r="U155" s="10">
        <v>271200</v>
      </c>
      <c r="V155" s="10">
        <v>239100</v>
      </c>
      <c r="W155" s="10">
        <v>215400</v>
      </c>
      <c r="X155" s="10">
        <v>309100</v>
      </c>
      <c r="Y155" s="10">
        <v>325617</v>
      </c>
      <c r="Z155" s="10">
        <v>375641</v>
      </c>
      <c r="AA155" s="10">
        <v>375662</v>
      </c>
      <c r="AB155" s="10">
        <v>622278</v>
      </c>
      <c r="AC155" s="10">
        <v>686090</v>
      </c>
      <c r="AD155" s="10">
        <v>719229</v>
      </c>
      <c r="AE155" s="10">
        <v>982806</v>
      </c>
      <c r="AF155" s="10">
        <v>778155</v>
      </c>
      <c r="AG155" s="10">
        <v>435593</v>
      </c>
      <c r="AH155" s="10">
        <v>415279</v>
      </c>
      <c r="AI155" s="10">
        <v>556341</v>
      </c>
      <c r="AJ155" s="10">
        <v>529103</v>
      </c>
      <c r="AK155" s="10">
        <v>413897</v>
      </c>
      <c r="AL155" s="10">
        <v>517243</v>
      </c>
      <c r="AM155" s="10">
        <v>476264</v>
      </c>
      <c r="AN155" s="10">
        <v>460167</v>
      </c>
      <c r="AO155" s="10">
        <v>529943</v>
      </c>
      <c r="AP155" s="10">
        <v>715373</v>
      </c>
      <c r="AQ155" s="10">
        <v>909724</v>
      </c>
      <c r="AR155" s="10">
        <v>1113117</v>
      </c>
      <c r="AS155" s="10">
        <v>1118073</v>
      </c>
      <c r="AT155" s="10">
        <v>1073201</v>
      </c>
      <c r="AU155" s="10">
        <v>724171</v>
      </c>
      <c r="AV155" s="10">
        <v>611218</v>
      </c>
      <c r="AW155" s="10">
        <v>683363</v>
      </c>
      <c r="AX155" s="10">
        <v>779097</v>
      </c>
      <c r="AY155" s="10">
        <v>614614</v>
      </c>
      <c r="AZ155" s="10">
        <v>652764</v>
      </c>
      <c r="BA155" s="10">
        <v>593489</v>
      </c>
      <c r="BB155" s="10">
        <v>538206</v>
      </c>
      <c r="BC155" s="10">
        <v>609963</v>
      </c>
      <c r="BD155" s="10">
        <v>807834</v>
      </c>
      <c r="BE155" s="10">
        <v>768012</v>
      </c>
      <c r="BF155" s="10">
        <v>735785</v>
      </c>
      <c r="BG155" s="10">
        <v>741875</v>
      </c>
      <c r="BH155" s="10">
        <v>736860</v>
      </c>
      <c r="BI155" s="10">
        <v>686945</v>
      </c>
      <c r="BJ155" s="10">
        <v>649941</v>
      </c>
      <c r="BK155" s="10">
        <v>774299</v>
      </c>
      <c r="BL155" s="10">
        <v>915997</v>
      </c>
      <c r="BM155" s="10">
        <v>963854</v>
      </c>
      <c r="BN155" s="10">
        <v>737165</v>
      </c>
      <c r="BO155" s="10">
        <v>750233</v>
      </c>
      <c r="BP155" s="10">
        <v>718325</v>
      </c>
      <c r="BQ155" s="46" t="s">
        <v>111</v>
      </c>
      <c r="BR155" t="str">
        <f t="shared" si="2"/>
        <v>U</v>
      </c>
    </row>
    <row r="156" spans="1:70" ht="16" customHeight="1" x14ac:dyDescent="0.2">
      <c r="A156" s="10">
        <v>34</v>
      </c>
      <c r="B156" s="10">
        <v>35</v>
      </c>
      <c r="C156" s="8" t="s">
        <v>208</v>
      </c>
      <c r="D156" s="9" t="s">
        <v>209</v>
      </c>
      <c r="E156" s="10">
        <v>700</v>
      </c>
      <c r="F156" s="10">
        <v>700</v>
      </c>
      <c r="G156" s="10">
        <v>700</v>
      </c>
      <c r="H156" s="10">
        <v>800</v>
      </c>
      <c r="I156" s="10">
        <v>800</v>
      </c>
      <c r="J156" s="10">
        <v>800</v>
      </c>
      <c r="K156" s="10">
        <v>800</v>
      </c>
      <c r="L156" s="10">
        <v>800</v>
      </c>
      <c r="M156" s="10">
        <v>800</v>
      </c>
      <c r="N156" s="10">
        <v>800</v>
      </c>
      <c r="O156" s="10">
        <v>800</v>
      </c>
      <c r="P156" s="10">
        <v>800</v>
      </c>
      <c r="Q156" s="10">
        <v>800</v>
      </c>
      <c r="R156" s="10">
        <v>1000</v>
      </c>
      <c r="S156" s="10">
        <v>1000</v>
      </c>
      <c r="T156" s="10">
        <v>1000</v>
      </c>
      <c r="U156" s="10">
        <v>1200</v>
      </c>
      <c r="V156" s="10">
        <v>1200</v>
      </c>
      <c r="W156" s="10">
        <v>1700</v>
      </c>
      <c r="X156" s="10">
        <v>2500</v>
      </c>
      <c r="Y156" s="10">
        <v>16483</v>
      </c>
      <c r="Z156" s="10">
        <v>29138</v>
      </c>
      <c r="AA156" s="10">
        <v>27919</v>
      </c>
      <c r="AB156" s="10">
        <v>31329</v>
      </c>
      <c r="AC156" s="10">
        <v>37260</v>
      </c>
      <c r="AD156" s="10">
        <v>42672</v>
      </c>
      <c r="AE156" s="10">
        <v>40008</v>
      </c>
      <c r="AF156" s="10">
        <v>18530</v>
      </c>
      <c r="AG156" s="10">
        <v>11851</v>
      </c>
      <c r="AH156" s="10">
        <v>31573</v>
      </c>
      <c r="AI156" s="10">
        <v>20902</v>
      </c>
      <c r="AJ156" s="10">
        <v>22804</v>
      </c>
      <c r="AK156" s="10">
        <v>19174</v>
      </c>
      <c r="AL156" s="10">
        <v>15499</v>
      </c>
      <c r="AM156" s="10">
        <v>21938</v>
      </c>
      <c r="AN156" s="10">
        <v>34983</v>
      </c>
      <c r="AO156" s="10">
        <v>27057</v>
      </c>
      <c r="AP156" s="10">
        <v>36455</v>
      </c>
      <c r="AQ156" s="10">
        <v>21838</v>
      </c>
      <c r="AR156" s="10">
        <v>23721</v>
      </c>
      <c r="AS156" s="10">
        <v>93334</v>
      </c>
      <c r="AT156" s="10">
        <v>85261</v>
      </c>
      <c r="AU156" s="10">
        <v>77647</v>
      </c>
      <c r="AV156" s="10">
        <v>93949</v>
      </c>
      <c r="AW156" s="10">
        <v>68526</v>
      </c>
      <c r="AX156" s="10">
        <v>80281</v>
      </c>
      <c r="AY156" s="10">
        <v>125701</v>
      </c>
      <c r="AZ156" s="10">
        <v>139827</v>
      </c>
      <c r="BA156" s="10">
        <v>131970</v>
      </c>
      <c r="BB156" s="10">
        <v>129083</v>
      </c>
      <c r="BC156" s="10">
        <v>140984</v>
      </c>
      <c r="BD156" s="10">
        <v>128994</v>
      </c>
      <c r="BE156" s="10">
        <v>139571</v>
      </c>
      <c r="BF156" s="10">
        <v>180922</v>
      </c>
      <c r="BG156" s="10">
        <v>167056</v>
      </c>
      <c r="BH156" s="10">
        <v>150969</v>
      </c>
      <c r="BI156" s="10">
        <v>138997</v>
      </c>
      <c r="BJ156" s="10">
        <v>142316</v>
      </c>
      <c r="BK156" s="10">
        <v>124045</v>
      </c>
      <c r="BL156" s="10">
        <v>123288</v>
      </c>
      <c r="BM156" s="10">
        <v>163151</v>
      </c>
      <c r="BN156" s="10">
        <v>215228</v>
      </c>
      <c r="BO156" s="10">
        <v>251342</v>
      </c>
      <c r="BP156" s="10">
        <v>230229</v>
      </c>
      <c r="BQ156" s="46" t="s">
        <v>15</v>
      </c>
      <c r="BR156" t="str">
        <f t="shared" si="2"/>
        <v>F</v>
      </c>
    </row>
    <row r="157" spans="1:70" ht="16" customHeight="1" x14ac:dyDescent="0.2">
      <c r="A157" s="10">
        <v>34</v>
      </c>
      <c r="B157" s="10">
        <v>35</v>
      </c>
      <c r="C157" s="8" t="s">
        <v>130</v>
      </c>
      <c r="D157" s="9" t="s">
        <v>131</v>
      </c>
      <c r="E157" s="10">
        <v>18000</v>
      </c>
      <c r="F157" s="10">
        <v>18000</v>
      </c>
      <c r="G157" s="10">
        <v>23000</v>
      </c>
      <c r="H157" s="10">
        <v>23000</v>
      </c>
      <c r="I157" s="10">
        <v>23000</v>
      </c>
      <c r="J157" s="10">
        <v>24000</v>
      </c>
      <c r="K157" s="10">
        <v>26000</v>
      </c>
      <c r="L157" s="10">
        <v>27500</v>
      </c>
      <c r="M157" s="10">
        <v>30600</v>
      </c>
      <c r="N157" s="10">
        <v>35800</v>
      </c>
      <c r="O157" s="10">
        <v>45000</v>
      </c>
      <c r="P157" s="10">
        <v>57500</v>
      </c>
      <c r="Q157" s="10">
        <v>59700</v>
      </c>
      <c r="R157" s="10">
        <v>90100</v>
      </c>
      <c r="S157" s="10">
        <v>53800</v>
      </c>
      <c r="T157" s="10">
        <v>52400</v>
      </c>
      <c r="U157" s="10">
        <v>34900</v>
      </c>
      <c r="V157" s="10">
        <v>54200</v>
      </c>
      <c r="W157" s="10">
        <v>45800</v>
      </c>
      <c r="X157" s="10">
        <v>50500</v>
      </c>
      <c r="Y157" s="10">
        <v>43662</v>
      </c>
      <c r="Z157" s="10">
        <v>41716</v>
      </c>
      <c r="AA157" s="10">
        <v>45932</v>
      </c>
      <c r="AB157" s="10">
        <v>65763</v>
      </c>
      <c r="AC157" s="10">
        <v>77265</v>
      </c>
      <c r="AD157" s="10">
        <v>131345</v>
      </c>
      <c r="AE157" s="10">
        <v>113406</v>
      </c>
      <c r="AF157" s="10">
        <v>147007</v>
      </c>
      <c r="AG157" s="10">
        <v>161634</v>
      </c>
      <c r="AH157" s="10">
        <v>168439</v>
      </c>
      <c r="AI157" s="10">
        <v>177485</v>
      </c>
      <c r="AJ157" s="10">
        <v>165127</v>
      </c>
      <c r="AK157" s="10">
        <v>177538</v>
      </c>
      <c r="AL157" s="10">
        <v>225448</v>
      </c>
      <c r="AM157" s="10">
        <v>166250</v>
      </c>
      <c r="AN157" s="10">
        <v>277354</v>
      </c>
      <c r="AO157" s="10">
        <v>290824</v>
      </c>
      <c r="AP157" s="10">
        <v>352388</v>
      </c>
      <c r="AQ157" s="10">
        <v>385393</v>
      </c>
      <c r="AR157" s="10">
        <v>404187</v>
      </c>
      <c r="AS157" s="10">
        <v>415129</v>
      </c>
      <c r="AT157" s="10">
        <v>453410</v>
      </c>
      <c r="AU157" s="10">
        <v>403510</v>
      </c>
      <c r="AV157" s="10">
        <v>304798</v>
      </c>
      <c r="AW157" s="10">
        <v>234822</v>
      </c>
      <c r="AX157" s="10">
        <v>250337</v>
      </c>
      <c r="AY157" s="10">
        <v>399024</v>
      </c>
      <c r="AZ157" s="10">
        <v>318081</v>
      </c>
      <c r="BA157" s="10">
        <v>317720</v>
      </c>
      <c r="BB157" s="10">
        <v>282934</v>
      </c>
      <c r="BC157" s="10">
        <v>286517</v>
      </c>
      <c r="BD157" s="10">
        <v>443830</v>
      </c>
      <c r="BE157" s="10">
        <v>310228</v>
      </c>
      <c r="BF157" s="10">
        <v>361129</v>
      </c>
      <c r="BG157" s="10">
        <v>354300</v>
      </c>
      <c r="BH157" s="10">
        <v>321885</v>
      </c>
      <c r="BI157" s="10">
        <v>281373</v>
      </c>
      <c r="BJ157" s="10">
        <v>309612</v>
      </c>
      <c r="BK157" s="10">
        <v>319178</v>
      </c>
      <c r="BL157" s="10">
        <v>268071</v>
      </c>
      <c r="BM157" s="10">
        <v>324526</v>
      </c>
      <c r="BN157" s="10">
        <v>273236</v>
      </c>
      <c r="BO157" s="10">
        <v>223566</v>
      </c>
      <c r="BP157" s="10">
        <v>214241</v>
      </c>
      <c r="BQ157" s="46" t="s">
        <v>7</v>
      </c>
      <c r="BR157" t="str">
        <f t="shared" si="2"/>
        <v>O</v>
      </c>
    </row>
    <row r="158" spans="1:70" ht="16" customHeight="1" x14ac:dyDescent="0.2">
      <c r="A158" s="10">
        <v>34</v>
      </c>
      <c r="B158" s="10">
        <v>35</v>
      </c>
      <c r="C158" s="8" t="s">
        <v>53</v>
      </c>
      <c r="D158" s="9"/>
      <c r="E158" s="10">
        <v>19600</v>
      </c>
      <c r="F158" s="10">
        <v>19600</v>
      </c>
      <c r="G158" s="10">
        <v>25600</v>
      </c>
      <c r="H158" s="10">
        <v>28800</v>
      </c>
      <c r="I158" s="10">
        <v>34100</v>
      </c>
      <c r="J158" s="10">
        <v>36500</v>
      </c>
      <c r="K158" s="10">
        <v>38900</v>
      </c>
      <c r="L158" s="10">
        <v>41100</v>
      </c>
      <c r="M158" s="10">
        <v>45200</v>
      </c>
      <c r="N158" s="10">
        <v>48700</v>
      </c>
      <c r="O158" s="10">
        <v>42300</v>
      </c>
      <c r="P158" s="10">
        <v>43200</v>
      </c>
      <c r="Q158" s="10">
        <v>48500</v>
      </c>
      <c r="R158" s="10">
        <v>39000</v>
      </c>
      <c r="S158" s="10">
        <v>65400</v>
      </c>
      <c r="T158" s="10">
        <v>45100</v>
      </c>
      <c r="U158" s="10">
        <v>58500</v>
      </c>
      <c r="V158" s="10">
        <v>90100</v>
      </c>
      <c r="W158" s="10">
        <v>56900</v>
      </c>
      <c r="X158" s="10">
        <v>76500</v>
      </c>
      <c r="Y158" s="10">
        <v>327257</v>
      </c>
      <c r="Z158" s="10">
        <v>317689</v>
      </c>
      <c r="AA158" s="10">
        <v>437632</v>
      </c>
      <c r="AB158" s="10">
        <v>298628</v>
      </c>
      <c r="AC158" s="10">
        <v>174845</v>
      </c>
      <c r="AD158" s="10">
        <v>251170</v>
      </c>
      <c r="AE158" s="10">
        <v>165958</v>
      </c>
      <c r="AF158" s="10">
        <v>355525</v>
      </c>
      <c r="AG158" s="10">
        <v>365307</v>
      </c>
      <c r="AH158" s="10">
        <v>175693</v>
      </c>
      <c r="AI158" s="10">
        <v>225714</v>
      </c>
      <c r="AJ158" s="10">
        <v>152612</v>
      </c>
      <c r="AK158" s="10">
        <v>59814</v>
      </c>
      <c r="AL158" s="10">
        <v>70971</v>
      </c>
      <c r="AM158" s="10">
        <v>61408</v>
      </c>
      <c r="AN158" s="10">
        <v>61750</v>
      </c>
      <c r="AO158" s="10">
        <v>61225</v>
      </c>
      <c r="AP158" s="10">
        <v>66375</v>
      </c>
      <c r="AQ158" s="10">
        <v>61954</v>
      </c>
      <c r="AR158" s="10">
        <v>64919</v>
      </c>
      <c r="AS158" s="10">
        <v>71672</v>
      </c>
      <c r="AT158" s="10">
        <v>130539</v>
      </c>
      <c r="AU158" s="10">
        <v>129597</v>
      </c>
      <c r="AV158" s="10">
        <v>88781</v>
      </c>
      <c r="AW158" s="10">
        <v>94399</v>
      </c>
      <c r="AX158" s="10">
        <v>186049</v>
      </c>
      <c r="AY158" s="10">
        <v>348455</v>
      </c>
      <c r="AZ158" s="10">
        <v>410837</v>
      </c>
      <c r="BA158" s="10">
        <v>515846</v>
      </c>
      <c r="BB158" s="10">
        <v>427503</v>
      </c>
      <c r="BC158" s="10">
        <v>383383</v>
      </c>
      <c r="BD158" s="10">
        <v>209997</v>
      </c>
      <c r="BE158" s="10">
        <v>231115</v>
      </c>
      <c r="BF158" s="10">
        <v>173287</v>
      </c>
      <c r="BG158" s="10">
        <v>165184</v>
      </c>
      <c r="BH158" s="10">
        <v>179694</v>
      </c>
      <c r="BI158" s="10">
        <v>217351</v>
      </c>
      <c r="BJ158" s="10">
        <v>249741</v>
      </c>
      <c r="BK158" s="10">
        <v>247238</v>
      </c>
      <c r="BL158" s="10">
        <v>329766</v>
      </c>
      <c r="BM158" s="10">
        <v>392373</v>
      </c>
      <c r="BN158" s="10">
        <v>421082</v>
      </c>
      <c r="BO158" s="10">
        <v>449469</v>
      </c>
      <c r="BP158" s="10">
        <v>391355</v>
      </c>
      <c r="BQ158" s="46" t="s">
        <v>6</v>
      </c>
      <c r="BR158" t="str">
        <f t="shared" si="2"/>
        <v>F</v>
      </c>
    </row>
    <row r="159" spans="1:70" ht="16" customHeight="1" x14ac:dyDescent="0.2">
      <c r="A159" s="23">
        <v>34</v>
      </c>
      <c r="B159" s="23">
        <v>35</v>
      </c>
      <c r="C159" s="26" t="s">
        <v>54</v>
      </c>
      <c r="D159" s="25"/>
      <c r="BQ159" s="45"/>
      <c r="BR159" t="str">
        <f t="shared" si="2"/>
        <v/>
      </c>
    </row>
    <row r="160" spans="1:70" ht="16" customHeight="1" x14ac:dyDescent="0.2">
      <c r="A160" s="10">
        <v>34</v>
      </c>
      <c r="B160" s="10">
        <v>36</v>
      </c>
      <c r="C160" s="11" t="s">
        <v>133</v>
      </c>
      <c r="D160" s="12" t="s">
        <v>134</v>
      </c>
      <c r="E160" s="10">
        <v>1003</v>
      </c>
      <c r="F160" s="10">
        <v>900</v>
      </c>
      <c r="G160" s="10">
        <v>2200</v>
      </c>
      <c r="H160" s="10">
        <v>4002</v>
      </c>
      <c r="I160" s="10">
        <v>1403</v>
      </c>
      <c r="J160" s="10">
        <v>4003</v>
      </c>
      <c r="K160" s="10">
        <v>2510</v>
      </c>
      <c r="L160" s="10">
        <v>3300</v>
      </c>
      <c r="M160" s="10">
        <v>3840</v>
      </c>
      <c r="N160" s="10">
        <v>5100</v>
      </c>
      <c r="O160" s="10">
        <v>5423</v>
      </c>
      <c r="P160" s="10">
        <v>3372</v>
      </c>
      <c r="Q160" s="10">
        <v>3512</v>
      </c>
      <c r="R160" s="10">
        <v>2669</v>
      </c>
      <c r="S160" s="10">
        <v>1515</v>
      </c>
      <c r="T160" s="10">
        <v>2102</v>
      </c>
      <c r="U160" s="10">
        <v>3204</v>
      </c>
      <c r="V160" s="10">
        <v>2755</v>
      </c>
      <c r="W160" s="10">
        <v>1459</v>
      </c>
      <c r="X160" s="10">
        <v>2035</v>
      </c>
      <c r="Y160" s="10">
        <v>2149</v>
      </c>
      <c r="Z160" s="10">
        <v>10405</v>
      </c>
      <c r="AA160" s="10">
        <v>4005</v>
      </c>
      <c r="AB160" s="10">
        <v>2236</v>
      </c>
      <c r="AC160" s="10">
        <v>8937</v>
      </c>
      <c r="AD160" s="10">
        <v>7255</v>
      </c>
      <c r="AE160" s="10">
        <v>6268</v>
      </c>
      <c r="AF160" s="10">
        <v>7249</v>
      </c>
      <c r="AG160" s="10">
        <v>3791</v>
      </c>
      <c r="AH160" s="10">
        <v>1981</v>
      </c>
      <c r="AI160" s="10">
        <v>7571</v>
      </c>
      <c r="AJ160" s="10">
        <v>7637</v>
      </c>
      <c r="AK160" s="10">
        <v>9090</v>
      </c>
      <c r="AL160" s="10">
        <v>4330</v>
      </c>
      <c r="AM160" s="10">
        <v>1461</v>
      </c>
      <c r="AN160" s="10">
        <v>3627</v>
      </c>
      <c r="AO160" s="10">
        <v>2404</v>
      </c>
      <c r="AP160" s="10">
        <v>2851</v>
      </c>
      <c r="AQ160" s="10">
        <v>9620</v>
      </c>
      <c r="AR160" s="10">
        <v>7973</v>
      </c>
      <c r="AS160" s="10">
        <v>1987</v>
      </c>
      <c r="AT160" s="10">
        <v>2383</v>
      </c>
      <c r="AU160" s="10">
        <v>1824</v>
      </c>
      <c r="AV160" s="10">
        <v>1765</v>
      </c>
      <c r="AW160" s="10">
        <v>1688</v>
      </c>
      <c r="AX160" s="10">
        <v>1603</v>
      </c>
      <c r="AY160" s="10">
        <v>5557</v>
      </c>
      <c r="AZ160" s="10">
        <v>10681</v>
      </c>
      <c r="BA160" s="10">
        <v>13638</v>
      </c>
      <c r="BB160" s="10">
        <v>9289</v>
      </c>
      <c r="BC160" s="10">
        <v>6155</v>
      </c>
      <c r="BD160" s="10">
        <v>6733</v>
      </c>
      <c r="BE160" s="10">
        <v>9272</v>
      </c>
      <c r="BF160" s="10">
        <v>5351</v>
      </c>
      <c r="BG160" s="10">
        <v>5653</v>
      </c>
      <c r="BH160" s="10">
        <v>5025</v>
      </c>
      <c r="BI160" s="10">
        <v>8583</v>
      </c>
      <c r="BJ160" s="10">
        <v>4610</v>
      </c>
      <c r="BK160" s="10">
        <v>5751</v>
      </c>
      <c r="BL160" s="10">
        <v>11082</v>
      </c>
      <c r="BM160" s="10">
        <v>13442</v>
      </c>
      <c r="BN160" s="10">
        <v>19762</v>
      </c>
      <c r="BO160" s="10">
        <v>8146</v>
      </c>
      <c r="BP160" s="10">
        <v>6260</v>
      </c>
      <c r="BQ160" s="46"/>
      <c r="BR160" t="str">
        <f t="shared" si="2"/>
        <v/>
      </c>
    </row>
    <row r="161" spans="1:70" ht="16" customHeight="1" x14ac:dyDescent="0.2">
      <c r="A161" s="10">
        <v>34</v>
      </c>
      <c r="B161" s="10">
        <v>36</v>
      </c>
      <c r="C161" s="11" t="s">
        <v>210</v>
      </c>
      <c r="D161" s="12" t="s">
        <v>211</v>
      </c>
      <c r="E161" s="10">
        <v>598</v>
      </c>
      <c r="F161" s="10">
        <v>545</v>
      </c>
      <c r="G161" s="10">
        <v>522</v>
      </c>
      <c r="H161" s="10">
        <v>1217</v>
      </c>
      <c r="I161" s="10">
        <v>1646</v>
      </c>
      <c r="J161" s="10">
        <v>2615</v>
      </c>
      <c r="K161" s="10">
        <v>739</v>
      </c>
      <c r="L161" s="10">
        <v>3458</v>
      </c>
      <c r="M161" s="10">
        <v>1840</v>
      </c>
      <c r="N161" s="10">
        <v>3477</v>
      </c>
      <c r="O161" s="10">
        <v>4454</v>
      </c>
      <c r="P161" s="10">
        <v>12276</v>
      </c>
      <c r="Q161" s="10">
        <v>9819</v>
      </c>
      <c r="R161" s="10">
        <v>11577</v>
      </c>
      <c r="S161" s="10">
        <v>11984</v>
      </c>
      <c r="T161" s="10">
        <v>15895</v>
      </c>
      <c r="U161" s="10">
        <v>12321</v>
      </c>
      <c r="V161" s="10">
        <v>16328</v>
      </c>
      <c r="W161" s="10">
        <v>15568</v>
      </c>
      <c r="X161" s="10">
        <v>22469</v>
      </c>
      <c r="Y161" s="10">
        <v>28830</v>
      </c>
      <c r="Z161" s="10">
        <v>37876</v>
      </c>
      <c r="AA161" s="10">
        <v>30229</v>
      </c>
      <c r="AB161" s="10">
        <v>33524</v>
      </c>
      <c r="AC161" s="10">
        <v>45792</v>
      </c>
      <c r="AD161" s="10">
        <v>44349</v>
      </c>
      <c r="AE161" s="10">
        <v>32579</v>
      </c>
      <c r="AF161" s="10">
        <v>38106</v>
      </c>
      <c r="AG161" s="10">
        <v>36638</v>
      </c>
      <c r="AH161" s="10">
        <v>29856</v>
      </c>
      <c r="AI161" s="10">
        <v>37313</v>
      </c>
      <c r="AJ161" s="10">
        <v>40762</v>
      </c>
      <c r="AK161" s="10">
        <v>42186</v>
      </c>
      <c r="AL161" s="10">
        <v>33376</v>
      </c>
      <c r="AM161" s="10">
        <v>39122</v>
      </c>
      <c r="AN161" s="10">
        <v>39281</v>
      </c>
      <c r="AO161" s="10">
        <v>34677</v>
      </c>
      <c r="AP161" s="10">
        <v>33510</v>
      </c>
      <c r="AQ161" s="10">
        <v>37699</v>
      </c>
      <c r="AR161" s="10">
        <v>45350</v>
      </c>
      <c r="AS161" s="10">
        <v>48892</v>
      </c>
      <c r="AT161" s="10">
        <v>53213</v>
      </c>
      <c r="AU161" s="10">
        <v>57495</v>
      </c>
      <c r="AV161" s="10">
        <v>73790</v>
      </c>
      <c r="AW161" s="10">
        <v>91042</v>
      </c>
      <c r="AX161" s="10">
        <v>88401</v>
      </c>
      <c r="AY161" s="10">
        <v>87992</v>
      </c>
      <c r="AZ161" s="10">
        <v>76978</v>
      </c>
      <c r="BA161" s="10">
        <v>78723</v>
      </c>
      <c r="BB161" s="10">
        <v>84642</v>
      </c>
      <c r="BC161" s="10">
        <v>69360</v>
      </c>
      <c r="BD161" s="10">
        <v>62247</v>
      </c>
      <c r="BE161" s="10">
        <v>43669</v>
      </c>
      <c r="BF161" s="10">
        <v>54736</v>
      </c>
      <c r="BG161" s="10">
        <v>57232</v>
      </c>
      <c r="BH161" s="10">
        <v>42121</v>
      </c>
      <c r="BI161" s="10">
        <v>45550</v>
      </c>
      <c r="BJ161" s="10">
        <v>49459</v>
      </c>
      <c r="BK161" s="10">
        <v>44766</v>
      </c>
      <c r="BL161" s="10">
        <v>53762</v>
      </c>
      <c r="BM161" s="10">
        <v>56056</v>
      </c>
      <c r="BN161" s="10">
        <v>55681</v>
      </c>
      <c r="BO161" s="10">
        <v>49218</v>
      </c>
      <c r="BP161" s="10">
        <v>47378</v>
      </c>
      <c r="BQ161" s="46"/>
      <c r="BR161" t="str">
        <f t="shared" si="2"/>
        <v/>
      </c>
    </row>
    <row r="162" spans="1:70" ht="16" customHeight="1" x14ac:dyDescent="0.2">
      <c r="A162" s="10">
        <v>34</v>
      </c>
      <c r="B162" s="10">
        <v>36</v>
      </c>
      <c r="C162" s="11" t="s">
        <v>212</v>
      </c>
      <c r="D162" s="12" t="s">
        <v>213</v>
      </c>
      <c r="P162" s="10">
        <v>800</v>
      </c>
      <c r="Q162" s="10">
        <v>1000</v>
      </c>
      <c r="R162" s="10">
        <v>1500</v>
      </c>
      <c r="S162" s="10">
        <v>1447</v>
      </c>
      <c r="T162" s="10">
        <v>2208</v>
      </c>
      <c r="U162" s="10">
        <v>743</v>
      </c>
      <c r="V162" s="10">
        <v>3886</v>
      </c>
      <c r="W162" s="10">
        <v>3951</v>
      </c>
      <c r="X162" s="10">
        <v>5559</v>
      </c>
      <c r="Y162" s="10">
        <v>5996</v>
      </c>
      <c r="Z162" s="10">
        <v>1949</v>
      </c>
      <c r="AA162" s="10">
        <v>5586</v>
      </c>
      <c r="AB162" s="10">
        <v>3962</v>
      </c>
      <c r="AC162" s="10">
        <v>6872</v>
      </c>
      <c r="AD162" s="10">
        <v>6066</v>
      </c>
      <c r="AE162" s="10">
        <v>4759</v>
      </c>
      <c r="AF162" s="10">
        <v>14898</v>
      </c>
      <c r="AG162" s="10">
        <v>3127</v>
      </c>
      <c r="AH162" s="10">
        <v>6222</v>
      </c>
      <c r="AI162" s="10">
        <v>15023</v>
      </c>
      <c r="AJ162" s="10">
        <v>8446</v>
      </c>
      <c r="AK162" s="10">
        <v>15409</v>
      </c>
      <c r="AL162" s="10">
        <v>11107</v>
      </c>
      <c r="AM162" s="10">
        <v>16813</v>
      </c>
      <c r="AN162" s="10">
        <v>14869</v>
      </c>
      <c r="AO162" s="10">
        <v>13875</v>
      </c>
      <c r="AP162" s="10">
        <v>15816</v>
      </c>
      <c r="AQ162" s="10">
        <v>8313</v>
      </c>
      <c r="AR162" s="10">
        <v>6121</v>
      </c>
      <c r="AS162" s="10">
        <v>7795</v>
      </c>
      <c r="AT162" s="10">
        <v>5884</v>
      </c>
      <c r="AU162" s="10">
        <v>1459</v>
      </c>
      <c r="AV162" s="10">
        <v>1347</v>
      </c>
      <c r="AW162" s="10">
        <v>1452</v>
      </c>
      <c r="AX162" s="10">
        <v>1978</v>
      </c>
      <c r="AY162" s="10">
        <v>1780</v>
      </c>
      <c r="AZ162" s="10">
        <v>4088</v>
      </c>
      <c r="BA162" s="10">
        <v>5714</v>
      </c>
      <c r="BB162" s="10">
        <v>1631</v>
      </c>
      <c r="BC162" s="10">
        <v>2371</v>
      </c>
      <c r="BD162" s="10">
        <v>2775</v>
      </c>
      <c r="BE162" s="10">
        <v>2291</v>
      </c>
      <c r="BF162" s="10">
        <v>1487</v>
      </c>
      <c r="BG162" s="10">
        <v>1754</v>
      </c>
      <c r="BH162" s="10">
        <v>1572</v>
      </c>
      <c r="BI162" s="10">
        <v>3816</v>
      </c>
      <c r="BJ162" s="10">
        <v>4118</v>
      </c>
      <c r="BK162" s="10">
        <v>4645</v>
      </c>
      <c r="BL162" s="10">
        <v>6695</v>
      </c>
      <c r="BM162" s="10">
        <v>7488</v>
      </c>
      <c r="BN162" s="10">
        <v>7322</v>
      </c>
      <c r="BO162" s="10">
        <v>8188</v>
      </c>
      <c r="BP162" s="10">
        <v>7817</v>
      </c>
      <c r="BQ162" s="46"/>
      <c r="BR162" t="str">
        <f t="shared" si="2"/>
        <v/>
      </c>
    </row>
    <row r="163" spans="1:70" ht="16" customHeight="1" x14ac:dyDescent="0.2">
      <c r="A163" s="10">
        <v>34</v>
      </c>
      <c r="B163" s="10">
        <v>36</v>
      </c>
      <c r="C163" s="11" t="s">
        <v>214</v>
      </c>
      <c r="D163" s="12" t="s">
        <v>215</v>
      </c>
      <c r="T163" s="10">
        <v>177</v>
      </c>
      <c r="U163" s="10">
        <v>80</v>
      </c>
      <c r="V163" s="10">
        <v>8</v>
      </c>
      <c r="W163" s="10">
        <v>173</v>
      </c>
      <c r="X163" s="10">
        <v>497</v>
      </c>
      <c r="Y163" s="10">
        <v>1076</v>
      </c>
      <c r="Z163" s="10">
        <v>1446</v>
      </c>
      <c r="AA163" s="10">
        <v>582</v>
      </c>
      <c r="AB163" s="10">
        <v>230</v>
      </c>
      <c r="AC163" s="10">
        <v>2485</v>
      </c>
      <c r="AD163" s="10">
        <v>6770</v>
      </c>
      <c r="AE163" s="10">
        <v>7831</v>
      </c>
      <c r="AF163" s="10">
        <v>3998</v>
      </c>
      <c r="AG163" s="10">
        <v>13346</v>
      </c>
      <c r="AH163" s="10">
        <v>9659</v>
      </c>
      <c r="AI163" s="10">
        <v>13334</v>
      </c>
      <c r="AJ163" s="10">
        <v>12271</v>
      </c>
      <c r="AK163" s="10">
        <v>11320</v>
      </c>
      <c r="AL163" s="10">
        <v>19417</v>
      </c>
      <c r="AM163" s="10">
        <v>16005</v>
      </c>
      <c r="AN163" s="10">
        <v>7739</v>
      </c>
      <c r="AO163" s="10">
        <v>8220</v>
      </c>
      <c r="AP163" s="10">
        <v>14844</v>
      </c>
      <c r="AQ163" s="10">
        <v>19047</v>
      </c>
      <c r="AR163" s="10">
        <v>24466</v>
      </c>
      <c r="AS163" s="10">
        <v>23773</v>
      </c>
      <c r="AT163" s="10">
        <v>18465</v>
      </c>
      <c r="AU163" s="10">
        <v>19373</v>
      </c>
      <c r="AV163" s="10">
        <v>10898</v>
      </c>
      <c r="AW163" s="10">
        <v>8281</v>
      </c>
      <c r="AX163" s="10">
        <v>6226</v>
      </c>
      <c r="AY163" s="10">
        <v>6751</v>
      </c>
      <c r="AZ163" s="10">
        <v>9918</v>
      </c>
      <c r="BA163" s="10">
        <v>8765</v>
      </c>
      <c r="BB163" s="10">
        <v>6957</v>
      </c>
      <c r="BC163" s="10">
        <v>10172</v>
      </c>
      <c r="BD163" s="10">
        <v>10839</v>
      </c>
      <c r="BE163" s="10">
        <v>11927</v>
      </c>
      <c r="BF163" s="10">
        <v>14852</v>
      </c>
      <c r="BG163" s="10">
        <v>13173</v>
      </c>
      <c r="BH163" s="10">
        <v>9624</v>
      </c>
      <c r="BI163" s="10">
        <v>6647</v>
      </c>
      <c r="BJ163" s="10">
        <v>8016</v>
      </c>
      <c r="BK163" s="10">
        <v>10415</v>
      </c>
      <c r="BL163" s="10">
        <v>11637</v>
      </c>
      <c r="BM163" s="10">
        <v>15428</v>
      </c>
      <c r="BN163" s="10">
        <v>12189</v>
      </c>
      <c r="BO163" s="10">
        <v>10635</v>
      </c>
      <c r="BP163" s="10">
        <v>15926</v>
      </c>
      <c r="BQ163" s="46"/>
      <c r="BR163" t="str">
        <f t="shared" si="2"/>
        <v/>
      </c>
    </row>
    <row r="164" spans="1:70" ht="16" customHeight="1" x14ac:dyDescent="0.2">
      <c r="A164" s="10">
        <v>34</v>
      </c>
      <c r="B164" s="10">
        <v>36</v>
      </c>
      <c r="C164" s="11" t="s">
        <v>144</v>
      </c>
      <c r="D164" s="12" t="s">
        <v>216</v>
      </c>
      <c r="E164" s="10">
        <v>111</v>
      </c>
      <c r="F164" s="10">
        <v>101</v>
      </c>
      <c r="G164" s="10">
        <v>97</v>
      </c>
      <c r="H164" s="10">
        <v>225</v>
      </c>
      <c r="I164" s="10">
        <v>304</v>
      </c>
      <c r="J164" s="10">
        <v>483</v>
      </c>
      <c r="K164" s="10">
        <v>345</v>
      </c>
      <c r="L164" s="10">
        <v>129</v>
      </c>
      <c r="M164" s="10">
        <v>86</v>
      </c>
      <c r="N164" s="10">
        <v>167</v>
      </c>
      <c r="O164" s="10">
        <v>158</v>
      </c>
      <c r="P164" s="10">
        <v>394</v>
      </c>
      <c r="Q164" s="10">
        <v>6158</v>
      </c>
      <c r="R164" s="10">
        <v>11123</v>
      </c>
      <c r="S164" s="10">
        <v>9530</v>
      </c>
      <c r="T164" s="10">
        <v>19893</v>
      </c>
      <c r="U164" s="10">
        <v>16217</v>
      </c>
      <c r="V164" s="10">
        <v>17262</v>
      </c>
      <c r="W164" s="10">
        <v>37105</v>
      </c>
      <c r="X164" s="10">
        <v>19675</v>
      </c>
      <c r="Y164" s="10">
        <v>40838</v>
      </c>
      <c r="Z164" s="10">
        <v>62779</v>
      </c>
      <c r="AA164" s="10">
        <v>66609</v>
      </c>
      <c r="AB164" s="10">
        <v>67912</v>
      </c>
      <c r="AC164" s="10">
        <v>101358</v>
      </c>
      <c r="AD164" s="10">
        <v>54725</v>
      </c>
      <c r="AE164" s="10">
        <v>61167</v>
      </c>
      <c r="AF164" s="10">
        <v>95491</v>
      </c>
      <c r="AG164" s="10">
        <v>87716</v>
      </c>
      <c r="AH164" s="10">
        <v>75386</v>
      </c>
      <c r="AI164" s="10">
        <v>89975</v>
      </c>
      <c r="AJ164" s="10">
        <v>103536</v>
      </c>
      <c r="AK164" s="10">
        <v>118269</v>
      </c>
      <c r="AL164" s="10">
        <v>104633</v>
      </c>
      <c r="AM164" s="10">
        <v>90714</v>
      </c>
      <c r="AN164" s="10">
        <v>78035</v>
      </c>
      <c r="AO164" s="10">
        <v>85434</v>
      </c>
      <c r="AP164" s="10">
        <v>84734</v>
      </c>
      <c r="AQ164" s="10">
        <v>104400</v>
      </c>
      <c r="AR164" s="10">
        <v>85381</v>
      </c>
      <c r="AS164" s="10">
        <v>110251</v>
      </c>
      <c r="AT164" s="10">
        <v>179763</v>
      </c>
      <c r="AU164" s="10">
        <v>131753</v>
      </c>
      <c r="AV164" s="10">
        <v>166404</v>
      </c>
      <c r="AW164" s="10">
        <v>151075</v>
      </c>
      <c r="AX164" s="10">
        <v>146229</v>
      </c>
      <c r="AY164" s="10">
        <v>122085</v>
      </c>
      <c r="AZ164" s="10">
        <v>110008</v>
      </c>
      <c r="BA164" s="10">
        <v>124929</v>
      </c>
      <c r="BB164" s="10">
        <v>148176</v>
      </c>
      <c r="BC164" s="10">
        <v>122650</v>
      </c>
      <c r="BD164" s="10">
        <v>132989</v>
      </c>
      <c r="BE164" s="10">
        <v>99111</v>
      </c>
      <c r="BF164" s="10">
        <v>126047</v>
      </c>
      <c r="BG164" s="10">
        <v>146490</v>
      </c>
      <c r="BH164" s="10">
        <v>136564</v>
      </c>
      <c r="BI164" s="10">
        <v>121065</v>
      </c>
      <c r="BJ164" s="10">
        <v>119338</v>
      </c>
      <c r="BK164" s="10">
        <v>121013</v>
      </c>
      <c r="BL164" s="10">
        <v>140191</v>
      </c>
      <c r="BM164" s="10">
        <v>159183</v>
      </c>
      <c r="BN164" s="10">
        <v>187497</v>
      </c>
      <c r="BO164" s="10">
        <v>220865</v>
      </c>
      <c r="BP164" s="10">
        <v>217367</v>
      </c>
      <c r="BQ164" s="46"/>
      <c r="BR164" t="str">
        <f t="shared" si="2"/>
        <v/>
      </c>
    </row>
    <row r="165" spans="1:70" ht="16" customHeight="1" x14ac:dyDescent="0.2">
      <c r="A165" s="10">
        <v>34</v>
      </c>
      <c r="B165" s="10">
        <v>36</v>
      </c>
      <c r="C165" s="11" t="s">
        <v>217</v>
      </c>
      <c r="D165" s="12" t="s">
        <v>218</v>
      </c>
      <c r="K165" s="10">
        <v>1</v>
      </c>
      <c r="L165" s="10">
        <v>100</v>
      </c>
      <c r="M165" s="10">
        <v>100</v>
      </c>
      <c r="N165" s="10">
        <v>100</v>
      </c>
      <c r="O165" s="10">
        <v>100</v>
      </c>
      <c r="P165" s="10">
        <v>400</v>
      </c>
      <c r="Q165" s="10">
        <v>200</v>
      </c>
      <c r="R165" s="10">
        <v>600</v>
      </c>
      <c r="S165" s="10">
        <v>915</v>
      </c>
      <c r="T165" s="10">
        <v>1456</v>
      </c>
      <c r="U165" s="10">
        <v>1360</v>
      </c>
      <c r="V165" s="10">
        <v>1316</v>
      </c>
      <c r="W165" s="10">
        <v>1789</v>
      </c>
      <c r="X165" s="10">
        <v>2203</v>
      </c>
      <c r="Y165" s="10">
        <v>1860</v>
      </c>
      <c r="Z165" s="10">
        <v>1791</v>
      </c>
      <c r="AA165" s="10">
        <v>1609</v>
      </c>
      <c r="AB165" s="10">
        <v>2306</v>
      </c>
      <c r="AC165" s="10">
        <v>2416</v>
      </c>
      <c r="AD165" s="10">
        <v>2015</v>
      </c>
      <c r="AE165" s="10">
        <v>1843</v>
      </c>
      <c r="AF165" s="10">
        <v>1505</v>
      </c>
      <c r="AG165" s="10">
        <v>1747</v>
      </c>
      <c r="AH165" s="10">
        <v>1320</v>
      </c>
      <c r="AI165" s="10">
        <v>2208</v>
      </c>
      <c r="AJ165" s="10">
        <v>1389</v>
      </c>
      <c r="AK165" s="10">
        <v>2672</v>
      </c>
      <c r="AL165" s="10">
        <v>2382</v>
      </c>
      <c r="AM165" s="10">
        <v>3669</v>
      </c>
      <c r="AN165" s="10">
        <v>3529</v>
      </c>
      <c r="AO165" s="10">
        <v>1371</v>
      </c>
      <c r="AP165" s="10">
        <v>1293</v>
      </c>
      <c r="AQ165" s="10">
        <v>3108</v>
      </c>
      <c r="AR165" s="10">
        <v>3585</v>
      </c>
      <c r="AS165" s="10">
        <v>3781</v>
      </c>
      <c r="AT165" s="10">
        <v>1739</v>
      </c>
      <c r="AU165" s="10">
        <v>1998</v>
      </c>
      <c r="AV165" s="10">
        <v>3477</v>
      </c>
      <c r="AW165" s="10">
        <v>4290</v>
      </c>
      <c r="AX165" s="10">
        <v>5129</v>
      </c>
      <c r="AY165" s="10">
        <v>6008</v>
      </c>
      <c r="AZ165" s="10">
        <v>3346</v>
      </c>
      <c r="BA165" s="10">
        <v>3161</v>
      </c>
      <c r="BB165" s="10">
        <v>3145</v>
      </c>
      <c r="BC165" s="10">
        <v>2889</v>
      </c>
      <c r="BD165" s="10">
        <v>3774</v>
      </c>
      <c r="BE165" s="10">
        <v>2332</v>
      </c>
      <c r="BF165" s="10">
        <v>4794</v>
      </c>
      <c r="BG165" s="10">
        <v>2373</v>
      </c>
      <c r="BH165" s="10">
        <v>2142</v>
      </c>
      <c r="BI165" s="10">
        <v>2664</v>
      </c>
      <c r="BJ165" s="10">
        <v>3726</v>
      </c>
      <c r="BK165" s="10">
        <v>3452</v>
      </c>
      <c r="BL165" s="10">
        <v>3425</v>
      </c>
      <c r="BM165" s="10">
        <v>4062</v>
      </c>
      <c r="BN165" s="10">
        <v>3584</v>
      </c>
      <c r="BO165" s="10">
        <v>3152</v>
      </c>
      <c r="BP165" s="10">
        <v>2803</v>
      </c>
      <c r="BQ165" s="46"/>
      <c r="BR165" t="str">
        <f t="shared" si="2"/>
        <v/>
      </c>
    </row>
    <row r="166" spans="1:70" ht="16" customHeight="1" x14ac:dyDescent="0.2">
      <c r="A166" s="10">
        <v>34</v>
      </c>
      <c r="B166" s="10">
        <v>36</v>
      </c>
      <c r="C166" s="11" t="s">
        <v>219</v>
      </c>
      <c r="D166" s="12" t="s">
        <v>220</v>
      </c>
      <c r="L166" s="10">
        <v>100</v>
      </c>
      <c r="M166" s="10">
        <v>200</v>
      </c>
      <c r="N166" s="10">
        <v>400</v>
      </c>
      <c r="O166" s="10">
        <v>700</v>
      </c>
      <c r="P166" s="10">
        <v>1500</v>
      </c>
      <c r="Q166" s="10">
        <v>1800</v>
      </c>
      <c r="R166" s="10">
        <v>2000</v>
      </c>
      <c r="S166" s="10">
        <v>3300</v>
      </c>
      <c r="T166" s="10">
        <v>6300</v>
      </c>
      <c r="U166" s="10">
        <v>5700</v>
      </c>
      <c r="V166" s="10">
        <v>4100</v>
      </c>
      <c r="W166" s="10">
        <v>5100</v>
      </c>
      <c r="X166" s="10">
        <v>3200</v>
      </c>
      <c r="Y166" s="10">
        <v>2738</v>
      </c>
      <c r="Z166" s="10">
        <v>4204</v>
      </c>
      <c r="AA166" s="10">
        <v>6458</v>
      </c>
      <c r="AB166" s="10">
        <v>3677</v>
      </c>
      <c r="AC166" s="10">
        <v>1829</v>
      </c>
      <c r="AD166" s="10">
        <v>2966</v>
      </c>
      <c r="AE166" s="10">
        <v>3143</v>
      </c>
      <c r="AF166" s="10">
        <v>4686</v>
      </c>
      <c r="AG166" s="10">
        <v>2759</v>
      </c>
      <c r="AH166" s="10">
        <v>1823</v>
      </c>
      <c r="AI166" s="10">
        <v>1622</v>
      </c>
      <c r="AJ166" s="10">
        <v>4895</v>
      </c>
      <c r="AK166" s="10">
        <v>4352</v>
      </c>
      <c r="AL166" s="10">
        <v>5296</v>
      </c>
      <c r="AM166" s="10">
        <v>1547</v>
      </c>
      <c r="AN166" s="10">
        <v>1581</v>
      </c>
      <c r="AO166" s="10">
        <v>1265</v>
      </c>
      <c r="AP166" s="10">
        <v>8041</v>
      </c>
      <c r="AQ166" s="10">
        <v>19968</v>
      </c>
      <c r="AR166" s="10">
        <v>18897</v>
      </c>
      <c r="AS166" s="10">
        <v>21085</v>
      </c>
      <c r="AT166" s="10">
        <v>12010</v>
      </c>
      <c r="AU166" s="10">
        <v>13071</v>
      </c>
      <c r="AV166" s="10">
        <v>2120</v>
      </c>
      <c r="AW166" s="10">
        <v>1273</v>
      </c>
      <c r="AX166" s="10">
        <v>1500</v>
      </c>
      <c r="AY166" s="10">
        <v>3379</v>
      </c>
      <c r="AZ166" s="10">
        <v>5416</v>
      </c>
      <c r="BA166" s="10">
        <v>8010</v>
      </c>
      <c r="BB166" s="10">
        <v>4151</v>
      </c>
      <c r="BC166" s="10">
        <v>4048</v>
      </c>
      <c r="BD166" s="10">
        <v>9292</v>
      </c>
      <c r="BE166" s="10">
        <v>3405</v>
      </c>
      <c r="BF166" s="10">
        <v>2278</v>
      </c>
      <c r="BG166" s="10">
        <v>4569</v>
      </c>
      <c r="BH166" s="10">
        <v>4738</v>
      </c>
      <c r="BI166" s="10">
        <v>4046</v>
      </c>
      <c r="BJ166" s="10">
        <v>4519</v>
      </c>
      <c r="BK166" s="10">
        <v>9198</v>
      </c>
      <c r="BL166" s="10">
        <v>4768</v>
      </c>
      <c r="BM166" s="10">
        <v>6040</v>
      </c>
      <c r="BN166" s="10">
        <v>7210</v>
      </c>
      <c r="BO166" s="10">
        <v>6154</v>
      </c>
      <c r="BP166" s="10">
        <v>8875</v>
      </c>
      <c r="BQ166" s="46"/>
      <c r="BR166" t="str">
        <f t="shared" si="2"/>
        <v/>
      </c>
    </row>
    <row r="167" spans="1:70" ht="16" customHeight="1" x14ac:dyDescent="0.2">
      <c r="A167" s="10">
        <v>34</v>
      </c>
      <c r="B167" s="10">
        <v>36</v>
      </c>
      <c r="C167" s="11" t="s">
        <v>145</v>
      </c>
      <c r="D167" s="12" t="s">
        <v>221</v>
      </c>
      <c r="J167" s="10">
        <v>200</v>
      </c>
      <c r="K167" s="10">
        <v>2100</v>
      </c>
      <c r="L167" s="10">
        <v>17200</v>
      </c>
      <c r="M167" s="10">
        <v>22300</v>
      </c>
      <c r="N167" s="10">
        <v>37300</v>
      </c>
      <c r="O167" s="10">
        <v>49500</v>
      </c>
      <c r="P167" s="10">
        <v>48700</v>
      </c>
      <c r="Q167" s="10">
        <v>26902</v>
      </c>
      <c r="R167" s="10">
        <v>40259</v>
      </c>
      <c r="S167" s="10">
        <v>43426</v>
      </c>
      <c r="T167" s="10">
        <v>52159</v>
      </c>
      <c r="U167" s="10">
        <v>41168</v>
      </c>
      <c r="V167" s="10">
        <v>48534</v>
      </c>
      <c r="W167" s="10">
        <v>63626</v>
      </c>
      <c r="X167" s="10">
        <v>58347</v>
      </c>
      <c r="Y167" s="10">
        <v>55044</v>
      </c>
      <c r="Z167" s="10">
        <v>53653</v>
      </c>
      <c r="AA167" s="10">
        <v>70015</v>
      </c>
      <c r="AB167" s="10">
        <v>76775</v>
      </c>
      <c r="AC167" s="10">
        <v>91081</v>
      </c>
      <c r="AD167" s="10">
        <v>110127</v>
      </c>
      <c r="AE167" s="10">
        <v>106374</v>
      </c>
      <c r="AF167" s="10">
        <v>114615</v>
      </c>
      <c r="AG167" s="10">
        <v>112729</v>
      </c>
      <c r="AH167" s="10">
        <v>108068</v>
      </c>
      <c r="AI167" s="10">
        <v>118070</v>
      </c>
      <c r="AJ167" s="10">
        <v>139796</v>
      </c>
      <c r="AK167" s="10">
        <v>138673</v>
      </c>
      <c r="AL167" s="10">
        <v>125256</v>
      </c>
      <c r="AM167" s="10">
        <v>73227</v>
      </c>
      <c r="AN167" s="10">
        <v>110540</v>
      </c>
      <c r="AO167" s="10">
        <v>113334</v>
      </c>
      <c r="AP167" s="10">
        <v>114391</v>
      </c>
      <c r="AQ167" s="10">
        <v>98096</v>
      </c>
      <c r="AR167" s="10">
        <v>120546</v>
      </c>
      <c r="AS167" s="10">
        <v>155112</v>
      </c>
      <c r="AT167" s="10">
        <v>124556</v>
      </c>
      <c r="AU167" s="10">
        <v>122890</v>
      </c>
      <c r="AV167" s="10">
        <v>120015</v>
      </c>
      <c r="AW167" s="10">
        <v>118487</v>
      </c>
      <c r="AX167" s="10">
        <v>114061</v>
      </c>
      <c r="AY167" s="10">
        <v>112512</v>
      </c>
      <c r="AZ167" s="10">
        <v>101346</v>
      </c>
      <c r="BA167" s="10">
        <v>108659</v>
      </c>
      <c r="BB167" s="10">
        <v>100566</v>
      </c>
      <c r="BC167" s="10">
        <v>90623</v>
      </c>
      <c r="BD167" s="10">
        <v>110852</v>
      </c>
      <c r="BE167" s="10">
        <v>100882</v>
      </c>
      <c r="BF167" s="10">
        <v>92300</v>
      </c>
      <c r="BG167" s="10">
        <v>84164</v>
      </c>
      <c r="BH167" s="10">
        <v>74191</v>
      </c>
      <c r="BI167" s="10">
        <v>73317</v>
      </c>
      <c r="BJ167" s="10">
        <v>66846</v>
      </c>
      <c r="BK167" s="10">
        <v>86817</v>
      </c>
      <c r="BL167" s="10">
        <v>92176</v>
      </c>
      <c r="BM167" s="10">
        <v>85928</v>
      </c>
      <c r="BN167" s="10">
        <v>82427</v>
      </c>
      <c r="BO167" s="10">
        <v>83945</v>
      </c>
      <c r="BP167" s="10">
        <v>75690</v>
      </c>
      <c r="BQ167" s="46"/>
      <c r="BR167" t="str">
        <f t="shared" si="2"/>
        <v/>
      </c>
    </row>
    <row r="168" spans="1:70" ht="16" customHeight="1" x14ac:dyDescent="0.2">
      <c r="A168" s="10">
        <v>34</v>
      </c>
      <c r="B168" s="10">
        <v>36</v>
      </c>
      <c r="C168" s="11" t="s">
        <v>146</v>
      </c>
      <c r="D168" s="12"/>
      <c r="E168" s="10">
        <v>4900</v>
      </c>
      <c r="F168" s="10">
        <v>4900</v>
      </c>
      <c r="G168" s="10">
        <v>3500</v>
      </c>
      <c r="H168" s="10">
        <v>5300</v>
      </c>
      <c r="I168" s="10">
        <v>2700</v>
      </c>
      <c r="J168" s="10">
        <v>5200</v>
      </c>
      <c r="K168" s="10">
        <v>3501</v>
      </c>
      <c r="L168" s="10">
        <v>6051</v>
      </c>
      <c r="M168" s="10">
        <v>10621</v>
      </c>
      <c r="N168" s="10">
        <v>6484</v>
      </c>
      <c r="O168" s="10">
        <v>7796</v>
      </c>
      <c r="P168" s="10">
        <v>6923</v>
      </c>
      <c r="Q168" s="10">
        <v>12984</v>
      </c>
      <c r="R168" s="10">
        <v>11967</v>
      </c>
      <c r="S168" s="10">
        <v>10667</v>
      </c>
      <c r="T168" s="10">
        <v>9654</v>
      </c>
      <c r="U168" s="10">
        <v>13464</v>
      </c>
      <c r="V168" s="10">
        <v>17579</v>
      </c>
      <c r="W168" s="10">
        <v>18161</v>
      </c>
      <c r="X168" s="10">
        <v>26325</v>
      </c>
      <c r="Y168" s="10">
        <v>18943</v>
      </c>
      <c r="Z168" s="10">
        <v>17429</v>
      </c>
      <c r="AA168" s="10">
        <v>20308</v>
      </c>
      <c r="AB168" s="10">
        <v>16949</v>
      </c>
      <c r="AC168" s="10">
        <v>19457</v>
      </c>
      <c r="AD168" s="10">
        <v>21371</v>
      </c>
      <c r="AE168" s="10">
        <v>19526</v>
      </c>
      <c r="AF168" s="10">
        <v>16563</v>
      </c>
      <c r="AG168" s="10">
        <v>18174</v>
      </c>
      <c r="AH168" s="10">
        <v>13929</v>
      </c>
      <c r="AI168" s="10">
        <v>13413</v>
      </c>
      <c r="AJ168" s="10">
        <v>15047</v>
      </c>
      <c r="AK168" s="10">
        <v>17100</v>
      </c>
      <c r="AL168" s="10">
        <v>19080</v>
      </c>
      <c r="AM168" s="10">
        <v>15146</v>
      </c>
      <c r="AN168" s="10">
        <v>12498</v>
      </c>
      <c r="AO168" s="10">
        <v>10335</v>
      </c>
      <c r="AP168" s="10">
        <v>9907</v>
      </c>
      <c r="AQ168" s="10">
        <v>13243</v>
      </c>
      <c r="AR168" s="10">
        <v>11336</v>
      </c>
      <c r="AS168" s="10">
        <v>15325</v>
      </c>
      <c r="AT168" s="10">
        <v>16650</v>
      </c>
      <c r="AU168" s="10">
        <v>13811</v>
      </c>
      <c r="AV168" s="10">
        <v>22114</v>
      </c>
      <c r="AW168" s="10">
        <v>14831</v>
      </c>
      <c r="AX168" s="10">
        <v>13265</v>
      </c>
      <c r="AY168" s="10">
        <v>24030</v>
      </c>
      <c r="AZ168" s="10">
        <v>18575</v>
      </c>
      <c r="BA168" s="10">
        <v>18313</v>
      </c>
      <c r="BB168" s="10">
        <v>19933</v>
      </c>
      <c r="BC168" s="10">
        <v>24793</v>
      </c>
      <c r="BD168" s="10">
        <v>28687</v>
      </c>
      <c r="BE168" s="10">
        <v>23074</v>
      </c>
      <c r="BF168" s="10">
        <v>15341</v>
      </c>
      <c r="BG168" s="10">
        <v>13087</v>
      </c>
      <c r="BH168" s="10">
        <v>15953</v>
      </c>
      <c r="BI168" s="10">
        <v>15770</v>
      </c>
      <c r="BJ168" s="10">
        <v>14652</v>
      </c>
      <c r="BK168" s="10">
        <v>13331</v>
      </c>
      <c r="BL168" s="10">
        <v>12679</v>
      </c>
      <c r="BM168" s="10">
        <v>11759</v>
      </c>
      <c r="BN168" s="10">
        <v>12329</v>
      </c>
      <c r="BO168" s="10">
        <v>12236</v>
      </c>
      <c r="BP168" s="10">
        <v>15960</v>
      </c>
      <c r="BQ168" s="46"/>
      <c r="BR168" t="str">
        <f t="shared" si="2"/>
        <v/>
      </c>
    </row>
    <row r="169" spans="1:70" ht="16" customHeight="1" x14ac:dyDescent="0.2">
      <c r="A169" s="23">
        <v>34</v>
      </c>
      <c r="B169" s="23">
        <v>36</v>
      </c>
      <c r="C169" s="27" t="s">
        <v>147</v>
      </c>
      <c r="D169" s="28"/>
      <c r="BQ169" s="45"/>
      <c r="BR169" t="str">
        <f t="shared" si="2"/>
        <v/>
      </c>
    </row>
    <row r="170" spans="1:70" ht="16" customHeight="1" x14ac:dyDescent="0.2">
      <c r="A170" s="10">
        <v>34</v>
      </c>
      <c r="B170" s="10">
        <v>37</v>
      </c>
      <c r="C170" s="8" t="s">
        <v>107</v>
      </c>
      <c r="D170" s="9" t="s">
        <v>108</v>
      </c>
      <c r="N170" s="10">
        <v>4400</v>
      </c>
      <c r="O170" s="10">
        <v>6000</v>
      </c>
      <c r="S170" s="10">
        <v>2200</v>
      </c>
      <c r="T170" s="10">
        <v>3900</v>
      </c>
      <c r="U170" s="10">
        <v>1300</v>
      </c>
      <c r="V170" s="10">
        <v>3900</v>
      </c>
      <c r="W170" s="10">
        <v>4500</v>
      </c>
      <c r="X170" s="10">
        <v>11400</v>
      </c>
      <c r="Y170" s="10">
        <v>17569</v>
      </c>
      <c r="Z170" s="10">
        <v>7942</v>
      </c>
      <c r="AA170" s="10">
        <v>13487</v>
      </c>
      <c r="AB170" s="10">
        <v>18590</v>
      </c>
      <c r="AC170" s="10">
        <v>14030</v>
      </c>
      <c r="AD170" s="10">
        <v>26918</v>
      </c>
      <c r="AE170" s="10">
        <v>12724</v>
      </c>
      <c r="AF170" s="10">
        <v>19425</v>
      </c>
      <c r="AG170" s="10">
        <v>10694</v>
      </c>
      <c r="AH170" s="10">
        <v>2463</v>
      </c>
      <c r="AI170" s="10">
        <v>18639</v>
      </c>
      <c r="AJ170" s="10">
        <v>22790</v>
      </c>
      <c r="AK170" s="10">
        <v>19058</v>
      </c>
      <c r="AL170" s="10">
        <v>3323</v>
      </c>
      <c r="AM170" s="10">
        <v>4090</v>
      </c>
      <c r="AN170" s="10">
        <v>12416</v>
      </c>
      <c r="AO170" s="10">
        <v>10231</v>
      </c>
      <c r="AP170" s="10">
        <v>20964</v>
      </c>
      <c r="AQ170" s="10">
        <v>12030</v>
      </c>
      <c r="AR170" s="10">
        <v>5371</v>
      </c>
      <c r="AS170" s="10">
        <v>809</v>
      </c>
      <c r="AT170" s="10">
        <v>1495</v>
      </c>
      <c r="AU170" s="10">
        <v>2744</v>
      </c>
      <c r="AV170" s="10">
        <v>207</v>
      </c>
      <c r="AW170" s="10">
        <v>14</v>
      </c>
      <c r="AX170" s="10">
        <v>2</v>
      </c>
      <c r="AY170" s="10">
        <v>224</v>
      </c>
      <c r="AZ170" s="10">
        <v>512</v>
      </c>
      <c r="BA170" s="10">
        <v>666</v>
      </c>
      <c r="BB170" s="10">
        <v>576</v>
      </c>
      <c r="BC170" s="10">
        <v>185</v>
      </c>
      <c r="BD170" s="10">
        <v>1601</v>
      </c>
      <c r="BE170" s="10" t="s">
        <v>381</v>
      </c>
      <c r="BF170" s="10" t="s">
        <v>381</v>
      </c>
      <c r="BG170" s="10" t="s">
        <v>381</v>
      </c>
      <c r="BH170" s="10" t="s">
        <v>381</v>
      </c>
      <c r="BI170" s="10" t="s">
        <v>381</v>
      </c>
      <c r="BJ170" s="10">
        <v>111</v>
      </c>
      <c r="BK170" s="10">
        <v>26</v>
      </c>
      <c r="BL170" s="10">
        <v>1</v>
      </c>
      <c r="BM170" s="10" t="s">
        <v>381</v>
      </c>
      <c r="BN170" s="10">
        <v>8</v>
      </c>
      <c r="BO170" s="10">
        <v>365</v>
      </c>
      <c r="BP170" s="10">
        <v>24</v>
      </c>
      <c r="BQ170" s="46" t="s">
        <v>6</v>
      </c>
      <c r="BR170" t="str">
        <f t="shared" si="2"/>
        <v>F</v>
      </c>
    </row>
    <row r="171" spans="1:70" ht="16" customHeight="1" x14ac:dyDescent="0.2">
      <c r="A171" s="10">
        <v>34</v>
      </c>
      <c r="B171" s="10">
        <v>37</v>
      </c>
      <c r="C171" s="8" t="s">
        <v>222</v>
      </c>
      <c r="D171" s="9" t="s">
        <v>223</v>
      </c>
      <c r="E171" s="10">
        <v>2900</v>
      </c>
      <c r="F171" s="10">
        <v>2900</v>
      </c>
      <c r="G171" s="10">
        <v>2900</v>
      </c>
      <c r="H171" s="10">
        <v>2900</v>
      </c>
      <c r="I171" s="10">
        <v>3300</v>
      </c>
      <c r="J171" s="10">
        <v>3300</v>
      </c>
      <c r="K171" s="10">
        <v>3300</v>
      </c>
      <c r="L171" s="10">
        <v>3300</v>
      </c>
      <c r="M171" s="10">
        <v>3300</v>
      </c>
      <c r="N171" s="10">
        <v>3800</v>
      </c>
      <c r="O171" s="10">
        <v>4900</v>
      </c>
      <c r="P171" s="10">
        <v>4400</v>
      </c>
      <c r="Q171" s="10">
        <v>5600</v>
      </c>
      <c r="R171" s="10">
        <v>5700</v>
      </c>
      <c r="S171" s="10">
        <v>8200</v>
      </c>
      <c r="T171" s="10">
        <v>8400</v>
      </c>
      <c r="U171" s="10">
        <v>11800</v>
      </c>
      <c r="V171" s="10">
        <v>9700</v>
      </c>
      <c r="W171" s="10">
        <v>13600</v>
      </c>
      <c r="X171" s="10">
        <v>10300</v>
      </c>
      <c r="Y171" s="10">
        <v>14100</v>
      </c>
      <c r="Z171" s="10">
        <v>16666</v>
      </c>
      <c r="AA171" s="10">
        <v>24035</v>
      </c>
      <c r="AB171" s="10">
        <v>25541</v>
      </c>
      <c r="AC171" s="10">
        <v>25686</v>
      </c>
      <c r="AD171" s="10">
        <v>24986</v>
      </c>
      <c r="AE171" s="10">
        <v>21252</v>
      </c>
      <c r="AF171" s="10">
        <v>22502</v>
      </c>
      <c r="AG171" s="10">
        <v>24480</v>
      </c>
      <c r="AH171" s="10">
        <v>20234</v>
      </c>
      <c r="AI171" s="10">
        <v>15263</v>
      </c>
      <c r="AJ171" s="10">
        <v>19279</v>
      </c>
      <c r="AK171" s="10">
        <v>18473</v>
      </c>
      <c r="AL171" s="10">
        <v>14272</v>
      </c>
      <c r="AM171" s="10">
        <v>9821</v>
      </c>
      <c r="AN171" s="10">
        <v>7308</v>
      </c>
      <c r="AO171" s="10">
        <v>6832</v>
      </c>
      <c r="AP171" s="10">
        <v>7560</v>
      </c>
      <c r="AQ171" s="10">
        <v>8337</v>
      </c>
      <c r="AR171" s="10">
        <v>7354</v>
      </c>
      <c r="AS171" s="10">
        <v>10091</v>
      </c>
      <c r="AT171" s="10">
        <v>7955</v>
      </c>
      <c r="AU171" s="10">
        <v>8714</v>
      </c>
      <c r="AV171" s="10">
        <v>10082</v>
      </c>
      <c r="AW171" s="10">
        <v>9707</v>
      </c>
      <c r="AX171" s="10">
        <v>8511</v>
      </c>
      <c r="AY171" s="10">
        <v>10347</v>
      </c>
      <c r="AZ171" s="10">
        <v>12472</v>
      </c>
      <c r="BA171" s="10">
        <v>13172</v>
      </c>
      <c r="BB171" s="10">
        <v>17722</v>
      </c>
      <c r="BC171" s="10">
        <v>17129</v>
      </c>
      <c r="BD171" s="10">
        <v>21044</v>
      </c>
      <c r="BE171" s="10">
        <v>20251</v>
      </c>
      <c r="BF171" s="10">
        <v>20044</v>
      </c>
      <c r="BG171" s="10">
        <v>21387</v>
      </c>
      <c r="BH171" s="10">
        <v>22429</v>
      </c>
      <c r="BI171" s="10">
        <v>24803</v>
      </c>
      <c r="BJ171" s="10">
        <v>19620</v>
      </c>
      <c r="BK171" s="10">
        <v>21022</v>
      </c>
      <c r="BL171" s="10">
        <v>22958</v>
      </c>
      <c r="BM171" s="10">
        <v>33925</v>
      </c>
      <c r="BN171" s="10">
        <v>30824</v>
      </c>
      <c r="BO171" s="10">
        <v>32700</v>
      </c>
      <c r="BP171" s="10">
        <v>35015</v>
      </c>
      <c r="BQ171" s="46" t="s">
        <v>6</v>
      </c>
      <c r="BR171" t="str">
        <f t="shared" si="2"/>
        <v>F</v>
      </c>
    </row>
    <row r="172" spans="1:70" ht="16" customHeight="1" x14ac:dyDescent="0.2">
      <c r="A172" s="10">
        <v>34</v>
      </c>
      <c r="B172" s="10">
        <v>37</v>
      </c>
      <c r="C172" s="8" t="s">
        <v>645</v>
      </c>
      <c r="D172" s="9" t="s">
        <v>644</v>
      </c>
      <c r="E172" s="10">
        <v>200</v>
      </c>
      <c r="F172" s="10">
        <v>400</v>
      </c>
      <c r="G172" s="10">
        <v>1100</v>
      </c>
      <c r="H172" s="10">
        <v>1300</v>
      </c>
      <c r="I172" s="10">
        <v>400</v>
      </c>
      <c r="J172" s="10">
        <v>700</v>
      </c>
      <c r="K172" s="10">
        <v>6700</v>
      </c>
      <c r="L172" s="10">
        <v>4300</v>
      </c>
      <c r="M172" s="10">
        <v>7700</v>
      </c>
      <c r="N172" s="10">
        <v>6000</v>
      </c>
      <c r="O172" s="10">
        <v>8200</v>
      </c>
      <c r="P172" s="10">
        <v>15500</v>
      </c>
      <c r="Q172" s="10">
        <v>38100</v>
      </c>
      <c r="R172" s="10">
        <v>49700</v>
      </c>
      <c r="S172" s="10">
        <v>77700</v>
      </c>
      <c r="T172" s="10">
        <v>51700</v>
      </c>
      <c r="U172" s="10">
        <v>47600</v>
      </c>
      <c r="V172" s="10">
        <v>77300</v>
      </c>
      <c r="W172" s="10">
        <v>125500</v>
      </c>
      <c r="X172" s="10">
        <v>174800</v>
      </c>
      <c r="Y172" s="10">
        <v>234607</v>
      </c>
      <c r="Z172" s="10">
        <v>230667</v>
      </c>
      <c r="AA172" s="10">
        <v>226380</v>
      </c>
      <c r="AB172" s="10">
        <v>160271</v>
      </c>
      <c r="AC172" s="10">
        <v>148807</v>
      </c>
      <c r="AD172" s="10">
        <v>176916</v>
      </c>
      <c r="AE172" s="10">
        <v>157119</v>
      </c>
      <c r="AF172" s="10">
        <v>172537</v>
      </c>
      <c r="AG172" s="10">
        <v>87173</v>
      </c>
      <c r="AH172" s="10">
        <v>110689</v>
      </c>
      <c r="AI172" s="10">
        <v>135031</v>
      </c>
      <c r="AJ172" s="10">
        <v>115344</v>
      </c>
      <c r="AK172" s="10">
        <v>200313</v>
      </c>
      <c r="AL172" s="10">
        <v>180067</v>
      </c>
      <c r="AM172" s="10">
        <v>212245</v>
      </c>
      <c r="AN172" s="10">
        <v>155518</v>
      </c>
      <c r="AO172" s="10">
        <v>215263</v>
      </c>
      <c r="AP172" s="10">
        <v>117887</v>
      </c>
      <c r="AQ172" s="10">
        <v>326278</v>
      </c>
      <c r="AR172" s="10">
        <v>313652</v>
      </c>
      <c r="AS172" s="10">
        <v>172261</v>
      </c>
      <c r="AT172" s="10">
        <v>140604</v>
      </c>
      <c r="AU172" s="10">
        <v>80398</v>
      </c>
      <c r="AV172" s="10">
        <v>55212</v>
      </c>
      <c r="AW172" s="10">
        <v>103369</v>
      </c>
      <c r="AX172" s="10">
        <v>170273</v>
      </c>
      <c r="AY172" s="10">
        <v>225808</v>
      </c>
      <c r="AZ172" s="10">
        <v>248080</v>
      </c>
      <c r="BA172" s="10">
        <v>221143</v>
      </c>
      <c r="BB172" s="10">
        <v>160885</v>
      </c>
      <c r="BC172" s="10">
        <v>221951</v>
      </c>
      <c r="BD172" s="10">
        <v>171798</v>
      </c>
      <c r="BE172" s="10">
        <v>187562</v>
      </c>
      <c r="BF172" s="10">
        <v>175061</v>
      </c>
      <c r="BG172" s="10">
        <v>232975</v>
      </c>
      <c r="BH172" s="10">
        <v>191649</v>
      </c>
      <c r="BI172" s="10">
        <v>173764</v>
      </c>
      <c r="BJ172" s="10">
        <v>239597</v>
      </c>
      <c r="BK172" s="10">
        <v>235858</v>
      </c>
      <c r="BL172" s="10">
        <v>194685</v>
      </c>
      <c r="BM172" s="10">
        <v>233734</v>
      </c>
      <c r="BN172" s="10">
        <v>315221</v>
      </c>
      <c r="BO172" s="10">
        <v>221557</v>
      </c>
      <c r="BP172" s="10">
        <v>270402</v>
      </c>
      <c r="BQ172" s="46" t="s">
        <v>6</v>
      </c>
      <c r="BR172" t="str">
        <f t="shared" si="2"/>
        <v>F</v>
      </c>
    </row>
    <row r="173" spans="1:70" ht="16" customHeight="1" x14ac:dyDescent="0.2">
      <c r="A173" s="10">
        <v>34</v>
      </c>
      <c r="B173" s="10">
        <v>37</v>
      </c>
      <c r="C173" s="8" t="s">
        <v>225</v>
      </c>
      <c r="D173" s="9" t="s">
        <v>226</v>
      </c>
      <c r="Z173" s="10">
        <v>9438</v>
      </c>
      <c r="AA173" s="10">
        <v>6312</v>
      </c>
      <c r="AB173" s="10">
        <v>3888</v>
      </c>
      <c r="AC173" s="10">
        <v>18286</v>
      </c>
      <c r="AD173" s="10">
        <v>831</v>
      </c>
      <c r="AE173" s="10">
        <v>4395</v>
      </c>
      <c r="AF173" s="10">
        <v>270</v>
      </c>
      <c r="AG173" s="10">
        <v>34</v>
      </c>
      <c r="AH173" s="10">
        <v>8631</v>
      </c>
      <c r="AI173" s="10">
        <v>4069</v>
      </c>
      <c r="AJ173" s="10">
        <v>7865</v>
      </c>
      <c r="AK173" s="10">
        <v>16442</v>
      </c>
      <c r="AL173" s="10">
        <v>17440</v>
      </c>
      <c r="AM173" s="10">
        <v>7400</v>
      </c>
      <c r="AN173" s="10">
        <v>18632</v>
      </c>
      <c r="AO173" s="10">
        <v>8748</v>
      </c>
      <c r="AP173" s="10">
        <v>10116</v>
      </c>
      <c r="AQ173" s="10">
        <v>11594</v>
      </c>
      <c r="AR173" s="10">
        <v>6154</v>
      </c>
      <c r="AS173" s="10">
        <v>18252</v>
      </c>
      <c r="AT173" s="10">
        <v>14613</v>
      </c>
      <c r="AU173" s="10">
        <v>14978</v>
      </c>
      <c r="AV173" s="10">
        <v>2580</v>
      </c>
      <c r="AW173" s="10">
        <v>4040</v>
      </c>
      <c r="AX173" s="10">
        <v>3483</v>
      </c>
      <c r="AY173" s="10">
        <v>3301</v>
      </c>
      <c r="AZ173" s="10">
        <v>3344</v>
      </c>
      <c r="BA173" s="10">
        <v>2864</v>
      </c>
      <c r="BB173" s="10">
        <v>2710</v>
      </c>
      <c r="BC173" s="10">
        <v>3935</v>
      </c>
      <c r="BD173" s="10">
        <v>281</v>
      </c>
      <c r="BE173" s="10">
        <v>1745</v>
      </c>
      <c r="BF173" s="10">
        <v>3466</v>
      </c>
      <c r="BG173" s="10">
        <v>2520</v>
      </c>
      <c r="BH173" s="10">
        <v>2008</v>
      </c>
      <c r="BI173" s="10">
        <v>3627</v>
      </c>
      <c r="BJ173" s="10">
        <v>2938</v>
      </c>
      <c r="BK173" s="10">
        <v>6280</v>
      </c>
      <c r="BL173" s="10">
        <v>5696</v>
      </c>
      <c r="BM173" s="10">
        <v>9671</v>
      </c>
      <c r="BN173" s="10">
        <v>7335</v>
      </c>
      <c r="BO173" s="10">
        <v>7123</v>
      </c>
      <c r="BP173" s="10">
        <v>9563</v>
      </c>
      <c r="BQ173" s="46" t="s">
        <v>15</v>
      </c>
      <c r="BR173" t="str">
        <f t="shared" si="2"/>
        <v>F</v>
      </c>
    </row>
    <row r="174" spans="1:70" ht="16" customHeight="1" x14ac:dyDescent="0.2">
      <c r="A174" s="10">
        <v>34</v>
      </c>
      <c r="B174" s="10">
        <v>37</v>
      </c>
      <c r="C174" s="8" t="s">
        <v>227</v>
      </c>
      <c r="D174" s="9" t="s">
        <v>228</v>
      </c>
      <c r="E174" s="10">
        <v>600</v>
      </c>
      <c r="F174" s="10">
        <v>600</v>
      </c>
      <c r="G174" s="10">
        <v>700</v>
      </c>
      <c r="H174" s="10">
        <v>1000</v>
      </c>
      <c r="I174" s="10">
        <v>1000</v>
      </c>
      <c r="J174" s="10">
        <v>1300</v>
      </c>
      <c r="K174" s="10">
        <v>2100</v>
      </c>
      <c r="L174" s="10">
        <v>2400</v>
      </c>
      <c r="M174" s="10">
        <v>1600</v>
      </c>
      <c r="N174" s="10">
        <v>1400</v>
      </c>
      <c r="O174" s="10">
        <v>14600</v>
      </c>
      <c r="P174" s="10">
        <v>47800</v>
      </c>
      <c r="Q174" s="10">
        <v>50700</v>
      </c>
      <c r="R174" s="10">
        <v>46400</v>
      </c>
      <c r="S174" s="10">
        <v>53200</v>
      </c>
      <c r="T174" s="10">
        <v>47000</v>
      </c>
      <c r="U174" s="10">
        <v>34300</v>
      </c>
      <c r="V174" s="10">
        <v>94000</v>
      </c>
      <c r="W174" s="10">
        <v>154900</v>
      </c>
      <c r="X174" s="10">
        <v>237400</v>
      </c>
      <c r="Y174" s="10">
        <v>293815</v>
      </c>
      <c r="Z174" s="10">
        <v>440089</v>
      </c>
      <c r="AA174" s="10">
        <v>417806</v>
      </c>
      <c r="AB174" s="10">
        <v>471965</v>
      </c>
      <c r="AC174" s="10">
        <v>448198</v>
      </c>
      <c r="AD174" s="10">
        <v>426578</v>
      </c>
      <c r="AE174" s="10">
        <v>409182</v>
      </c>
      <c r="AF174" s="10">
        <v>463520</v>
      </c>
      <c r="AG174" s="10">
        <v>306464</v>
      </c>
      <c r="AH174" s="10">
        <v>260304</v>
      </c>
      <c r="AI174" s="10">
        <v>539022</v>
      </c>
      <c r="AJ174" s="10">
        <v>298998</v>
      </c>
      <c r="AK174" s="10">
        <v>365758</v>
      </c>
      <c r="AL174" s="10">
        <v>325161</v>
      </c>
      <c r="AM174" s="10">
        <v>212261</v>
      </c>
      <c r="AN174" s="10">
        <v>225084</v>
      </c>
      <c r="AO174" s="10">
        <v>247807</v>
      </c>
      <c r="AP174" s="10">
        <v>284599</v>
      </c>
      <c r="AQ174" s="10">
        <v>289293</v>
      </c>
      <c r="AR174" s="10">
        <v>256568</v>
      </c>
      <c r="AS174" s="10">
        <v>249099</v>
      </c>
      <c r="AT174" s="10">
        <v>243017</v>
      </c>
      <c r="AU174" s="10">
        <v>214015</v>
      </c>
      <c r="AV174" s="10">
        <v>214369</v>
      </c>
      <c r="AW174" s="10">
        <v>171950</v>
      </c>
      <c r="AX174" s="10">
        <v>219986</v>
      </c>
      <c r="AY174" s="10">
        <v>159148</v>
      </c>
      <c r="AZ174" s="10">
        <v>137563</v>
      </c>
      <c r="BA174" s="10">
        <v>172718</v>
      </c>
      <c r="BB174" s="10">
        <v>188720</v>
      </c>
      <c r="BC174" s="10">
        <v>233683</v>
      </c>
      <c r="BD174" s="10">
        <v>275728</v>
      </c>
      <c r="BE174" s="10">
        <v>287323</v>
      </c>
      <c r="BF174" s="10">
        <v>179674</v>
      </c>
      <c r="BG174" s="10">
        <v>348849</v>
      </c>
      <c r="BH174" s="10">
        <v>413134</v>
      </c>
      <c r="BI174" s="10">
        <v>358672</v>
      </c>
      <c r="BJ174" s="10">
        <v>332064</v>
      </c>
      <c r="BK174" s="10">
        <v>438456</v>
      </c>
      <c r="BL174" s="10">
        <v>457473</v>
      </c>
      <c r="BM174" s="10">
        <v>574747</v>
      </c>
      <c r="BN174" s="10">
        <v>384079</v>
      </c>
      <c r="BO174" s="10">
        <v>247849</v>
      </c>
      <c r="BP174" s="10">
        <v>214500</v>
      </c>
      <c r="BQ174" s="46" t="s">
        <v>7</v>
      </c>
      <c r="BR174" t="str">
        <f t="shared" si="2"/>
        <v>O</v>
      </c>
    </row>
    <row r="175" spans="1:70" ht="16" customHeight="1" x14ac:dyDescent="0.2">
      <c r="A175" s="10">
        <v>34</v>
      </c>
      <c r="B175" s="10">
        <v>37</v>
      </c>
      <c r="C175" s="8" t="s">
        <v>59</v>
      </c>
      <c r="D175" s="9"/>
      <c r="E175" s="10">
        <v>2900</v>
      </c>
      <c r="F175" s="10">
        <v>3200</v>
      </c>
      <c r="G175" s="10">
        <v>4300</v>
      </c>
      <c r="H175" s="10">
        <v>6100</v>
      </c>
      <c r="I175" s="10">
        <v>7600</v>
      </c>
      <c r="J175" s="10">
        <v>6000</v>
      </c>
      <c r="K175" s="10">
        <v>5000</v>
      </c>
      <c r="L175" s="10">
        <v>9200</v>
      </c>
      <c r="M175" s="10">
        <v>7900</v>
      </c>
      <c r="N175" s="10">
        <v>10000</v>
      </c>
      <c r="O175" s="10">
        <v>11600</v>
      </c>
      <c r="P175" s="10">
        <v>9100</v>
      </c>
      <c r="Q175" s="10">
        <v>9400</v>
      </c>
      <c r="R175" s="10">
        <v>10900</v>
      </c>
      <c r="S175" s="10">
        <v>15600</v>
      </c>
      <c r="T175" s="10">
        <v>14000</v>
      </c>
      <c r="U175" s="10">
        <v>24600</v>
      </c>
      <c r="V175" s="10">
        <v>24700</v>
      </c>
      <c r="W175" s="10">
        <v>26000</v>
      </c>
      <c r="X175" s="10">
        <v>41200</v>
      </c>
      <c r="Y175" s="10">
        <v>72708</v>
      </c>
      <c r="Z175" s="10">
        <v>75999</v>
      </c>
      <c r="AA175" s="10">
        <v>80912</v>
      </c>
      <c r="AB175" s="10">
        <v>70184</v>
      </c>
      <c r="AC175" s="10">
        <v>97640</v>
      </c>
      <c r="AD175" s="10">
        <v>66075</v>
      </c>
      <c r="AE175" s="10">
        <v>54650</v>
      </c>
      <c r="AF175" s="10">
        <v>96410</v>
      </c>
      <c r="AG175" s="10">
        <v>93111</v>
      </c>
      <c r="AH175" s="10">
        <v>72928</v>
      </c>
      <c r="AI175" s="10">
        <v>60603</v>
      </c>
      <c r="AJ175" s="10">
        <v>82632</v>
      </c>
      <c r="AK175" s="10">
        <v>75843</v>
      </c>
      <c r="AL175" s="10">
        <v>74079</v>
      </c>
      <c r="AM175" s="10">
        <v>53149</v>
      </c>
      <c r="AN175" s="10">
        <v>52490</v>
      </c>
      <c r="AO175" s="10">
        <v>89294</v>
      </c>
      <c r="AP175" s="10">
        <v>92465</v>
      </c>
      <c r="AQ175" s="10">
        <v>77990</v>
      </c>
      <c r="AR175" s="10">
        <v>57416</v>
      </c>
      <c r="AS175" s="10">
        <v>65097</v>
      </c>
      <c r="AT175" s="10">
        <v>62458</v>
      </c>
      <c r="AU175" s="10">
        <v>64838</v>
      </c>
      <c r="AV175" s="10">
        <v>56566</v>
      </c>
      <c r="AW175" s="10">
        <v>44665</v>
      </c>
      <c r="AX175" s="10">
        <v>38623</v>
      </c>
      <c r="AY175" s="10">
        <v>39390</v>
      </c>
      <c r="AZ175" s="10">
        <v>47964</v>
      </c>
      <c r="BA175" s="10">
        <v>128722</v>
      </c>
      <c r="BB175" s="10">
        <v>127724</v>
      </c>
      <c r="BC175" s="10">
        <v>110197</v>
      </c>
      <c r="BD175" s="10">
        <v>100166</v>
      </c>
      <c r="BE175" s="10">
        <v>95655</v>
      </c>
      <c r="BF175" s="10">
        <v>79416</v>
      </c>
      <c r="BG175" s="10">
        <v>66177</v>
      </c>
      <c r="BH175" s="10">
        <v>67299</v>
      </c>
      <c r="BI175" s="10">
        <v>66364</v>
      </c>
      <c r="BJ175" s="10">
        <v>76171</v>
      </c>
      <c r="BK175" s="10">
        <v>81981</v>
      </c>
      <c r="BL175" s="10">
        <v>65567</v>
      </c>
      <c r="BM175" s="10">
        <v>74747</v>
      </c>
      <c r="BN175" s="10">
        <v>101190</v>
      </c>
      <c r="BO175" s="10">
        <v>105688</v>
      </c>
      <c r="BP175" s="10">
        <v>141508</v>
      </c>
      <c r="BQ175" s="46"/>
      <c r="BR175" t="str">
        <f t="shared" si="2"/>
        <v/>
      </c>
    </row>
    <row r="176" spans="1:70" ht="16" customHeight="1" x14ac:dyDescent="0.2">
      <c r="A176" s="23">
        <v>34</v>
      </c>
      <c r="B176" s="23">
        <v>37</v>
      </c>
      <c r="C176" s="26" t="s">
        <v>60</v>
      </c>
      <c r="D176" s="25"/>
      <c r="BQ176" s="45"/>
      <c r="BR176" t="str">
        <f t="shared" si="2"/>
        <v/>
      </c>
    </row>
    <row r="177" spans="1:70" ht="16" customHeight="1" x14ac:dyDescent="0.2">
      <c r="A177" s="10">
        <v>34</v>
      </c>
      <c r="B177" s="10">
        <v>38</v>
      </c>
      <c r="C177" s="1" t="s">
        <v>148</v>
      </c>
      <c r="D177" s="2"/>
      <c r="E177" s="10">
        <v>3000</v>
      </c>
      <c r="F177" s="10">
        <v>2900</v>
      </c>
      <c r="G177" s="10">
        <v>3100</v>
      </c>
      <c r="H177" s="10">
        <v>3200</v>
      </c>
      <c r="I177" s="10">
        <v>3400</v>
      </c>
      <c r="J177" s="10">
        <v>3600</v>
      </c>
      <c r="K177" s="10">
        <v>5000</v>
      </c>
      <c r="L177" s="10">
        <v>3800</v>
      </c>
      <c r="M177" s="10">
        <v>4400</v>
      </c>
      <c r="N177" s="10">
        <v>5100</v>
      </c>
      <c r="O177" s="10">
        <v>6400</v>
      </c>
      <c r="P177" s="10">
        <v>5400</v>
      </c>
      <c r="Q177" s="10">
        <v>6400</v>
      </c>
      <c r="R177" s="10">
        <v>11100</v>
      </c>
      <c r="S177" s="10">
        <v>12700</v>
      </c>
      <c r="T177" s="10">
        <v>18300</v>
      </c>
      <c r="U177" s="10">
        <v>19100</v>
      </c>
      <c r="V177" s="10">
        <v>14000</v>
      </c>
      <c r="W177" s="10">
        <v>16200</v>
      </c>
      <c r="X177" s="10">
        <v>21600</v>
      </c>
      <c r="Y177" s="10">
        <v>23770</v>
      </c>
      <c r="Z177" s="10">
        <v>28265</v>
      </c>
      <c r="AA177" s="10">
        <v>30008</v>
      </c>
      <c r="AB177" s="10">
        <v>28213</v>
      </c>
      <c r="AC177" s="10">
        <v>35184</v>
      </c>
      <c r="AD177" s="10">
        <v>38834</v>
      </c>
      <c r="AE177" s="10">
        <v>32159</v>
      </c>
      <c r="AF177" s="10">
        <v>34638</v>
      </c>
      <c r="AG177" s="10">
        <v>40473</v>
      </c>
      <c r="AH177" s="10">
        <v>42887</v>
      </c>
      <c r="AI177" s="10">
        <v>37914</v>
      </c>
      <c r="AJ177" s="10">
        <v>27491</v>
      </c>
      <c r="AK177" s="10">
        <v>29898</v>
      </c>
      <c r="AL177" s="10">
        <v>25601</v>
      </c>
      <c r="AM177" s="10">
        <v>29142</v>
      </c>
      <c r="AN177" s="10">
        <v>32106</v>
      </c>
      <c r="AO177" s="10">
        <v>22669</v>
      </c>
      <c r="AP177" s="10">
        <v>26685</v>
      </c>
      <c r="AQ177" s="10">
        <v>27623</v>
      </c>
      <c r="AR177" s="10">
        <v>23577</v>
      </c>
      <c r="AS177" s="10">
        <v>25882</v>
      </c>
      <c r="AT177" s="10">
        <v>22323</v>
      </c>
      <c r="AU177" s="10">
        <v>27084</v>
      </c>
      <c r="AV177" s="10">
        <v>26001</v>
      </c>
      <c r="AW177" s="10">
        <v>30913</v>
      </c>
      <c r="AX177" s="10">
        <v>28713</v>
      </c>
      <c r="AY177" s="10">
        <v>37298</v>
      </c>
      <c r="AZ177" s="10">
        <v>68707</v>
      </c>
      <c r="BA177" s="10">
        <v>49758</v>
      </c>
      <c r="BB177" s="10">
        <v>52667</v>
      </c>
      <c r="BC177" s="10">
        <v>53260</v>
      </c>
      <c r="BD177" s="10">
        <v>52083</v>
      </c>
      <c r="BE177" s="10">
        <v>51193</v>
      </c>
      <c r="BF177" s="10">
        <v>53523</v>
      </c>
      <c r="BG177" s="10">
        <v>52541</v>
      </c>
      <c r="BH177" s="10">
        <v>59288</v>
      </c>
      <c r="BI177" s="10">
        <v>51207</v>
      </c>
      <c r="BJ177" s="10">
        <v>52522</v>
      </c>
      <c r="BK177" s="10">
        <v>56169</v>
      </c>
      <c r="BL177" s="10">
        <v>66439</v>
      </c>
      <c r="BM177" s="10">
        <v>85016</v>
      </c>
      <c r="BN177" s="10">
        <v>79809</v>
      </c>
      <c r="BO177" s="10">
        <v>81938</v>
      </c>
      <c r="BP177" s="10">
        <v>94107</v>
      </c>
      <c r="BQ177" s="46"/>
      <c r="BR177" t="str">
        <f t="shared" si="2"/>
        <v/>
      </c>
    </row>
    <row r="178" spans="1:70" ht="16" customHeight="1" x14ac:dyDescent="0.2">
      <c r="A178" s="10">
        <v>34</v>
      </c>
      <c r="B178" s="10">
        <v>39</v>
      </c>
      <c r="C178" s="1" t="s">
        <v>149</v>
      </c>
      <c r="D178" s="2"/>
      <c r="E178" s="10">
        <v>59900</v>
      </c>
      <c r="F178" s="10">
        <v>57500</v>
      </c>
      <c r="G178" s="10">
        <v>73100</v>
      </c>
      <c r="H178" s="10">
        <v>73350</v>
      </c>
      <c r="I178" s="10">
        <v>76000</v>
      </c>
      <c r="J178" s="10">
        <v>90900</v>
      </c>
      <c r="K178" s="10">
        <v>91100</v>
      </c>
      <c r="L178" s="10">
        <v>101550</v>
      </c>
      <c r="M178" s="10">
        <v>103300</v>
      </c>
      <c r="N178" s="10">
        <v>122950</v>
      </c>
      <c r="O178" s="10">
        <v>95200</v>
      </c>
      <c r="P178" s="10">
        <v>147000</v>
      </c>
      <c r="Q178" s="10">
        <v>145500</v>
      </c>
      <c r="R178" s="10">
        <v>124500</v>
      </c>
      <c r="S178" s="10">
        <v>207450</v>
      </c>
      <c r="T178" s="10">
        <v>230950</v>
      </c>
      <c r="U178" s="10">
        <v>280550</v>
      </c>
      <c r="V178" s="10">
        <v>271600</v>
      </c>
      <c r="W178" s="10">
        <v>295450</v>
      </c>
      <c r="X178" s="10">
        <v>326450</v>
      </c>
      <c r="Y178" s="10">
        <v>281042</v>
      </c>
      <c r="Z178" s="10">
        <v>280039</v>
      </c>
      <c r="AA178" s="10">
        <v>251636</v>
      </c>
      <c r="AB178" s="10">
        <v>287624</v>
      </c>
      <c r="AC178" s="10">
        <v>296711</v>
      </c>
      <c r="AD178" s="10">
        <v>300729</v>
      </c>
      <c r="AE178" s="10">
        <v>302600</v>
      </c>
      <c r="AF178" s="10">
        <v>376931</v>
      </c>
      <c r="AG178" s="10">
        <v>380704</v>
      </c>
      <c r="AH178" s="10">
        <v>219989</v>
      </c>
      <c r="AI178" s="10">
        <v>392077</v>
      </c>
      <c r="AJ178" s="10">
        <v>315886</v>
      </c>
      <c r="AK178" s="10">
        <v>324369</v>
      </c>
      <c r="AL178" s="10">
        <v>297501</v>
      </c>
      <c r="AM178" s="10">
        <v>273989</v>
      </c>
      <c r="AN178" s="10">
        <v>309778</v>
      </c>
      <c r="AO178" s="10">
        <v>343398</v>
      </c>
      <c r="AP178" s="10">
        <v>305816</v>
      </c>
      <c r="AQ178" s="10">
        <v>285988</v>
      </c>
      <c r="AR178" s="10">
        <v>305671</v>
      </c>
      <c r="AS178" s="10">
        <v>359797</v>
      </c>
      <c r="AT178" s="10">
        <v>249882</v>
      </c>
      <c r="AU178" s="10">
        <v>296844</v>
      </c>
      <c r="AV178" s="10">
        <v>261662</v>
      </c>
      <c r="AW178" s="10">
        <v>237288</v>
      </c>
      <c r="AX178" s="10">
        <v>418157</v>
      </c>
      <c r="AY178" s="10">
        <v>298182</v>
      </c>
      <c r="AZ178" s="10">
        <v>295093</v>
      </c>
      <c r="BA178" s="10">
        <v>270090</v>
      </c>
      <c r="BB178" s="10">
        <v>327766</v>
      </c>
      <c r="BC178" s="10">
        <v>256784</v>
      </c>
      <c r="BD178" s="10">
        <v>291336</v>
      </c>
      <c r="BE178" s="10">
        <v>219942</v>
      </c>
      <c r="BF178" s="10">
        <v>242010</v>
      </c>
      <c r="BG178" s="10">
        <v>269611</v>
      </c>
      <c r="BH178" s="10">
        <v>354903</v>
      </c>
      <c r="BI178" s="10">
        <v>263308</v>
      </c>
      <c r="BJ178" s="10">
        <v>278768</v>
      </c>
      <c r="BK178" s="10">
        <v>241084</v>
      </c>
      <c r="BL178" s="10">
        <v>247813</v>
      </c>
      <c r="BM178" s="10">
        <v>187703</v>
      </c>
      <c r="BN178" s="10">
        <v>254993</v>
      </c>
      <c r="BO178" s="10">
        <v>202334</v>
      </c>
      <c r="BP178" s="10">
        <v>235025</v>
      </c>
      <c r="BQ178" s="46"/>
      <c r="BR178" t="str">
        <f t="shared" si="2"/>
        <v/>
      </c>
    </row>
    <row r="179" spans="1:70" ht="16" customHeight="1" x14ac:dyDescent="0.2">
      <c r="A179" s="10">
        <v>34</v>
      </c>
      <c r="B179" s="10">
        <v>43</v>
      </c>
      <c r="C179" s="8" t="s">
        <v>229</v>
      </c>
      <c r="D179" s="9" t="s">
        <v>230</v>
      </c>
      <c r="AH179" s="10">
        <v>22</v>
      </c>
      <c r="AI179" s="10">
        <v>24</v>
      </c>
      <c r="AJ179" s="10">
        <v>58</v>
      </c>
      <c r="AK179" s="10">
        <v>106</v>
      </c>
      <c r="AL179" s="10">
        <v>91</v>
      </c>
      <c r="AM179" s="10">
        <v>45</v>
      </c>
      <c r="AN179" s="10">
        <v>81</v>
      </c>
      <c r="AO179" s="10">
        <v>64</v>
      </c>
      <c r="AP179" s="10">
        <v>51</v>
      </c>
      <c r="AQ179" s="10">
        <v>51</v>
      </c>
      <c r="AR179" s="10">
        <v>34</v>
      </c>
      <c r="AS179" s="10">
        <v>19</v>
      </c>
      <c r="AT179" s="10">
        <v>12</v>
      </c>
      <c r="AU179" s="10">
        <v>12</v>
      </c>
      <c r="AV179" s="10">
        <v>177</v>
      </c>
      <c r="AW179" s="10">
        <v>17</v>
      </c>
      <c r="AX179" s="10">
        <v>20</v>
      </c>
      <c r="AY179" s="10">
        <v>34</v>
      </c>
      <c r="AZ179" s="10">
        <v>30</v>
      </c>
      <c r="BA179" s="10">
        <v>31</v>
      </c>
      <c r="BB179" s="10">
        <v>19</v>
      </c>
      <c r="BC179" s="10">
        <v>20</v>
      </c>
      <c r="BD179" s="10">
        <v>23</v>
      </c>
      <c r="BE179" s="10">
        <v>70</v>
      </c>
      <c r="BF179" s="10">
        <v>31</v>
      </c>
      <c r="BG179" s="10">
        <v>24</v>
      </c>
      <c r="BH179" s="10">
        <v>181</v>
      </c>
      <c r="BI179" s="10">
        <v>295</v>
      </c>
      <c r="BJ179" s="10">
        <v>253</v>
      </c>
      <c r="BK179" s="10">
        <v>264</v>
      </c>
      <c r="BL179" s="10">
        <v>271</v>
      </c>
      <c r="BM179" s="10">
        <v>425</v>
      </c>
      <c r="BN179" s="10">
        <v>223</v>
      </c>
      <c r="BO179" s="10">
        <v>40</v>
      </c>
      <c r="BP179" s="10">
        <v>38</v>
      </c>
      <c r="BQ179" s="46"/>
      <c r="BR179" t="str">
        <f t="shared" si="2"/>
        <v/>
      </c>
    </row>
    <row r="180" spans="1:70" ht="16" customHeight="1" x14ac:dyDescent="0.2">
      <c r="A180" s="10">
        <v>34</v>
      </c>
      <c r="B180" s="10">
        <v>43</v>
      </c>
      <c r="C180" s="8" t="s">
        <v>231</v>
      </c>
      <c r="D180" s="9" t="s">
        <v>232</v>
      </c>
      <c r="Y180" s="10">
        <v>100</v>
      </c>
      <c r="Z180" s="10">
        <v>100</v>
      </c>
      <c r="AB180" s="10">
        <v>486</v>
      </c>
      <c r="AC180" s="10">
        <v>557</v>
      </c>
      <c r="AD180" s="10">
        <v>502</v>
      </c>
      <c r="AE180" s="10">
        <v>135</v>
      </c>
      <c r="AF180" s="10">
        <v>1001</v>
      </c>
      <c r="AG180" s="10">
        <v>283</v>
      </c>
      <c r="AH180" s="10">
        <v>412</v>
      </c>
      <c r="AI180" s="10">
        <v>1236</v>
      </c>
      <c r="AJ180" s="10">
        <v>211</v>
      </c>
      <c r="AK180" s="10">
        <v>224</v>
      </c>
      <c r="AL180" s="10">
        <v>246</v>
      </c>
      <c r="AM180" s="10">
        <v>252</v>
      </c>
      <c r="AN180" s="10">
        <v>348</v>
      </c>
      <c r="AO180" s="10">
        <v>145</v>
      </c>
      <c r="AP180" s="10">
        <v>92</v>
      </c>
      <c r="AQ180" s="10">
        <v>109</v>
      </c>
      <c r="AR180" s="10">
        <v>134</v>
      </c>
      <c r="AS180" s="10">
        <v>171</v>
      </c>
      <c r="AT180" s="10">
        <v>7</v>
      </c>
      <c r="AU180" s="10">
        <v>5</v>
      </c>
      <c r="AV180" s="10">
        <v>7</v>
      </c>
      <c r="AW180" s="10">
        <v>2</v>
      </c>
      <c r="AX180" s="10">
        <v>3</v>
      </c>
      <c r="AY180" s="10">
        <v>310</v>
      </c>
      <c r="AZ180" s="10">
        <v>264</v>
      </c>
      <c r="BA180" s="10">
        <v>297</v>
      </c>
      <c r="BB180" s="10">
        <v>1144</v>
      </c>
      <c r="BC180" s="10">
        <v>410</v>
      </c>
      <c r="BD180" s="10">
        <v>110</v>
      </c>
      <c r="BE180" s="10">
        <v>81</v>
      </c>
      <c r="BF180" s="10">
        <v>88</v>
      </c>
      <c r="BG180" s="10">
        <v>8</v>
      </c>
      <c r="BH180" s="10">
        <v>22</v>
      </c>
      <c r="BI180" s="10">
        <v>39</v>
      </c>
      <c r="BJ180" s="10">
        <v>82</v>
      </c>
      <c r="BK180" s="10">
        <v>38</v>
      </c>
      <c r="BL180" s="10">
        <v>14</v>
      </c>
      <c r="BM180" s="10">
        <v>2</v>
      </c>
      <c r="BN180" s="10">
        <v>4</v>
      </c>
      <c r="BO180" s="10">
        <v>2</v>
      </c>
      <c r="BP180" s="10">
        <v>1</v>
      </c>
      <c r="BQ180" s="46"/>
      <c r="BR180" t="str">
        <f t="shared" si="2"/>
        <v/>
      </c>
    </row>
    <row r="181" spans="1:70" ht="16" customHeight="1" x14ac:dyDescent="0.2">
      <c r="A181" s="10">
        <v>34</v>
      </c>
      <c r="B181" s="10">
        <v>43</v>
      </c>
      <c r="C181" s="8" t="s">
        <v>233</v>
      </c>
      <c r="D181" s="9" t="s">
        <v>234</v>
      </c>
      <c r="E181" s="10">
        <v>600</v>
      </c>
      <c r="F181" s="10">
        <v>700</v>
      </c>
      <c r="G181" s="10">
        <v>600</v>
      </c>
      <c r="H181" s="10">
        <v>700</v>
      </c>
      <c r="I181" s="10">
        <v>500</v>
      </c>
      <c r="J181" s="10">
        <v>500</v>
      </c>
      <c r="K181" s="10">
        <v>400</v>
      </c>
      <c r="L181" s="10">
        <v>600</v>
      </c>
      <c r="M181" s="10">
        <v>600</v>
      </c>
      <c r="N181" s="10">
        <v>1500</v>
      </c>
      <c r="O181" s="10">
        <v>2400</v>
      </c>
      <c r="P181" s="10">
        <v>2900</v>
      </c>
      <c r="Q181" s="10">
        <v>2200</v>
      </c>
      <c r="R181" s="10">
        <v>1400</v>
      </c>
      <c r="S181" s="10">
        <v>1700</v>
      </c>
      <c r="T181" s="10">
        <v>1700</v>
      </c>
      <c r="U181" s="10">
        <v>1200</v>
      </c>
      <c r="V181" s="10">
        <v>1100</v>
      </c>
      <c r="W181" s="10">
        <v>800</v>
      </c>
      <c r="X181" s="10">
        <v>800</v>
      </c>
      <c r="Y181" s="10">
        <v>1024</v>
      </c>
      <c r="Z181" s="10">
        <v>937</v>
      </c>
      <c r="AA181" s="10">
        <v>2603</v>
      </c>
      <c r="AB181" s="10">
        <v>841</v>
      </c>
      <c r="AC181" s="10">
        <v>993</v>
      </c>
      <c r="AD181" s="10">
        <v>786</v>
      </c>
      <c r="AE181" s="10">
        <v>342</v>
      </c>
      <c r="AF181" s="10">
        <v>1477</v>
      </c>
      <c r="AG181" s="10">
        <v>1534</v>
      </c>
      <c r="AH181" s="10">
        <v>1777</v>
      </c>
      <c r="AI181" s="10">
        <v>1457</v>
      </c>
      <c r="AJ181" s="10">
        <v>1212</v>
      </c>
      <c r="AK181" s="10">
        <v>485</v>
      </c>
      <c r="AL181" s="10">
        <v>435</v>
      </c>
      <c r="AM181" s="10">
        <v>376</v>
      </c>
      <c r="AN181" s="10">
        <v>724</v>
      </c>
      <c r="AO181" s="10">
        <v>649</v>
      </c>
      <c r="AP181" s="10">
        <v>394</v>
      </c>
      <c r="AQ181" s="10">
        <v>749</v>
      </c>
      <c r="AR181" s="10">
        <v>1096</v>
      </c>
      <c r="AS181" s="10">
        <v>735</v>
      </c>
      <c r="AT181" s="10">
        <v>577</v>
      </c>
      <c r="AU181" s="10">
        <v>497</v>
      </c>
      <c r="AV181" s="10">
        <v>361</v>
      </c>
      <c r="AW181" s="10">
        <v>1044</v>
      </c>
      <c r="AX181" s="10">
        <v>284</v>
      </c>
      <c r="AY181" s="10">
        <v>391</v>
      </c>
      <c r="AZ181" s="10">
        <v>338</v>
      </c>
      <c r="BA181" s="10">
        <v>237</v>
      </c>
      <c r="BB181" s="10">
        <v>245</v>
      </c>
      <c r="BC181" s="10">
        <v>229</v>
      </c>
      <c r="BD181" s="10">
        <v>240</v>
      </c>
      <c r="BE181" s="10">
        <v>468</v>
      </c>
      <c r="BF181" s="10">
        <v>297</v>
      </c>
      <c r="BG181" s="10">
        <v>271</v>
      </c>
      <c r="BH181" s="10">
        <v>376</v>
      </c>
      <c r="BI181" s="10">
        <v>255</v>
      </c>
      <c r="BJ181" s="10">
        <v>375</v>
      </c>
      <c r="BK181" s="10">
        <v>456</v>
      </c>
      <c r="BL181" s="10">
        <v>285</v>
      </c>
      <c r="BM181" s="10">
        <v>368</v>
      </c>
      <c r="BN181" s="10">
        <v>559</v>
      </c>
      <c r="BO181" s="10">
        <v>560</v>
      </c>
      <c r="BP181" s="10">
        <v>457</v>
      </c>
      <c r="BQ181" s="46" t="s">
        <v>7</v>
      </c>
      <c r="BR181" t="str">
        <f t="shared" si="2"/>
        <v>O</v>
      </c>
    </row>
    <row r="182" spans="1:70" ht="16" customHeight="1" x14ac:dyDescent="0.2">
      <c r="A182" s="10">
        <v>34</v>
      </c>
      <c r="B182" s="10">
        <v>43</v>
      </c>
      <c r="C182" s="8" t="s">
        <v>235</v>
      </c>
      <c r="D182" s="9" t="s">
        <v>236</v>
      </c>
      <c r="W182" s="10">
        <v>100</v>
      </c>
      <c r="X182" s="10">
        <v>700</v>
      </c>
      <c r="Y182" s="10">
        <v>500</v>
      </c>
      <c r="Z182" s="10">
        <v>341</v>
      </c>
      <c r="AA182" s="10">
        <v>425</v>
      </c>
      <c r="AB182" s="10">
        <v>8</v>
      </c>
      <c r="AC182" s="10">
        <v>24</v>
      </c>
      <c r="AD182" s="10">
        <v>29</v>
      </c>
      <c r="AE182" s="10">
        <v>168</v>
      </c>
      <c r="AF182" s="10">
        <v>35</v>
      </c>
      <c r="AG182" s="10">
        <v>429</v>
      </c>
      <c r="AH182" s="10">
        <v>248</v>
      </c>
      <c r="AI182" s="10">
        <v>123</v>
      </c>
      <c r="AJ182" s="10">
        <v>250</v>
      </c>
      <c r="AK182" s="10">
        <v>236</v>
      </c>
      <c r="AL182" s="10">
        <v>230</v>
      </c>
      <c r="AM182" s="10">
        <v>259</v>
      </c>
      <c r="AN182" s="10">
        <v>213</v>
      </c>
      <c r="AO182" s="10">
        <v>1580</v>
      </c>
      <c r="AP182" s="10">
        <v>1764</v>
      </c>
      <c r="AQ182" s="10">
        <v>2766</v>
      </c>
      <c r="AR182" s="10">
        <v>2622</v>
      </c>
      <c r="AS182" s="10">
        <v>2854</v>
      </c>
      <c r="AT182" s="10">
        <v>1776</v>
      </c>
      <c r="AU182" s="10">
        <v>1550</v>
      </c>
      <c r="AV182" s="10">
        <v>1520</v>
      </c>
      <c r="AW182" s="10">
        <v>2328</v>
      </c>
      <c r="AX182" s="10">
        <v>1806</v>
      </c>
      <c r="AY182" s="10">
        <v>1395</v>
      </c>
      <c r="AZ182" s="10">
        <v>8636</v>
      </c>
      <c r="BA182" s="10">
        <v>3302</v>
      </c>
      <c r="BB182" s="10">
        <v>1383</v>
      </c>
      <c r="BC182" s="10">
        <v>2141</v>
      </c>
      <c r="BD182" s="10">
        <v>2226</v>
      </c>
      <c r="BE182" s="10">
        <v>617</v>
      </c>
      <c r="BF182" s="10">
        <v>2243</v>
      </c>
      <c r="BG182" s="10">
        <v>2454</v>
      </c>
      <c r="BH182" s="10">
        <v>2853</v>
      </c>
      <c r="BI182" s="10">
        <v>3258</v>
      </c>
      <c r="BJ182" s="10">
        <v>1828</v>
      </c>
      <c r="BK182" s="10">
        <v>2657</v>
      </c>
      <c r="BL182" s="10">
        <v>3638</v>
      </c>
      <c r="BM182" s="10">
        <v>5587</v>
      </c>
      <c r="BN182" s="10">
        <v>4908</v>
      </c>
      <c r="BO182" s="10">
        <v>5593</v>
      </c>
      <c r="BP182" s="10">
        <v>5044</v>
      </c>
      <c r="BQ182" s="46" t="s">
        <v>6</v>
      </c>
      <c r="BR182" t="str">
        <f t="shared" si="2"/>
        <v>F</v>
      </c>
    </row>
    <row r="183" spans="1:70" ht="16" customHeight="1" x14ac:dyDescent="0.2">
      <c r="A183" s="10">
        <v>34</v>
      </c>
      <c r="B183" s="10">
        <v>43</v>
      </c>
      <c r="C183" s="8" t="s">
        <v>153</v>
      </c>
      <c r="D183" s="9"/>
      <c r="BQ183" s="46"/>
      <c r="BR183" t="str">
        <f t="shared" si="2"/>
        <v/>
      </c>
    </row>
    <row r="184" spans="1:70" ht="16" customHeight="1" x14ac:dyDescent="0.2">
      <c r="A184" s="23">
        <v>34</v>
      </c>
      <c r="B184" s="23">
        <v>43</v>
      </c>
      <c r="C184" s="26" t="s">
        <v>154</v>
      </c>
      <c r="D184" s="25"/>
      <c r="BQ184" s="45"/>
      <c r="BR184" t="str">
        <f t="shared" si="2"/>
        <v/>
      </c>
    </row>
    <row r="185" spans="1:70" ht="16" customHeight="1" x14ac:dyDescent="0.2">
      <c r="A185" s="10">
        <v>34</v>
      </c>
      <c r="B185" s="10">
        <v>45</v>
      </c>
      <c r="C185" s="8" t="s">
        <v>237</v>
      </c>
      <c r="D185" s="9" t="s">
        <v>238</v>
      </c>
      <c r="U185" s="10">
        <v>200</v>
      </c>
      <c r="V185" s="10">
        <v>400</v>
      </c>
      <c r="AA185" s="10">
        <v>9300</v>
      </c>
      <c r="AB185" s="10">
        <v>8802</v>
      </c>
      <c r="AC185" s="10">
        <v>10817</v>
      </c>
      <c r="AD185" s="10">
        <v>7893</v>
      </c>
      <c r="AE185" s="10">
        <v>5855</v>
      </c>
      <c r="AF185" s="10">
        <v>6253</v>
      </c>
      <c r="AG185" s="10">
        <v>18950</v>
      </c>
      <c r="AH185" s="10">
        <v>11596</v>
      </c>
      <c r="AI185" s="10">
        <v>13573</v>
      </c>
      <c r="AJ185" s="10">
        <v>8257</v>
      </c>
      <c r="AK185" s="10">
        <v>8200</v>
      </c>
      <c r="AL185" s="10">
        <v>9162</v>
      </c>
      <c r="AM185" s="10">
        <v>10382</v>
      </c>
      <c r="AN185" s="10">
        <v>11179</v>
      </c>
      <c r="AO185" s="10">
        <v>3830</v>
      </c>
      <c r="AP185" s="10">
        <v>3400</v>
      </c>
      <c r="AQ185" s="10">
        <v>4444</v>
      </c>
      <c r="AR185" s="10">
        <v>12184</v>
      </c>
      <c r="AS185" s="10">
        <v>8060</v>
      </c>
      <c r="AT185" s="10">
        <v>7748</v>
      </c>
      <c r="AU185" s="10">
        <v>5001</v>
      </c>
      <c r="AV185" s="10">
        <v>4650</v>
      </c>
      <c r="AW185" s="10">
        <v>3631</v>
      </c>
      <c r="AX185" s="10">
        <v>3297</v>
      </c>
      <c r="AY185" s="10">
        <v>3618</v>
      </c>
      <c r="AZ185" s="10">
        <v>5097</v>
      </c>
      <c r="BA185" s="10">
        <v>11620</v>
      </c>
      <c r="BB185" s="10">
        <v>6790</v>
      </c>
      <c r="BC185" s="10">
        <v>6227</v>
      </c>
      <c r="BD185" s="10">
        <v>8970</v>
      </c>
      <c r="BE185" s="10">
        <v>4669</v>
      </c>
      <c r="BF185" s="10">
        <v>4801</v>
      </c>
      <c r="BG185" s="10">
        <v>1516</v>
      </c>
      <c r="BH185" s="10">
        <v>1623</v>
      </c>
      <c r="BI185" s="10">
        <v>1889</v>
      </c>
      <c r="BJ185" s="10">
        <v>2304</v>
      </c>
      <c r="BK185" s="10">
        <v>1221</v>
      </c>
      <c r="BL185" s="10">
        <v>1763</v>
      </c>
      <c r="BM185" s="10">
        <v>1696</v>
      </c>
      <c r="BN185" s="10">
        <v>2605</v>
      </c>
      <c r="BO185" s="10">
        <v>2637</v>
      </c>
      <c r="BP185" s="10">
        <v>5296</v>
      </c>
      <c r="BQ185" s="46" t="s">
        <v>111</v>
      </c>
      <c r="BR185" t="str">
        <f t="shared" si="2"/>
        <v>U</v>
      </c>
    </row>
    <row r="186" spans="1:70" ht="16" customHeight="1" x14ac:dyDescent="0.2">
      <c r="A186" s="10">
        <v>34</v>
      </c>
      <c r="B186" s="10">
        <v>45</v>
      </c>
      <c r="C186" s="8" t="s">
        <v>239</v>
      </c>
      <c r="D186" s="9" t="s">
        <v>240</v>
      </c>
      <c r="E186" s="10">
        <v>800</v>
      </c>
      <c r="F186" s="10">
        <v>700</v>
      </c>
      <c r="G186" s="10">
        <v>700</v>
      </c>
      <c r="H186" s="10">
        <v>600</v>
      </c>
      <c r="I186" s="10">
        <v>700</v>
      </c>
      <c r="J186" s="10">
        <v>200</v>
      </c>
      <c r="K186" s="10">
        <v>200</v>
      </c>
      <c r="L186" s="10">
        <v>300</v>
      </c>
      <c r="M186" s="10">
        <v>1800</v>
      </c>
      <c r="N186" s="10">
        <v>1900</v>
      </c>
      <c r="O186" s="10">
        <v>2200</v>
      </c>
      <c r="P186" s="10">
        <v>2100</v>
      </c>
      <c r="Q186" s="10">
        <v>2000</v>
      </c>
      <c r="R186" s="10">
        <v>1700</v>
      </c>
      <c r="S186" s="10">
        <v>2100</v>
      </c>
      <c r="T186" s="10">
        <v>1900</v>
      </c>
      <c r="U186" s="10">
        <v>1700</v>
      </c>
      <c r="V186" s="10">
        <v>2400</v>
      </c>
      <c r="W186" s="10">
        <v>1800</v>
      </c>
      <c r="X186" s="10">
        <v>2300</v>
      </c>
      <c r="Y186" s="10">
        <v>2496</v>
      </c>
      <c r="Z186" s="10">
        <v>5041</v>
      </c>
      <c r="AA186" s="10">
        <v>3497</v>
      </c>
      <c r="AB186" s="10">
        <v>5163</v>
      </c>
      <c r="AC186" s="10">
        <v>5589</v>
      </c>
      <c r="AD186" s="10">
        <v>6250</v>
      </c>
      <c r="AE186" s="10">
        <v>5101</v>
      </c>
      <c r="AF186" s="10">
        <v>6231</v>
      </c>
      <c r="AG186" s="10">
        <v>8224</v>
      </c>
      <c r="AH186" s="10">
        <v>7527</v>
      </c>
      <c r="AI186" s="10">
        <v>4774</v>
      </c>
      <c r="AJ186" s="10">
        <v>5298</v>
      </c>
      <c r="AK186" s="10">
        <v>7835</v>
      </c>
      <c r="AL186" s="10">
        <v>8646</v>
      </c>
      <c r="AM186" s="10">
        <v>5797</v>
      </c>
      <c r="AN186" s="10">
        <v>8976</v>
      </c>
      <c r="AO186" s="10">
        <v>10178</v>
      </c>
      <c r="AP186" s="10">
        <v>13558</v>
      </c>
      <c r="AQ186" s="10">
        <v>12132</v>
      </c>
      <c r="AR186" s="10">
        <v>17057</v>
      </c>
      <c r="AS186" s="10">
        <v>15523</v>
      </c>
      <c r="AT186" s="10">
        <v>16499</v>
      </c>
      <c r="AU186" s="10">
        <v>16087</v>
      </c>
      <c r="AV186" s="10">
        <v>17767</v>
      </c>
      <c r="AW186" s="10">
        <v>21330</v>
      </c>
      <c r="AX186" s="10">
        <v>24801</v>
      </c>
      <c r="AY186" s="10">
        <v>30619</v>
      </c>
      <c r="AZ186" s="10">
        <v>18832</v>
      </c>
      <c r="BA186" s="10">
        <v>32076</v>
      </c>
      <c r="BB186" s="10">
        <v>22985</v>
      </c>
      <c r="BC186" s="10">
        <v>19060</v>
      </c>
      <c r="BD186" s="10">
        <v>24007</v>
      </c>
      <c r="BE186" s="10">
        <v>37134</v>
      </c>
      <c r="BF186" s="10">
        <v>36635</v>
      </c>
      <c r="BG186" s="10">
        <v>27039</v>
      </c>
      <c r="BH186" s="10">
        <v>32654</v>
      </c>
      <c r="BI186" s="10">
        <v>32501</v>
      </c>
      <c r="BJ186" s="10">
        <v>31015</v>
      </c>
      <c r="BK186" s="10">
        <v>17667</v>
      </c>
      <c r="BL186" s="10">
        <v>23999</v>
      </c>
      <c r="BM186" s="10">
        <v>24206</v>
      </c>
      <c r="BN186" s="10">
        <v>29383</v>
      </c>
      <c r="BO186" s="10">
        <v>25449</v>
      </c>
      <c r="BP186" s="10">
        <v>25723</v>
      </c>
      <c r="BQ186" s="46" t="s">
        <v>6</v>
      </c>
      <c r="BR186" t="str">
        <f t="shared" si="2"/>
        <v>F</v>
      </c>
    </row>
    <row r="187" spans="1:70" ht="16" customHeight="1" x14ac:dyDescent="0.2">
      <c r="A187" s="10">
        <v>34</v>
      </c>
      <c r="B187" s="10">
        <v>45</v>
      </c>
      <c r="C187" s="8" t="s">
        <v>164</v>
      </c>
      <c r="D187" s="9" t="s">
        <v>165</v>
      </c>
      <c r="E187" s="10">
        <v>200</v>
      </c>
      <c r="F187" s="10">
        <v>200</v>
      </c>
      <c r="G187" s="10">
        <v>300</v>
      </c>
      <c r="H187" s="10">
        <v>300</v>
      </c>
      <c r="I187" s="10">
        <v>300</v>
      </c>
      <c r="J187" s="10">
        <v>300</v>
      </c>
      <c r="K187" s="10">
        <v>300</v>
      </c>
      <c r="L187" s="10">
        <v>200</v>
      </c>
      <c r="M187" s="10">
        <v>200</v>
      </c>
      <c r="N187" s="10">
        <v>300</v>
      </c>
      <c r="O187" s="10">
        <v>400</v>
      </c>
      <c r="P187" s="10">
        <v>400</v>
      </c>
      <c r="Q187" s="10">
        <v>400</v>
      </c>
      <c r="R187" s="10">
        <v>400</v>
      </c>
      <c r="S187" s="10">
        <v>500</v>
      </c>
      <c r="T187" s="10">
        <v>500</v>
      </c>
      <c r="U187" s="10">
        <v>500</v>
      </c>
      <c r="V187" s="10">
        <v>500</v>
      </c>
      <c r="W187" s="10">
        <v>100</v>
      </c>
      <c r="X187" s="10">
        <v>300</v>
      </c>
      <c r="Y187" s="10">
        <v>1292</v>
      </c>
      <c r="Z187" s="10">
        <v>2007</v>
      </c>
      <c r="AA187" s="10">
        <v>2547</v>
      </c>
      <c r="AB187" s="10">
        <v>2628</v>
      </c>
      <c r="AC187" s="10">
        <v>2313</v>
      </c>
      <c r="AD187" s="10">
        <v>2232</v>
      </c>
      <c r="AE187" s="10">
        <v>3017</v>
      </c>
      <c r="AF187" s="10">
        <v>3643</v>
      </c>
      <c r="AG187" s="10">
        <v>2227</v>
      </c>
      <c r="AH187" s="10">
        <v>2303</v>
      </c>
      <c r="AI187" s="10">
        <v>1314</v>
      </c>
      <c r="AJ187" s="10">
        <v>996</v>
      </c>
      <c r="AK187" s="10">
        <v>1140</v>
      </c>
      <c r="AL187" s="10">
        <v>1759</v>
      </c>
      <c r="AM187" s="10">
        <v>2116</v>
      </c>
      <c r="AN187" s="10">
        <v>2136</v>
      </c>
      <c r="AO187" s="10">
        <v>2425</v>
      </c>
      <c r="AP187" s="10">
        <v>2428</v>
      </c>
      <c r="AQ187" s="10">
        <v>2752</v>
      </c>
      <c r="AR187" s="10">
        <v>2812</v>
      </c>
      <c r="AS187" s="10">
        <v>3205</v>
      </c>
      <c r="AT187" s="10">
        <v>3483</v>
      </c>
      <c r="AU187" s="10">
        <v>2324</v>
      </c>
      <c r="AV187" s="10">
        <v>3909</v>
      </c>
      <c r="AW187" s="10">
        <v>1310</v>
      </c>
      <c r="AX187" s="10">
        <v>4846</v>
      </c>
      <c r="AY187" s="10">
        <v>5110</v>
      </c>
      <c r="AZ187" s="10">
        <v>7084</v>
      </c>
      <c r="BA187" s="10">
        <v>6849</v>
      </c>
      <c r="BB187" s="10">
        <v>8075</v>
      </c>
      <c r="BC187" s="10">
        <v>8574</v>
      </c>
      <c r="BD187" s="10">
        <v>6800</v>
      </c>
      <c r="BE187" s="10">
        <v>4695</v>
      </c>
      <c r="BF187" s="10">
        <v>7509</v>
      </c>
      <c r="BG187" s="10">
        <v>5029</v>
      </c>
      <c r="BH187" s="10">
        <v>4472</v>
      </c>
      <c r="BI187" s="10">
        <v>5355</v>
      </c>
      <c r="BJ187" s="10">
        <v>4827</v>
      </c>
      <c r="BK187" s="10">
        <v>3330</v>
      </c>
      <c r="BL187" s="10">
        <v>3067</v>
      </c>
      <c r="BM187" s="10">
        <v>3382</v>
      </c>
      <c r="BN187" s="10">
        <v>2340</v>
      </c>
      <c r="BO187" s="10">
        <v>2319</v>
      </c>
      <c r="BP187" s="10">
        <v>2282</v>
      </c>
      <c r="BQ187" s="46" t="s">
        <v>7</v>
      </c>
      <c r="BR187" t="str">
        <f t="shared" si="2"/>
        <v>O</v>
      </c>
    </row>
    <row r="188" spans="1:70" ht="16" customHeight="1" x14ac:dyDescent="0.2">
      <c r="A188" s="10">
        <v>34</v>
      </c>
      <c r="B188" s="10">
        <v>45</v>
      </c>
      <c r="C188" s="8" t="s">
        <v>241</v>
      </c>
      <c r="D188" s="9" t="s">
        <v>242</v>
      </c>
      <c r="E188" s="10">
        <v>400</v>
      </c>
      <c r="F188" s="10">
        <v>400</v>
      </c>
      <c r="G188" s="10">
        <v>500</v>
      </c>
      <c r="H188" s="10">
        <v>500</v>
      </c>
      <c r="I188" s="10">
        <v>600</v>
      </c>
      <c r="J188" s="10">
        <v>600</v>
      </c>
      <c r="K188" s="10">
        <v>600</v>
      </c>
      <c r="L188" s="10">
        <v>700</v>
      </c>
      <c r="M188" s="10">
        <v>700</v>
      </c>
      <c r="N188" s="10">
        <v>800</v>
      </c>
      <c r="O188" s="10">
        <v>1100</v>
      </c>
      <c r="P188" s="10">
        <v>1100</v>
      </c>
      <c r="Q188" s="10">
        <v>1200</v>
      </c>
      <c r="R188" s="10">
        <v>1200</v>
      </c>
      <c r="S188" s="10">
        <v>1700</v>
      </c>
      <c r="T188" s="10">
        <v>1900</v>
      </c>
      <c r="U188" s="10">
        <v>2100</v>
      </c>
      <c r="V188" s="10">
        <v>3000</v>
      </c>
      <c r="W188" s="10">
        <v>4400</v>
      </c>
      <c r="X188" s="10">
        <v>5700</v>
      </c>
      <c r="Y188" s="10">
        <v>5200</v>
      </c>
      <c r="Z188" s="10">
        <v>6046</v>
      </c>
      <c r="AA188" s="10">
        <v>7104</v>
      </c>
      <c r="AB188" s="10">
        <v>6939</v>
      </c>
      <c r="AC188" s="10">
        <v>7239</v>
      </c>
      <c r="AD188" s="10">
        <v>6744</v>
      </c>
      <c r="AE188" s="10">
        <v>5461</v>
      </c>
      <c r="AF188" s="10">
        <v>6304</v>
      </c>
      <c r="AG188" s="10">
        <v>7958</v>
      </c>
      <c r="AH188" s="10">
        <v>7421</v>
      </c>
      <c r="AI188" s="10">
        <v>8021</v>
      </c>
      <c r="AJ188" s="10">
        <v>8864</v>
      </c>
      <c r="AK188" s="10">
        <v>10789</v>
      </c>
      <c r="AL188" s="10">
        <v>6951</v>
      </c>
      <c r="AM188" s="10">
        <v>10957</v>
      </c>
      <c r="AN188" s="10">
        <v>6896</v>
      </c>
      <c r="AO188" s="10">
        <v>7719</v>
      </c>
      <c r="AP188" s="10">
        <v>11712</v>
      </c>
      <c r="AQ188" s="10">
        <v>6953</v>
      </c>
      <c r="AR188" s="10">
        <v>11877</v>
      </c>
      <c r="AS188" s="10">
        <v>9134</v>
      </c>
      <c r="AT188" s="10">
        <v>10838</v>
      </c>
      <c r="AU188" s="10">
        <v>16975</v>
      </c>
      <c r="AV188" s="10">
        <v>18484</v>
      </c>
      <c r="AW188" s="10">
        <v>13083</v>
      </c>
      <c r="AX188" s="10">
        <v>21484</v>
      </c>
      <c r="AY188" s="10">
        <v>18371</v>
      </c>
      <c r="AZ188" s="10">
        <v>22722</v>
      </c>
      <c r="BA188" s="10">
        <v>19170</v>
      </c>
      <c r="BB188" s="10">
        <v>32678</v>
      </c>
      <c r="BC188" s="10">
        <v>25257</v>
      </c>
      <c r="BD188" s="10">
        <v>23659</v>
      </c>
      <c r="BE188" s="10">
        <v>17276</v>
      </c>
      <c r="BF188" s="10">
        <v>16872</v>
      </c>
      <c r="BG188" s="10">
        <v>13612</v>
      </c>
      <c r="BH188" s="10">
        <v>14660</v>
      </c>
      <c r="BI188" s="10">
        <v>13526</v>
      </c>
      <c r="BJ188" s="10">
        <v>13964</v>
      </c>
      <c r="BK188" s="10">
        <v>14374</v>
      </c>
      <c r="BL188" s="10">
        <v>12927</v>
      </c>
      <c r="BM188" s="10">
        <v>11026</v>
      </c>
      <c r="BN188" s="10">
        <v>12667</v>
      </c>
      <c r="BO188" s="10">
        <v>13429</v>
      </c>
      <c r="BP188" s="10">
        <v>14379</v>
      </c>
      <c r="BQ188" s="46" t="s">
        <v>15</v>
      </c>
      <c r="BR188" t="str">
        <f t="shared" si="2"/>
        <v>F</v>
      </c>
    </row>
    <row r="189" spans="1:70" ht="16" customHeight="1" x14ac:dyDescent="0.2">
      <c r="A189" s="10">
        <v>34</v>
      </c>
      <c r="B189" s="10">
        <v>45</v>
      </c>
      <c r="C189" s="8" t="s">
        <v>66</v>
      </c>
      <c r="D189" s="9"/>
      <c r="R189" s="10">
        <v>100</v>
      </c>
      <c r="S189" s="10">
        <v>100</v>
      </c>
      <c r="U189" s="10">
        <v>100</v>
      </c>
      <c r="V189" s="10">
        <v>100</v>
      </c>
      <c r="AA189" s="10">
        <v>2600</v>
      </c>
      <c r="AB189" s="10">
        <v>1564</v>
      </c>
      <c r="AC189" s="10">
        <v>2488</v>
      </c>
      <c r="AD189" s="10">
        <v>2441</v>
      </c>
      <c r="AE189" s="10">
        <v>149</v>
      </c>
      <c r="AF189" s="10">
        <v>2185</v>
      </c>
      <c r="AG189" s="10">
        <v>1982</v>
      </c>
      <c r="AH189" s="10">
        <v>3599</v>
      </c>
      <c r="AI189" s="10">
        <v>5173</v>
      </c>
      <c r="AJ189" s="10">
        <v>1171</v>
      </c>
      <c r="AK189" s="10">
        <v>2217</v>
      </c>
      <c r="AL189" s="10">
        <v>1243</v>
      </c>
      <c r="AM189" s="10">
        <v>955</v>
      </c>
      <c r="AN189" s="10">
        <v>994</v>
      </c>
      <c r="AO189" s="10">
        <v>822</v>
      </c>
      <c r="AP189" s="10">
        <v>1077</v>
      </c>
      <c r="AQ189" s="10">
        <v>973</v>
      </c>
      <c r="AR189" s="10">
        <v>622</v>
      </c>
      <c r="AS189" s="10">
        <v>718</v>
      </c>
      <c r="AT189" s="10">
        <v>1214</v>
      </c>
      <c r="AU189" s="10">
        <v>984</v>
      </c>
      <c r="AV189" s="10">
        <v>1122</v>
      </c>
      <c r="AW189" s="10">
        <v>666</v>
      </c>
      <c r="AX189" s="10">
        <v>773</v>
      </c>
      <c r="AY189" s="10">
        <v>511</v>
      </c>
      <c r="AZ189" s="10">
        <v>579</v>
      </c>
      <c r="BA189" s="10">
        <v>377</v>
      </c>
      <c r="BB189" s="10">
        <v>524</v>
      </c>
      <c r="BC189" s="10">
        <v>22</v>
      </c>
      <c r="BD189" s="10">
        <v>10040</v>
      </c>
      <c r="BE189" s="10">
        <v>10094</v>
      </c>
      <c r="BF189" s="10">
        <v>10559</v>
      </c>
      <c r="BG189" s="10">
        <v>11089</v>
      </c>
      <c r="BH189" s="10">
        <v>12923</v>
      </c>
      <c r="BI189" s="10">
        <v>11220</v>
      </c>
      <c r="BJ189" s="10">
        <v>12445</v>
      </c>
      <c r="BK189" s="10">
        <v>12248</v>
      </c>
      <c r="BL189" s="10">
        <v>11557</v>
      </c>
      <c r="BM189" s="10">
        <v>13209</v>
      </c>
      <c r="BN189" s="10">
        <v>15618</v>
      </c>
      <c r="BO189" s="10">
        <v>18837</v>
      </c>
      <c r="BP189" s="10">
        <v>22721</v>
      </c>
      <c r="BQ189" s="46"/>
      <c r="BR189" t="str">
        <f t="shared" si="2"/>
        <v/>
      </c>
    </row>
    <row r="190" spans="1:70" ht="16" customHeight="1" x14ac:dyDescent="0.2">
      <c r="A190" s="23">
        <v>34</v>
      </c>
      <c r="B190" s="23">
        <v>45</v>
      </c>
      <c r="C190" s="26" t="s">
        <v>63</v>
      </c>
      <c r="D190" s="25"/>
      <c r="BQ190" s="45"/>
      <c r="BR190" t="str">
        <f t="shared" si="2"/>
        <v/>
      </c>
    </row>
    <row r="191" spans="1:70" ht="16" customHeight="1" x14ac:dyDescent="0.2">
      <c r="A191" s="10">
        <v>34</v>
      </c>
      <c r="B191" s="10">
        <v>57</v>
      </c>
      <c r="C191" s="8" t="s">
        <v>243</v>
      </c>
      <c r="D191" s="9" t="s">
        <v>244</v>
      </c>
      <c r="Q191" s="10">
        <v>1000</v>
      </c>
      <c r="R191" s="10">
        <v>1900</v>
      </c>
      <c r="S191" s="10">
        <v>2100</v>
      </c>
      <c r="T191" s="10">
        <v>4000</v>
      </c>
      <c r="U191" s="10">
        <v>4600</v>
      </c>
      <c r="V191" s="10">
        <v>8100</v>
      </c>
      <c r="W191" s="10">
        <v>41700</v>
      </c>
      <c r="X191" s="10">
        <v>29300</v>
      </c>
      <c r="Y191" s="10">
        <v>20000</v>
      </c>
      <c r="Z191" s="10">
        <v>20000</v>
      </c>
      <c r="AA191" s="10">
        <v>89456</v>
      </c>
      <c r="AB191" s="10">
        <v>67533</v>
      </c>
      <c r="AC191" s="10">
        <v>87834</v>
      </c>
      <c r="AD191" s="10">
        <v>92621</v>
      </c>
      <c r="AE191" s="10">
        <v>71653</v>
      </c>
      <c r="AF191" s="10">
        <v>51937</v>
      </c>
      <c r="AG191" s="10">
        <v>54002</v>
      </c>
      <c r="AH191" s="10">
        <v>40457</v>
      </c>
      <c r="AI191" s="10">
        <v>45787</v>
      </c>
      <c r="AJ191" s="10">
        <v>68704</v>
      </c>
      <c r="AK191" s="10">
        <v>42658</v>
      </c>
      <c r="AL191" s="10">
        <v>77069</v>
      </c>
      <c r="AM191" s="10">
        <v>44026</v>
      </c>
      <c r="AN191" s="10">
        <v>40390</v>
      </c>
      <c r="AO191" s="10">
        <v>36729</v>
      </c>
      <c r="AP191" s="10">
        <v>33936</v>
      </c>
      <c r="AQ191" s="10">
        <v>24118</v>
      </c>
      <c r="AR191" s="10">
        <v>27042</v>
      </c>
      <c r="AS191" s="10">
        <v>26739</v>
      </c>
      <c r="AT191" s="10">
        <v>44012</v>
      </c>
      <c r="AU191" s="10">
        <v>36052</v>
      </c>
      <c r="AV191" s="10">
        <v>34345</v>
      </c>
      <c r="AW191" s="10">
        <v>33352</v>
      </c>
      <c r="AX191" s="10">
        <v>31247</v>
      </c>
      <c r="AY191" s="10">
        <v>27119</v>
      </c>
      <c r="AZ191" s="10">
        <v>23158</v>
      </c>
      <c r="BA191" s="10">
        <v>39169</v>
      </c>
      <c r="BB191" s="10">
        <v>23538</v>
      </c>
      <c r="BC191" s="10">
        <v>12999</v>
      </c>
      <c r="BD191" s="10">
        <v>16304</v>
      </c>
      <c r="BE191" s="10">
        <v>9267</v>
      </c>
      <c r="BF191" s="10">
        <v>14252</v>
      </c>
      <c r="BG191" s="10">
        <v>9799</v>
      </c>
      <c r="BH191" s="10">
        <v>11503</v>
      </c>
      <c r="BI191" s="10">
        <v>11688</v>
      </c>
      <c r="BJ191" s="10">
        <v>6531</v>
      </c>
      <c r="BK191" s="10">
        <v>7235</v>
      </c>
      <c r="BL191" s="10">
        <v>8318</v>
      </c>
      <c r="BM191" s="10">
        <v>5548</v>
      </c>
      <c r="BN191" s="10">
        <v>6134</v>
      </c>
      <c r="BO191" s="10">
        <v>4117</v>
      </c>
      <c r="BP191" s="10">
        <v>348</v>
      </c>
      <c r="BQ191" s="46" t="s">
        <v>7</v>
      </c>
      <c r="BR191" t="str">
        <f t="shared" si="2"/>
        <v>O</v>
      </c>
    </row>
    <row r="192" spans="1:70" ht="16" customHeight="1" x14ac:dyDescent="0.2">
      <c r="A192" s="10">
        <v>34</v>
      </c>
      <c r="B192" s="10">
        <v>57</v>
      </c>
      <c r="C192" s="8" t="s">
        <v>245</v>
      </c>
      <c r="D192" s="9" t="s">
        <v>246</v>
      </c>
      <c r="U192" s="10">
        <v>400</v>
      </c>
      <c r="V192" s="10">
        <v>400</v>
      </c>
      <c r="W192" s="10">
        <v>100</v>
      </c>
      <c r="AA192" s="10">
        <v>12</v>
      </c>
      <c r="AB192" s="10">
        <v>18</v>
      </c>
      <c r="AC192" s="10">
        <v>55</v>
      </c>
      <c r="AE192" s="10">
        <v>1</v>
      </c>
      <c r="AG192" s="10">
        <v>103</v>
      </c>
      <c r="AI192" s="10">
        <v>676</v>
      </c>
      <c r="AJ192" s="10">
        <v>1661</v>
      </c>
      <c r="AK192" s="10">
        <v>1548</v>
      </c>
      <c r="AL192" s="10">
        <v>1124</v>
      </c>
      <c r="AM192" s="10">
        <v>1494</v>
      </c>
      <c r="AN192" s="10">
        <v>201</v>
      </c>
      <c r="AO192" s="10">
        <v>1039</v>
      </c>
      <c r="AP192" s="10">
        <v>2743</v>
      </c>
      <c r="AQ192" s="10">
        <v>2113</v>
      </c>
      <c r="AR192" s="10">
        <v>3811</v>
      </c>
      <c r="AS192" s="10">
        <v>2062</v>
      </c>
      <c r="AT192" s="10">
        <v>3777</v>
      </c>
      <c r="AU192" s="10">
        <v>3256</v>
      </c>
      <c r="AV192" s="10">
        <v>2811</v>
      </c>
      <c r="AW192" s="10">
        <v>2689</v>
      </c>
      <c r="AX192" s="10">
        <v>190</v>
      </c>
      <c r="AY192" s="10">
        <v>7</v>
      </c>
      <c r="AZ192" s="10">
        <v>16</v>
      </c>
      <c r="BB192" s="10">
        <v>3</v>
      </c>
      <c r="BC192" s="10">
        <v>3</v>
      </c>
      <c r="BD192" s="10">
        <v>152</v>
      </c>
      <c r="BE192" s="10">
        <v>11</v>
      </c>
      <c r="BF192" s="10">
        <v>7</v>
      </c>
      <c r="BG192" s="10">
        <v>38</v>
      </c>
      <c r="BH192" s="10">
        <v>73</v>
      </c>
      <c r="BI192" s="10">
        <v>93</v>
      </c>
      <c r="BJ192" s="10">
        <v>96</v>
      </c>
      <c r="BK192" s="10">
        <v>125</v>
      </c>
      <c r="BL192" s="10">
        <v>133</v>
      </c>
      <c r="BM192" s="10">
        <v>74</v>
      </c>
      <c r="BN192" s="10">
        <v>46</v>
      </c>
      <c r="BO192" s="10">
        <v>26</v>
      </c>
      <c r="BP192" s="10">
        <v>3</v>
      </c>
      <c r="BQ192" s="46" t="s">
        <v>111</v>
      </c>
      <c r="BR192" t="str">
        <f t="shared" si="2"/>
        <v>U</v>
      </c>
    </row>
    <row r="193" spans="1:70" ht="16" customHeight="1" x14ac:dyDescent="0.2">
      <c r="A193" s="10">
        <v>34</v>
      </c>
      <c r="B193" s="10">
        <v>57</v>
      </c>
      <c r="C193" s="8" t="s">
        <v>247</v>
      </c>
      <c r="D193" s="9" t="s">
        <v>248</v>
      </c>
      <c r="E193" s="10">
        <v>200</v>
      </c>
      <c r="F193" s="10">
        <v>700</v>
      </c>
      <c r="G193" s="10">
        <v>700</v>
      </c>
      <c r="H193" s="10">
        <v>800</v>
      </c>
      <c r="I193" s="10">
        <v>500</v>
      </c>
      <c r="J193" s="10">
        <v>700</v>
      </c>
      <c r="K193" s="10">
        <v>300</v>
      </c>
      <c r="L193" s="10">
        <v>500</v>
      </c>
      <c r="M193" s="10">
        <v>600</v>
      </c>
      <c r="N193" s="10">
        <v>600</v>
      </c>
      <c r="O193" s="10">
        <v>600</v>
      </c>
      <c r="P193" s="10">
        <v>500</v>
      </c>
      <c r="Q193" s="10">
        <v>400</v>
      </c>
      <c r="R193" s="10">
        <v>500</v>
      </c>
      <c r="S193" s="10">
        <v>17700</v>
      </c>
      <c r="T193" s="10">
        <v>30000</v>
      </c>
      <c r="U193" s="10">
        <v>28200</v>
      </c>
      <c r="V193" s="10">
        <v>33400</v>
      </c>
      <c r="W193" s="10">
        <v>27800</v>
      </c>
      <c r="X193" s="10">
        <v>26400</v>
      </c>
      <c r="Y193" s="10">
        <v>18401</v>
      </c>
      <c r="Z193" s="10">
        <v>23889</v>
      </c>
      <c r="AA193" s="10">
        <v>37472</v>
      </c>
      <c r="AB193" s="10">
        <v>57368</v>
      </c>
      <c r="AC193" s="10">
        <v>38048</v>
      </c>
      <c r="AD193" s="10">
        <v>27922</v>
      </c>
      <c r="AE193" s="10">
        <v>20853</v>
      </c>
      <c r="AF193" s="10">
        <v>35733</v>
      </c>
      <c r="AG193" s="10">
        <v>44301</v>
      </c>
      <c r="AH193" s="10">
        <v>29823</v>
      </c>
      <c r="AI193" s="10">
        <v>32069</v>
      </c>
      <c r="AJ193" s="10">
        <v>35863</v>
      </c>
      <c r="AK193" s="10">
        <v>57052</v>
      </c>
      <c r="AL193" s="10">
        <v>53684</v>
      </c>
      <c r="AM193" s="10">
        <v>40512</v>
      </c>
      <c r="AN193" s="10">
        <v>46115</v>
      </c>
      <c r="AO193" s="10">
        <v>51980</v>
      </c>
      <c r="AP193" s="10">
        <v>43749</v>
      </c>
      <c r="AQ193" s="10">
        <v>39878</v>
      </c>
      <c r="AR193" s="10">
        <v>47010</v>
      </c>
      <c r="AS193" s="10">
        <v>54355</v>
      </c>
      <c r="AT193" s="10">
        <v>53962</v>
      </c>
      <c r="AU193" s="10">
        <v>33643</v>
      </c>
      <c r="AV193" s="10">
        <v>33535</v>
      </c>
      <c r="AW193" s="10">
        <v>33512</v>
      </c>
      <c r="AX193" s="10">
        <v>42205</v>
      </c>
      <c r="AY193" s="10">
        <v>39546</v>
      </c>
      <c r="AZ193" s="10">
        <v>46902</v>
      </c>
      <c r="BA193" s="10">
        <v>41665</v>
      </c>
      <c r="BB193" s="10">
        <v>52190</v>
      </c>
      <c r="BC193" s="10">
        <v>53377</v>
      </c>
      <c r="BD193" s="10">
        <v>44495</v>
      </c>
      <c r="BE193" s="10">
        <v>29826</v>
      </c>
      <c r="BF193" s="10">
        <v>25534</v>
      </c>
      <c r="BG193" s="10">
        <v>24229</v>
      </c>
      <c r="BH193" s="10">
        <v>32425</v>
      </c>
      <c r="BI193" s="10">
        <v>29099</v>
      </c>
      <c r="BJ193" s="10">
        <v>28790</v>
      </c>
      <c r="BK193" s="10">
        <v>26363</v>
      </c>
      <c r="BL193" s="10">
        <v>36234</v>
      </c>
      <c r="BM193" s="10">
        <v>31357</v>
      </c>
      <c r="BN193" s="10">
        <v>31372</v>
      </c>
      <c r="BO193" s="10">
        <v>36529</v>
      </c>
      <c r="BP193" s="10">
        <v>38640</v>
      </c>
      <c r="BQ193" s="46" t="s">
        <v>7</v>
      </c>
      <c r="BR193" t="str">
        <f t="shared" si="2"/>
        <v>O</v>
      </c>
    </row>
    <row r="194" spans="1:70" ht="16" customHeight="1" x14ac:dyDescent="0.2">
      <c r="A194" s="10">
        <v>34</v>
      </c>
      <c r="B194" s="10">
        <v>57</v>
      </c>
      <c r="C194" s="8" t="s">
        <v>249</v>
      </c>
      <c r="D194" s="9" t="s">
        <v>250</v>
      </c>
      <c r="E194" s="10">
        <v>11800</v>
      </c>
      <c r="F194" s="10">
        <v>13500</v>
      </c>
      <c r="G194" s="10">
        <v>17000</v>
      </c>
      <c r="H194" s="10">
        <v>19700</v>
      </c>
      <c r="I194" s="10">
        <v>20600</v>
      </c>
      <c r="J194" s="10">
        <v>22400</v>
      </c>
      <c r="K194" s="10">
        <v>22100</v>
      </c>
      <c r="L194" s="10">
        <v>24400</v>
      </c>
      <c r="M194" s="10">
        <v>23000</v>
      </c>
      <c r="N194" s="10">
        <v>23900</v>
      </c>
      <c r="O194" s="10">
        <v>27200</v>
      </c>
      <c r="P194" s="10">
        <v>26800</v>
      </c>
      <c r="Q194" s="10">
        <v>30900</v>
      </c>
      <c r="R194" s="10">
        <v>30100</v>
      </c>
      <c r="S194" s="10">
        <v>10400</v>
      </c>
      <c r="T194" s="10">
        <v>33400</v>
      </c>
      <c r="U194" s="10">
        <v>22900</v>
      </c>
      <c r="V194" s="10">
        <v>55300</v>
      </c>
      <c r="W194" s="10">
        <v>65300</v>
      </c>
      <c r="X194" s="10">
        <v>52200</v>
      </c>
      <c r="Y194" s="10">
        <v>43470</v>
      </c>
      <c r="Z194" s="10">
        <v>33895</v>
      </c>
      <c r="AA194" s="10">
        <v>36299</v>
      </c>
      <c r="AB194" s="10">
        <v>19596</v>
      </c>
      <c r="AC194" s="10">
        <v>51118</v>
      </c>
      <c r="AD194" s="10">
        <v>54853</v>
      </c>
      <c r="AE194" s="10">
        <v>66674</v>
      </c>
      <c r="AF194" s="10">
        <v>60009</v>
      </c>
      <c r="AG194" s="10">
        <v>51381</v>
      </c>
      <c r="AH194" s="10">
        <v>22567</v>
      </c>
      <c r="AI194" s="10">
        <v>28634</v>
      </c>
      <c r="AJ194" s="10">
        <v>50803</v>
      </c>
      <c r="AK194" s="10">
        <v>57504</v>
      </c>
      <c r="AL194" s="10">
        <v>59945</v>
      </c>
      <c r="AM194" s="10">
        <v>62384</v>
      </c>
      <c r="AN194" s="10">
        <v>58890</v>
      </c>
      <c r="AO194" s="10">
        <v>90705</v>
      </c>
      <c r="AP194" s="10">
        <v>75358</v>
      </c>
      <c r="AQ194" s="10">
        <v>87000</v>
      </c>
      <c r="AR194" s="10">
        <v>93802</v>
      </c>
      <c r="AS194" s="10">
        <v>104281</v>
      </c>
      <c r="AT194" s="10">
        <v>118254</v>
      </c>
      <c r="AU194" s="10">
        <v>95348</v>
      </c>
      <c r="AV194" s="10">
        <v>96317</v>
      </c>
      <c r="AW194" s="10">
        <v>87640</v>
      </c>
      <c r="AX194" s="10">
        <v>86675</v>
      </c>
      <c r="AY194" s="10">
        <v>86754</v>
      </c>
      <c r="AZ194" s="10">
        <v>60377</v>
      </c>
      <c r="BA194" s="10">
        <v>72917</v>
      </c>
      <c r="BB194" s="10">
        <v>151215</v>
      </c>
      <c r="BC194" s="10">
        <v>125926</v>
      </c>
      <c r="BD194" s="10">
        <v>101691</v>
      </c>
      <c r="BE194" s="10">
        <v>83173</v>
      </c>
      <c r="BF194" s="10">
        <v>54273</v>
      </c>
      <c r="BG194" s="10">
        <v>36163</v>
      </c>
      <c r="BH194" s="10">
        <v>61073</v>
      </c>
      <c r="BI194" s="10">
        <v>57498</v>
      </c>
      <c r="BJ194" s="10">
        <v>48275</v>
      </c>
      <c r="BK194" s="10">
        <v>66246</v>
      </c>
      <c r="BL194" s="10">
        <v>76411</v>
      </c>
      <c r="BM194" s="10">
        <v>50805</v>
      </c>
      <c r="BN194" s="10">
        <v>56407</v>
      </c>
      <c r="BO194" s="10">
        <v>54692</v>
      </c>
      <c r="BP194" s="10">
        <v>85557</v>
      </c>
      <c r="BQ194" s="46" t="s">
        <v>7</v>
      </c>
      <c r="BR194" t="str">
        <f t="shared" si="2"/>
        <v>O</v>
      </c>
    </row>
    <row r="195" spans="1:70" ht="16" customHeight="1" x14ac:dyDescent="0.2">
      <c r="A195" s="10">
        <v>34</v>
      </c>
      <c r="B195" s="10">
        <v>57</v>
      </c>
      <c r="C195" s="8" t="s">
        <v>251</v>
      </c>
      <c r="D195" s="9" t="s">
        <v>252</v>
      </c>
      <c r="I195" s="10">
        <v>100</v>
      </c>
      <c r="J195" s="10">
        <v>100</v>
      </c>
      <c r="K195" s="10">
        <v>100</v>
      </c>
      <c r="L195" s="10">
        <v>100</v>
      </c>
      <c r="M195" s="10">
        <v>100</v>
      </c>
      <c r="N195" s="10">
        <v>200</v>
      </c>
      <c r="O195" s="10">
        <v>300</v>
      </c>
      <c r="P195" s="10">
        <v>300</v>
      </c>
      <c r="Q195" s="10">
        <v>3500</v>
      </c>
      <c r="R195" s="10">
        <v>3700</v>
      </c>
      <c r="S195" s="10">
        <v>7000</v>
      </c>
      <c r="T195" s="10">
        <v>13700</v>
      </c>
      <c r="U195" s="10">
        <v>10600</v>
      </c>
      <c r="V195" s="10">
        <v>14200</v>
      </c>
      <c r="W195" s="10">
        <v>13700</v>
      </c>
      <c r="X195" s="10">
        <v>21200</v>
      </c>
      <c r="Y195" s="10">
        <v>17032</v>
      </c>
      <c r="Z195" s="10">
        <v>18438</v>
      </c>
      <c r="AA195" s="10">
        <v>27265</v>
      </c>
      <c r="AB195" s="10">
        <v>35304</v>
      </c>
      <c r="AC195" s="10">
        <v>70498</v>
      </c>
      <c r="AD195" s="10">
        <v>40531</v>
      </c>
      <c r="AE195" s="10">
        <v>31587</v>
      </c>
      <c r="AF195" s="10">
        <v>16290</v>
      </c>
      <c r="AG195" s="10">
        <v>33159</v>
      </c>
      <c r="AH195" s="10">
        <v>35190</v>
      </c>
      <c r="AI195" s="10">
        <v>29802</v>
      </c>
      <c r="AJ195" s="10">
        <v>33084</v>
      </c>
      <c r="AK195" s="10">
        <v>16454</v>
      </c>
      <c r="AL195" s="10">
        <v>14520</v>
      </c>
      <c r="AM195" s="10">
        <v>6856</v>
      </c>
      <c r="AN195" s="10">
        <v>7486</v>
      </c>
      <c r="AO195" s="10">
        <v>12730</v>
      </c>
      <c r="AP195" s="10">
        <v>11071</v>
      </c>
      <c r="AQ195" s="10">
        <v>11072</v>
      </c>
      <c r="AR195" s="10">
        <v>11514</v>
      </c>
      <c r="AS195" s="10">
        <v>14150</v>
      </c>
      <c r="AT195" s="10">
        <v>17479</v>
      </c>
      <c r="AU195" s="10">
        <v>18485</v>
      </c>
      <c r="AV195" s="10">
        <v>26448</v>
      </c>
      <c r="AW195" s="10">
        <v>20417</v>
      </c>
      <c r="AX195" s="10">
        <v>29527</v>
      </c>
      <c r="AY195" s="10">
        <v>29829</v>
      </c>
      <c r="AZ195" s="10">
        <v>13457</v>
      </c>
      <c r="BA195" s="10">
        <v>20823</v>
      </c>
      <c r="BB195" s="10">
        <v>21848</v>
      </c>
      <c r="BC195" s="10">
        <v>19194</v>
      </c>
      <c r="BD195" s="10">
        <v>14820</v>
      </c>
      <c r="BE195" s="10">
        <v>7780</v>
      </c>
      <c r="BF195" s="10">
        <v>2977</v>
      </c>
      <c r="BG195" s="10">
        <v>2854</v>
      </c>
      <c r="BH195" s="10">
        <v>9270</v>
      </c>
      <c r="BI195" s="10">
        <v>6274</v>
      </c>
      <c r="BJ195" s="10">
        <v>3094</v>
      </c>
      <c r="BK195" s="10">
        <v>6482</v>
      </c>
      <c r="BL195" s="10">
        <v>7555</v>
      </c>
      <c r="BM195" s="10">
        <v>5283</v>
      </c>
      <c r="BN195" s="10">
        <v>8117</v>
      </c>
      <c r="BO195" s="10">
        <v>7907</v>
      </c>
      <c r="BP195" s="10">
        <v>13841</v>
      </c>
      <c r="BQ195" s="46" t="s">
        <v>10</v>
      </c>
      <c r="BR195" t="str">
        <f t="shared" ref="BR195:BR258" si="3">LEFT(BQ195,1)</f>
        <v xml:space="preserve"> </v>
      </c>
    </row>
    <row r="196" spans="1:70" ht="16" customHeight="1" x14ac:dyDescent="0.2">
      <c r="A196" s="10">
        <v>34</v>
      </c>
      <c r="B196" s="10">
        <v>57</v>
      </c>
      <c r="C196" s="8" t="s">
        <v>253</v>
      </c>
      <c r="D196" s="9"/>
      <c r="E196" s="10">
        <v>500</v>
      </c>
      <c r="F196" s="10">
        <v>500</v>
      </c>
      <c r="G196" s="10">
        <v>1000</v>
      </c>
      <c r="H196" s="10">
        <v>1100</v>
      </c>
      <c r="I196" s="10">
        <v>1600</v>
      </c>
      <c r="J196" s="10">
        <v>1500</v>
      </c>
      <c r="K196" s="10">
        <v>1400</v>
      </c>
      <c r="L196" s="10">
        <v>1500</v>
      </c>
      <c r="M196" s="10">
        <v>2500</v>
      </c>
      <c r="N196" s="10">
        <v>4000</v>
      </c>
      <c r="O196" s="10">
        <v>4500</v>
      </c>
      <c r="P196" s="10">
        <v>5000</v>
      </c>
      <c r="Q196" s="10">
        <v>3500</v>
      </c>
      <c r="R196" s="10">
        <v>4000</v>
      </c>
      <c r="S196" s="10">
        <v>2500</v>
      </c>
      <c r="T196" s="10">
        <v>3400</v>
      </c>
      <c r="U196" s="10">
        <v>4200</v>
      </c>
      <c r="V196" s="10">
        <v>4400</v>
      </c>
      <c r="W196" s="10">
        <v>4900</v>
      </c>
      <c r="X196" s="10">
        <v>4000</v>
      </c>
      <c r="Y196" s="10">
        <v>3624</v>
      </c>
      <c r="Z196" s="10">
        <v>2901</v>
      </c>
      <c r="AA196" s="10">
        <v>2410</v>
      </c>
      <c r="AB196" s="10">
        <v>1845</v>
      </c>
      <c r="AC196" s="10">
        <v>1783</v>
      </c>
      <c r="AD196" s="10">
        <v>1278</v>
      </c>
      <c r="AE196" s="10">
        <v>2178</v>
      </c>
      <c r="AF196" s="10">
        <v>2356</v>
      </c>
      <c r="AG196" s="10">
        <v>1483</v>
      </c>
      <c r="AH196" s="10">
        <v>3773</v>
      </c>
      <c r="AI196" s="10">
        <v>993</v>
      </c>
      <c r="AJ196" s="10">
        <v>338</v>
      </c>
      <c r="AK196" s="10">
        <v>636</v>
      </c>
      <c r="AL196" s="10">
        <v>5297</v>
      </c>
      <c r="AM196" s="10">
        <v>1316</v>
      </c>
      <c r="AN196" s="10">
        <v>877</v>
      </c>
      <c r="AO196" s="10">
        <v>1102</v>
      </c>
      <c r="AP196" s="10">
        <v>860</v>
      </c>
      <c r="AQ196" s="10">
        <v>778</v>
      </c>
      <c r="AR196" s="10">
        <v>1312</v>
      </c>
      <c r="AS196" s="10">
        <v>855</v>
      </c>
      <c r="AT196" s="10">
        <v>1282</v>
      </c>
      <c r="AU196" s="10">
        <v>1606</v>
      </c>
      <c r="AV196" s="10">
        <v>1515</v>
      </c>
      <c r="AW196" s="10">
        <v>1485</v>
      </c>
      <c r="AX196" s="10">
        <v>1277</v>
      </c>
      <c r="AY196" s="10">
        <v>7334</v>
      </c>
      <c r="AZ196" s="10">
        <v>6442</v>
      </c>
      <c r="BA196" s="10">
        <v>9154</v>
      </c>
      <c r="BB196" s="10">
        <v>786</v>
      </c>
      <c r="BC196" s="10">
        <v>673</v>
      </c>
      <c r="BD196" s="10">
        <v>1009</v>
      </c>
      <c r="BE196" s="10">
        <v>1891</v>
      </c>
      <c r="BF196" s="10">
        <v>2237</v>
      </c>
      <c r="BG196" s="10">
        <v>735</v>
      </c>
      <c r="BH196" s="10">
        <v>589</v>
      </c>
      <c r="BI196" s="10">
        <v>633</v>
      </c>
      <c r="BJ196" s="10">
        <v>315</v>
      </c>
      <c r="BK196" s="10">
        <v>300</v>
      </c>
      <c r="BL196" s="10">
        <v>210</v>
      </c>
      <c r="BM196" s="10">
        <v>152</v>
      </c>
      <c r="BN196" s="10">
        <v>160</v>
      </c>
      <c r="BO196" s="10">
        <v>400</v>
      </c>
      <c r="BP196" s="10">
        <v>194</v>
      </c>
      <c r="BQ196" s="49"/>
      <c r="BR196" t="str">
        <f t="shared" si="3"/>
        <v/>
      </c>
    </row>
    <row r="197" spans="1:70" ht="16" customHeight="1" x14ac:dyDescent="0.2">
      <c r="A197" s="23">
        <v>34</v>
      </c>
      <c r="B197" s="23">
        <v>57</v>
      </c>
      <c r="C197" s="26" t="s">
        <v>254</v>
      </c>
      <c r="D197" s="25"/>
      <c r="BQ197" s="45"/>
      <c r="BR197" t="str">
        <f t="shared" si="3"/>
        <v/>
      </c>
    </row>
    <row r="198" spans="1:70" s="7" customFormat="1" ht="16" customHeight="1" x14ac:dyDescent="0.2">
      <c r="A198" s="38">
        <v>37</v>
      </c>
      <c r="B198" s="38">
        <v>24</v>
      </c>
      <c r="C198" s="39" t="s">
        <v>255</v>
      </c>
      <c r="D198" s="40" t="s">
        <v>256</v>
      </c>
      <c r="E198" s="10">
        <v>84400</v>
      </c>
      <c r="F198" s="10">
        <v>98400</v>
      </c>
      <c r="G198" s="10">
        <v>92200</v>
      </c>
      <c r="H198" s="10">
        <v>100300</v>
      </c>
      <c r="I198" s="10">
        <v>77900</v>
      </c>
      <c r="J198" s="10">
        <v>41500</v>
      </c>
      <c r="K198" s="10">
        <v>12200</v>
      </c>
      <c r="L198" s="10">
        <v>2500</v>
      </c>
      <c r="M198" s="10">
        <v>2800</v>
      </c>
      <c r="N198" s="10">
        <v>2300</v>
      </c>
      <c r="O198" s="10">
        <v>3600</v>
      </c>
      <c r="P198" s="10">
        <v>5600</v>
      </c>
      <c r="Q198" s="10">
        <v>8700</v>
      </c>
      <c r="R198" s="10">
        <v>24100</v>
      </c>
      <c r="S198" s="10">
        <v>49500</v>
      </c>
      <c r="T198" s="10">
        <v>75800</v>
      </c>
      <c r="U198" s="10">
        <v>90900</v>
      </c>
      <c r="V198" s="10">
        <v>85400</v>
      </c>
      <c r="W198" s="10">
        <v>58100</v>
      </c>
      <c r="X198" s="10">
        <v>8000</v>
      </c>
      <c r="Y198" s="10">
        <v>128628</v>
      </c>
      <c r="Z198" s="10">
        <v>76642</v>
      </c>
      <c r="AA198" s="10">
        <v>95800</v>
      </c>
      <c r="AB198" s="10">
        <v>90322</v>
      </c>
      <c r="AC198" s="10">
        <v>47477</v>
      </c>
      <c r="AD198" s="10">
        <v>95587</v>
      </c>
      <c r="AE198" s="10">
        <v>31668</v>
      </c>
      <c r="AF198" s="10">
        <v>29781</v>
      </c>
      <c r="AG198" s="10">
        <v>80763</v>
      </c>
      <c r="AH198" s="10">
        <v>73925</v>
      </c>
      <c r="AI198" s="10">
        <v>77018</v>
      </c>
      <c r="AJ198" s="10">
        <v>47418</v>
      </c>
      <c r="AK198" s="10">
        <v>122567</v>
      </c>
      <c r="AL198" s="10">
        <v>120363</v>
      </c>
      <c r="AM198" s="10">
        <v>88183</v>
      </c>
      <c r="AN198" s="10">
        <v>133152</v>
      </c>
      <c r="AO198" s="10">
        <v>100826</v>
      </c>
      <c r="AP198" s="10">
        <v>92149</v>
      </c>
      <c r="AQ198" s="10">
        <v>32057</v>
      </c>
      <c r="AR198" s="10">
        <v>38203</v>
      </c>
      <c r="AS198" s="10">
        <v>3075</v>
      </c>
      <c r="AT198" s="10">
        <v>24557</v>
      </c>
      <c r="AU198" s="10">
        <v>4737</v>
      </c>
      <c r="AV198" s="10">
        <v>1809</v>
      </c>
      <c r="AW198" s="10">
        <v>4939</v>
      </c>
      <c r="AX198" s="10">
        <v>7805</v>
      </c>
      <c r="AY198" s="10">
        <v>1448</v>
      </c>
      <c r="AZ198" s="10">
        <v>1522</v>
      </c>
      <c r="BA198" s="10">
        <v>3496</v>
      </c>
      <c r="BB198" s="10">
        <v>10862</v>
      </c>
      <c r="BC198" s="10">
        <v>12006</v>
      </c>
      <c r="BD198" s="10">
        <v>27777</v>
      </c>
      <c r="BE198" s="10">
        <v>27239</v>
      </c>
      <c r="BF198" s="10">
        <v>17743</v>
      </c>
      <c r="BG198" s="10">
        <v>14538</v>
      </c>
      <c r="BH198" s="10">
        <v>19373</v>
      </c>
      <c r="BI198" s="10">
        <v>16323</v>
      </c>
      <c r="BJ198" s="10">
        <v>16975</v>
      </c>
      <c r="BK198" s="10">
        <v>18308</v>
      </c>
      <c r="BL198" s="10">
        <v>16870</v>
      </c>
      <c r="BM198" s="10">
        <v>15449</v>
      </c>
      <c r="BN198" s="10">
        <v>20786</v>
      </c>
      <c r="BO198" s="10">
        <v>9290</v>
      </c>
      <c r="BP198" s="10">
        <v>10467</v>
      </c>
      <c r="BQ198" s="46" t="s">
        <v>7</v>
      </c>
      <c r="BR198" t="str">
        <f t="shared" si="3"/>
        <v>O</v>
      </c>
    </row>
    <row r="199" spans="1:70" ht="16" customHeight="1" x14ac:dyDescent="0.2">
      <c r="A199" s="10">
        <v>37</v>
      </c>
      <c r="B199" s="10">
        <v>24</v>
      </c>
      <c r="C199" s="29" t="s">
        <v>257</v>
      </c>
      <c r="D199" s="30" t="s">
        <v>258</v>
      </c>
      <c r="E199" s="10">
        <v>2300</v>
      </c>
      <c r="F199" s="10">
        <v>3300</v>
      </c>
      <c r="G199" s="10">
        <v>2100</v>
      </c>
      <c r="H199" s="10">
        <v>2700</v>
      </c>
      <c r="I199" s="10">
        <v>1000</v>
      </c>
      <c r="J199" s="10">
        <v>1500</v>
      </c>
      <c r="K199" s="10">
        <v>2100</v>
      </c>
      <c r="L199" s="10">
        <v>1600</v>
      </c>
      <c r="M199" s="10">
        <v>2600</v>
      </c>
      <c r="N199" s="10">
        <v>2900</v>
      </c>
      <c r="O199" s="10">
        <v>1700</v>
      </c>
      <c r="P199" s="10">
        <v>2900</v>
      </c>
      <c r="Q199" s="10">
        <v>1900</v>
      </c>
      <c r="R199" s="10">
        <v>1300</v>
      </c>
      <c r="S199" s="10">
        <v>1600</v>
      </c>
      <c r="T199" s="10">
        <v>3300</v>
      </c>
      <c r="U199" s="10">
        <v>4200</v>
      </c>
      <c r="V199" s="10">
        <v>2900</v>
      </c>
      <c r="W199" s="10">
        <v>1100</v>
      </c>
      <c r="X199" s="10">
        <v>1000</v>
      </c>
      <c r="Y199" s="10">
        <v>1502</v>
      </c>
      <c r="Z199" s="10">
        <v>1107</v>
      </c>
      <c r="AA199" s="10">
        <v>1004</v>
      </c>
      <c r="AB199" s="10">
        <v>1652</v>
      </c>
      <c r="AC199" s="10">
        <v>2803</v>
      </c>
      <c r="AD199" s="10">
        <v>3742</v>
      </c>
      <c r="AE199" s="10">
        <v>1116</v>
      </c>
      <c r="AF199" s="10">
        <v>709</v>
      </c>
      <c r="AG199" s="10">
        <v>333</v>
      </c>
      <c r="AH199" s="10">
        <v>583</v>
      </c>
      <c r="AI199" s="10">
        <v>494</v>
      </c>
      <c r="AJ199" s="10">
        <v>473</v>
      </c>
      <c r="AK199" s="10">
        <v>1318</v>
      </c>
      <c r="AL199" s="10">
        <v>788</v>
      </c>
      <c r="AM199" s="10">
        <v>863</v>
      </c>
      <c r="AN199" s="10">
        <v>269</v>
      </c>
      <c r="AO199" s="10">
        <v>81</v>
      </c>
      <c r="AP199" s="10">
        <v>128</v>
      </c>
      <c r="AQ199" s="10">
        <v>309</v>
      </c>
      <c r="AR199" s="10">
        <v>422</v>
      </c>
      <c r="AS199" s="10">
        <v>103</v>
      </c>
      <c r="AT199" s="10">
        <v>27</v>
      </c>
      <c r="AU199" s="10">
        <v>114</v>
      </c>
      <c r="AV199" s="10">
        <v>86</v>
      </c>
      <c r="AW199" s="10">
        <v>35</v>
      </c>
      <c r="AX199" s="10">
        <v>126</v>
      </c>
      <c r="AY199" s="10">
        <v>131</v>
      </c>
      <c r="AZ199" s="10">
        <v>82</v>
      </c>
      <c r="BA199" s="10">
        <v>153</v>
      </c>
      <c r="BB199" s="10">
        <v>48</v>
      </c>
      <c r="BC199" s="10">
        <v>15</v>
      </c>
      <c r="BD199" s="10">
        <v>21</v>
      </c>
      <c r="BE199" s="10">
        <v>112</v>
      </c>
      <c r="BF199" s="10">
        <v>68</v>
      </c>
      <c r="BG199" s="10">
        <v>115</v>
      </c>
      <c r="BH199" s="10">
        <v>125</v>
      </c>
      <c r="BI199" s="10">
        <v>59</v>
      </c>
      <c r="BJ199" s="10">
        <v>71</v>
      </c>
      <c r="BK199" s="10">
        <v>110</v>
      </c>
      <c r="BL199" s="10">
        <v>150</v>
      </c>
      <c r="BM199" s="10">
        <v>141</v>
      </c>
      <c r="BN199" s="10">
        <v>153</v>
      </c>
      <c r="BO199" s="10">
        <v>92</v>
      </c>
      <c r="BP199" s="10">
        <v>111</v>
      </c>
      <c r="BQ199" s="46" t="s">
        <v>7</v>
      </c>
      <c r="BR199" t="str">
        <f t="shared" si="3"/>
        <v>O</v>
      </c>
    </row>
    <row r="200" spans="1:70" ht="16" customHeight="1" x14ac:dyDescent="0.2">
      <c r="A200" s="10">
        <v>37</v>
      </c>
      <c r="B200" s="10">
        <v>24</v>
      </c>
      <c r="C200" s="29" t="s">
        <v>259</v>
      </c>
      <c r="D200" s="30"/>
      <c r="V200" s="10">
        <v>400</v>
      </c>
      <c r="W200" s="10">
        <v>400</v>
      </c>
      <c r="X200" s="10">
        <v>1500</v>
      </c>
      <c r="Y200" s="10">
        <v>967</v>
      </c>
      <c r="Z200" s="10">
        <v>717</v>
      </c>
      <c r="AA200" s="10">
        <v>253</v>
      </c>
      <c r="AB200" s="10">
        <v>711</v>
      </c>
      <c r="AC200" s="10">
        <v>781</v>
      </c>
      <c r="AD200" s="10">
        <v>1068</v>
      </c>
      <c r="AE200" s="10">
        <v>762</v>
      </c>
      <c r="AF200" s="10">
        <v>595</v>
      </c>
      <c r="AG200" s="10">
        <v>1454</v>
      </c>
      <c r="AH200" s="10">
        <v>618</v>
      </c>
      <c r="AI200" s="10">
        <v>645</v>
      </c>
      <c r="AJ200" s="10">
        <v>914</v>
      </c>
      <c r="AK200" s="10">
        <v>756</v>
      </c>
      <c r="AL200" s="10">
        <v>796</v>
      </c>
      <c r="AM200" s="10">
        <v>1222</v>
      </c>
      <c r="AN200" s="10">
        <v>866</v>
      </c>
      <c r="AO200" s="10">
        <v>1936</v>
      </c>
      <c r="AP200" s="10">
        <v>2762</v>
      </c>
      <c r="AQ200" s="10">
        <v>1827</v>
      </c>
      <c r="AR200" s="10">
        <v>2409</v>
      </c>
      <c r="AS200" s="10">
        <v>2480</v>
      </c>
      <c r="AT200" s="10">
        <v>3561</v>
      </c>
      <c r="AU200" s="10">
        <v>3067</v>
      </c>
      <c r="AV200" s="10">
        <v>5727</v>
      </c>
      <c r="AW200" s="10">
        <v>5129</v>
      </c>
      <c r="AX200" s="10">
        <v>2591</v>
      </c>
      <c r="AY200" s="10">
        <v>2294</v>
      </c>
      <c r="AZ200" s="10">
        <v>1825</v>
      </c>
      <c r="BA200" s="10">
        <v>2742</v>
      </c>
      <c r="BB200" s="10">
        <v>2640</v>
      </c>
      <c r="BC200" s="10">
        <v>2095</v>
      </c>
      <c r="BD200" s="10">
        <v>2929</v>
      </c>
      <c r="BE200" s="10">
        <v>3984</v>
      </c>
      <c r="BF200" s="10">
        <v>2830</v>
      </c>
      <c r="BG200" s="10">
        <v>3645</v>
      </c>
      <c r="BH200" s="10">
        <v>3999</v>
      </c>
      <c r="BI200" s="10">
        <v>4340</v>
      </c>
      <c r="BJ200" s="10">
        <v>5088</v>
      </c>
      <c r="BK200" s="10">
        <v>5018</v>
      </c>
      <c r="BL200" s="10">
        <v>4847</v>
      </c>
      <c r="BM200" s="10">
        <v>4111</v>
      </c>
      <c r="BN200" s="10">
        <v>3923</v>
      </c>
      <c r="BO200" s="10">
        <v>3013</v>
      </c>
      <c r="BP200" s="10">
        <v>2884</v>
      </c>
      <c r="BQ200" s="43"/>
      <c r="BR200" t="str">
        <f t="shared" si="3"/>
        <v/>
      </c>
    </row>
    <row r="201" spans="1:70" ht="16" customHeight="1" x14ac:dyDescent="0.2">
      <c r="A201" s="23">
        <v>37</v>
      </c>
      <c r="B201" s="23">
        <v>24</v>
      </c>
      <c r="C201" s="31" t="s">
        <v>260</v>
      </c>
      <c r="D201" s="32"/>
      <c r="BQ201" s="45"/>
      <c r="BR201" t="str">
        <f t="shared" si="3"/>
        <v/>
      </c>
    </row>
    <row r="202" spans="1:70" ht="16" customHeight="1" x14ac:dyDescent="0.2">
      <c r="A202" s="10">
        <v>37</v>
      </c>
      <c r="B202" s="10">
        <v>31</v>
      </c>
      <c r="C202" s="29" t="s">
        <v>184</v>
      </c>
      <c r="D202" s="30" t="s">
        <v>185</v>
      </c>
      <c r="E202" s="10">
        <v>600</v>
      </c>
      <c r="F202" s="10">
        <v>600</v>
      </c>
      <c r="G202" s="10">
        <v>1100</v>
      </c>
      <c r="H202" s="10">
        <v>500</v>
      </c>
      <c r="I202" s="10">
        <v>900</v>
      </c>
      <c r="J202" s="10">
        <v>800</v>
      </c>
      <c r="K202" s="10">
        <v>1000</v>
      </c>
      <c r="L202" s="10">
        <v>900</v>
      </c>
      <c r="M202" s="10">
        <v>3100</v>
      </c>
      <c r="N202" s="10">
        <v>3000</v>
      </c>
      <c r="O202" s="10">
        <v>3400</v>
      </c>
      <c r="P202" s="10">
        <v>4000</v>
      </c>
      <c r="Q202" s="10">
        <v>4500</v>
      </c>
      <c r="R202" s="10">
        <v>4900</v>
      </c>
      <c r="S202" s="10">
        <v>4800</v>
      </c>
      <c r="T202" s="10">
        <v>7600</v>
      </c>
      <c r="U202" s="10">
        <v>5500</v>
      </c>
      <c r="V202" s="10">
        <v>4600</v>
      </c>
      <c r="W202" s="10">
        <v>4900</v>
      </c>
      <c r="X202" s="10">
        <v>4800</v>
      </c>
      <c r="Y202" s="10">
        <v>4482</v>
      </c>
      <c r="Z202" s="10">
        <v>4483</v>
      </c>
      <c r="AA202" s="10">
        <v>4943</v>
      </c>
      <c r="AB202" s="10">
        <v>5100</v>
      </c>
      <c r="AC202" s="10">
        <v>5110</v>
      </c>
      <c r="AD202" s="10">
        <v>5261</v>
      </c>
      <c r="AE202" s="10">
        <v>6154</v>
      </c>
      <c r="AF202" s="10">
        <v>6110</v>
      </c>
      <c r="AG202" s="10">
        <v>5695</v>
      </c>
      <c r="AH202" s="10">
        <v>6250</v>
      </c>
      <c r="AI202" s="10">
        <v>6963</v>
      </c>
      <c r="AJ202" s="10">
        <v>6225</v>
      </c>
      <c r="AK202" s="10">
        <v>6638</v>
      </c>
      <c r="AL202" s="10">
        <v>7091</v>
      </c>
      <c r="AM202" s="10">
        <v>8562</v>
      </c>
      <c r="AN202" s="10">
        <v>9389</v>
      </c>
      <c r="AO202" s="10">
        <v>10252</v>
      </c>
      <c r="AP202" s="10">
        <v>9197</v>
      </c>
      <c r="AQ202" s="10">
        <v>8631</v>
      </c>
      <c r="AR202" s="10">
        <v>9013</v>
      </c>
      <c r="AS202" s="10">
        <v>9429</v>
      </c>
      <c r="AT202" s="10">
        <v>9635</v>
      </c>
      <c r="AU202" s="10">
        <v>9685</v>
      </c>
      <c r="AV202" s="10">
        <v>8867</v>
      </c>
      <c r="AW202" s="10">
        <v>8454</v>
      </c>
      <c r="AX202" s="10">
        <v>9198</v>
      </c>
      <c r="AY202" s="10">
        <v>6949</v>
      </c>
      <c r="AZ202" s="10">
        <v>5917</v>
      </c>
      <c r="BA202" s="10">
        <v>5047</v>
      </c>
      <c r="BB202" s="10">
        <v>4179</v>
      </c>
      <c r="BC202" s="10">
        <v>5169</v>
      </c>
      <c r="BD202" s="10">
        <v>4977</v>
      </c>
      <c r="BE202" s="10">
        <v>5548</v>
      </c>
      <c r="BF202" s="10">
        <v>6272</v>
      </c>
      <c r="BG202" s="10">
        <v>5340</v>
      </c>
      <c r="BH202" s="10">
        <v>5246</v>
      </c>
      <c r="BI202" s="10">
        <v>6403</v>
      </c>
      <c r="BJ202" s="10">
        <v>6322</v>
      </c>
      <c r="BK202" s="10">
        <v>5768</v>
      </c>
      <c r="BL202" s="10">
        <v>6373</v>
      </c>
      <c r="BM202" s="10">
        <v>6287</v>
      </c>
      <c r="BN202" s="10">
        <v>5897</v>
      </c>
      <c r="BO202" s="10">
        <v>5370</v>
      </c>
      <c r="BP202" s="10">
        <v>5056</v>
      </c>
      <c r="BQ202" s="46" t="s">
        <v>7</v>
      </c>
      <c r="BR202" t="str">
        <f t="shared" si="3"/>
        <v>O</v>
      </c>
    </row>
    <row r="203" spans="1:70" ht="16" customHeight="1" x14ac:dyDescent="0.2">
      <c r="A203" s="10">
        <v>37</v>
      </c>
      <c r="B203" s="10">
        <v>31</v>
      </c>
      <c r="C203" s="29" t="s">
        <v>24</v>
      </c>
      <c r="D203" s="30"/>
      <c r="E203" s="10">
        <v>2900</v>
      </c>
      <c r="F203" s="10">
        <v>3300</v>
      </c>
      <c r="G203" s="10">
        <v>3000</v>
      </c>
      <c r="H203" s="10">
        <v>2800</v>
      </c>
      <c r="I203" s="10">
        <v>2700</v>
      </c>
      <c r="J203" s="10">
        <v>2000</v>
      </c>
      <c r="K203" s="10">
        <v>2200</v>
      </c>
      <c r="L203" s="10">
        <v>2700</v>
      </c>
      <c r="M203" s="10">
        <v>4400</v>
      </c>
      <c r="N203" s="10">
        <v>4600</v>
      </c>
      <c r="O203" s="10">
        <v>2600</v>
      </c>
      <c r="P203" s="10">
        <v>3100</v>
      </c>
      <c r="Q203" s="10">
        <v>3600</v>
      </c>
      <c r="R203" s="10">
        <v>4900</v>
      </c>
      <c r="S203" s="10">
        <v>6600</v>
      </c>
      <c r="T203" s="10">
        <v>5500</v>
      </c>
      <c r="U203" s="10">
        <v>5300</v>
      </c>
      <c r="V203" s="10">
        <v>5100</v>
      </c>
      <c r="W203" s="10">
        <v>5200</v>
      </c>
      <c r="X203" s="10">
        <v>5900</v>
      </c>
      <c r="Y203" s="10">
        <v>7841</v>
      </c>
      <c r="Z203" s="10">
        <v>6355</v>
      </c>
      <c r="AA203" s="10">
        <v>5322</v>
      </c>
      <c r="AB203" s="10">
        <v>6567</v>
      </c>
      <c r="AC203" s="10">
        <v>3765</v>
      </c>
      <c r="AD203" s="10">
        <v>3483</v>
      </c>
      <c r="AE203" s="10">
        <v>4712</v>
      </c>
      <c r="AF203" s="10">
        <v>5166</v>
      </c>
      <c r="AG203" s="10">
        <v>5069</v>
      </c>
      <c r="AH203" s="10">
        <v>8947</v>
      </c>
      <c r="AI203" s="10">
        <v>6896</v>
      </c>
      <c r="AJ203" s="10">
        <v>7304</v>
      </c>
      <c r="AK203" s="10">
        <v>8719</v>
      </c>
      <c r="AL203" s="10">
        <v>9812</v>
      </c>
      <c r="AM203" s="10">
        <v>6571</v>
      </c>
      <c r="AN203" s="10">
        <v>4189</v>
      </c>
      <c r="AO203" s="10">
        <v>4919</v>
      </c>
      <c r="AP203" s="10">
        <v>6360</v>
      </c>
      <c r="AQ203" s="10">
        <v>5194</v>
      </c>
      <c r="AR203" s="10">
        <v>5918</v>
      </c>
      <c r="AS203" s="10">
        <v>5195</v>
      </c>
      <c r="AT203" s="10">
        <v>4938</v>
      </c>
      <c r="AU203" s="10">
        <v>4301</v>
      </c>
      <c r="AV203" s="10">
        <v>6028</v>
      </c>
      <c r="AW203" s="10">
        <v>6072</v>
      </c>
      <c r="AX203" s="10">
        <v>6829</v>
      </c>
      <c r="AY203" s="10">
        <v>6392</v>
      </c>
      <c r="AZ203" s="10">
        <v>5801</v>
      </c>
      <c r="BA203" s="10">
        <v>6017</v>
      </c>
      <c r="BB203" s="10">
        <v>6291</v>
      </c>
      <c r="BC203" s="10">
        <v>5967</v>
      </c>
      <c r="BD203" s="10">
        <v>5885</v>
      </c>
      <c r="BE203" s="10">
        <v>3196</v>
      </c>
      <c r="BF203" s="10">
        <v>2635</v>
      </c>
      <c r="BG203" s="10">
        <v>3206</v>
      </c>
      <c r="BH203" s="10">
        <v>4568</v>
      </c>
      <c r="BI203" s="10">
        <v>4219</v>
      </c>
      <c r="BJ203" s="10">
        <v>3784</v>
      </c>
      <c r="BK203" s="10">
        <v>3218</v>
      </c>
      <c r="BL203" s="10">
        <v>3099</v>
      </c>
      <c r="BM203" s="10">
        <v>2933</v>
      </c>
      <c r="BN203" s="10">
        <v>2436</v>
      </c>
      <c r="BO203" s="10">
        <v>1946</v>
      </c>
      <c r="BP203" s="10">
        <v>2472</v>
      </c>
      <c r="BQ203" s="43"/>
      <c r="BR203" t="str">
        <f t="shared" si="3"/>
        <v/>
      </c>
    </row>
    <row r="204" spans="1:70" ht="16" customHeight="1" x14ac:dyDescent="0.2">
      <c r="A204" s="23">
        <v>37</v>
      </c>
      <c r="B204" s="23">
        <v>31</v>
      </c>
      <c r="C204" s="31" t="s">
        <v>25</v>
      </c>
      <c r="D204" s="32"/>
      <c r="BQ204" s="45"/>
      <c r="BR204" t="str">
        <f t="shared" si="3"/>
        <v/>
      </c>
    </row>
    <row r="205" spans="1:70" ht="16" customHeight="1" x14ac:dyDescent="0.2">
      <c r="A205" s="10">
        <v>37</v>
      </c>
      <c r="B205" s="10">
        <v>32</v>
      </c>
      <c r="C205" s="29" t="s">
        <v>188</v>
      </c>
      <c r="D205" s="30" t="s">
        <v>189</v>
      </c>
      <c r="E205" s="10">
        <v>9600</v>
      </c>
      <c r="F205" s="10">
        <v>10400</v>
      </c>
      <c r="G205" s="10">
        <v>14300</v>
      </c>
      <c r="H205" s="10">
        <v>12200</v>
      </c>
      <c r="I205" s="10">
        <v>11800</v>
      </c>
      <c r="J205" s="10">
        <v>10700</v>
      </c>
      <c r="K205" s="10">
        <v>10200</v>
      </c>
      <c r="L205" s="10">
        <v>10600</v>
      </c>
      <c r="M205" s="10">
        <v>15400</v>
      </c>
      <c r="N205" s="10">
        <v>15700</v>
      </c>
      <c r="O205" s="10">
        <v>14100</v>
      </c>
      <c r="P205" s="10">
        <v>15000</v>
      </c>
      <c r="Q205" s="10">
        <v>13400</v>
      </c>
      <c r="R205" s="10">
        <v>14900</v>
      </c>
      <c r="S205" s="10">
        <v>15100</v>
      </c>
      <c r="T205" s="10">
        <v>15500</v>
      </c>
      <c r="U205" s="10">
        <v>15900</v>
      </c>
      <c r="V205" s="10">
        <v>15900</v>
      </c>
      <c r="W205" s="10">
        <v>15800</v>
      </c>
      <c r="X205" s="10">
        <v>17300</v>
      </c>
      <c r="Y205" s="10">
        <v>18483</v>
      </c>
      <c r="Z205" s="10">
        <v>19941</v>
      </c>
      <c r="AA205" s="10">
        <v>21302</v>
      </c>
      <c r="AB205" s="10">
        <v>18637</v>
      </c>
      <c r="AC205" s="10">
        <v>22320</v>
      </c>
      <c r="AD205" s="10">
        <v>22489</v>
      </c>
      <c r="AE205" s="10">
        <v>24831</v>
      </c>
      <c r="AF205" s="10">
        <v>26625</v>
      </c>
      <c r="AG205" s="10">
        <v>25019</v>
      </c>
      <c r="AH205" s="10">
        <v>22530</v>
      </c>
      <c r="AI205" s="10">
        <v>24407</v>
      </c>
      <c r="AJ205" s="10">
        <v>26831</v>
      </c>
      <c r="AK205" s="10">
        <v>30970</v>
      </c>
      <c r="AL205" s="10">
        <v>36389</v>
      </c>
      <c r="AM205" s="10">
        <v>41535</v>
      </c>
      <c r="AN205" s="10">
        <v>47985</v>
      </c>
      <c r="AO205" s="10">
        <v>37915</v>
      </c>
      <c r="AP205" s="10">
        <v>39197</v>
      </c>
      <c r="AQ205" s="10">
        <v>41896</v>
      </c>
      <c r="AR205" s="10">
        <v>38197</v>
      </c>
      <c r="AS205" s="10">
        <v>33567</v>
      </c>
      <c r="AT205" s="10">
        <v>38175</v>
      </c>
      <c r="AU205" s="10">
        <v>44437</v>
      </c>
      <c r="AV205" s="10">
        <v>51719</v>
      </c>
      <c r="AW205" s="10">
        <v>52394</v>
      </c>
      <c r="AX205" s="10">
        <v>52008</v>
      </c>
      <c r="AY205" s="10">
        <v>43816</v>
      </c>
      <c r="AZ205" s="10">
        <v>29956</v>
      </c>
      <c r="BA205" s="10">
        <v>26545</v>
      </c>
      <c r="BB205" s="10">
        <v>24144</v>
      </c>
      <c r="BC205" s="10">
        <v>22558</v>
      </c>
      <c r="BD205" s="10">
        <v>23322</v>
      </c>
      <c r="BE205" s="10">
        <v>21680</v>
      </c>
      <c r="BF205" s="10">
        <v>21297</v>
      </c>
      <c r="BG205" s="10">
        <v>21871</v>
      </c>
      <c r="BH205" s="10">
        <v>27434</v>
      </c>
      <c r="BI205" s="10">
        <v>32425</v>
      </c>
      <c r="BJ205" s="10">
        <v>28038</v>
      </c>
      <c r="BK205" s="10">
        <v>27510</v>
      </c>
      <c r="BL205" s="10">
        <v>29798</v>
      </c>
      <c r="BM205" s="10">
        <v>25374</v>
      </c>
      <c r="BN205" s="10">
        <v>22630</v>
      </c>
      <c r="BO205" s="10">
        <v>20879</v>
      </c>
      <c r="BP205" s="10">
        <v>23049</v>
      </c>
      <c r="BQ205" s="46" t="s">
        <v>7</v>
      </c>
      <c r="BR205" t="str">
        <f t="shared" si="3"/>
        <v>O</v>
      </c>
    </row>
    <row r="206" spans="1:70" ht="16" customHeight="1" x14ac:dyDescent="0.2">
      <c r="A206" s="10">
        <v>37</v>
      </c>
      <c r="B206" s="10">
        <v>32</v>
      </c>
      <c r="C206" s="29" t="s">
        <v>98</v>
      </c>
      <c r="D206" s="30" t="s">
        <v>99</v>
      </c>
      <c r="M206" s="10">
        <v>1000</v>
      </c>
      <c r="N206" s="10">
        <v>600</v>
      </c>
      <c r="O206" s="10">
        <v>600</v>
      </c>
      <c r="P206" s="10">
        <v>900</v>
      </c>
      <c r="Q206" s="10">
        <v>900</v>
      </c>
      <c r="S206" s="10">
        <v>800</v>
      </c>
      <c r="T206" s="10">
        <v>800</v>
      </c>
      <c r="U206" s="10">
        <v>1800</v>
      </c>
      <c r="V206" s="10">
        <v>3000</v>
      </c>
      <c r="W206" s="10">
        <v>4800</v>
      </c>
      <c r="X206" s="10">
        <v>5000</v>
      </c>
      <c r="Y206" s="10">
        <v>4541</v>
      </c>
      <c r="Z206" s="10">
        <v>6338</v>
      </c>
      <c r="AA206" s="10">
        <v>5716</v>
      </c>
      <c r="AB206" s="10">
        <v>2831</v>
      </c>
      <c r="AC206" s="10">
        <v>4193</v>
      </c>
      <c r="AD206" s="10">
        <v>4739</v>
      </c>
      <c r="AE206" s="10">
        <v>5197</v>
      </c>
      <c r="AF206" s="10">
        <v>7793</v>
      </c>
      <c r="AG206" s="10">
        <v>23808</v>
      </c>
      <c r="AH206" s="10">
        <v>33836</v>
      </c>
      <c r="AI206" s="10">
        <v>10474</v>
      </c>
      <c r="AJ206" s="10">
        <v>8131</v>
      </c>
      <c r="AK206" s="10">
        <v>6882</v>
      </c>
      <c r="AL206" s="10">
        <v>16110</v>
      </c>
      <c r="AM206" s="10">
        <v>18282</v>
      </c>
      <c r="AN206" s="10">
        <v>23203</v>
      </c>
      <c r="AO206" s="10">
        <v>23926</v>
      </c>
      <c r="AP206" s="10">
        <v>32907</v>
      </c>
      <c r="AQ206" s="10">
        <v>33720</v>
      </c>
      <c r="AR206" s="10">
        <v>23827</v>
      </c>
      <c r="AS206" s="10">
        <v>21925</v>
      </c>
      <c r="AT206" s="10">
        <v>22777</v>
      </c>
      <c r="AU206" s="10">
        <v>21624</v>
      </c>
      <c r="AV206" s="10">
        <v>21279</v>
      </c>
      <c r="AW206" s="10">
        <v>17423</v>
      </c>
      <c r="AX206" s="10">
        <v>18675</v>
      </c>
      <c r="AY206" s="10">
        <v>22059</v>
      </c>
      <c r="AZ206" s="10">
        <v>16038</v>
      </c>
      <c r="BA206" s="10">
        <v>14030</v>
      </c>
      <c r="BB206" s="10">
        <v>14643</v>
      </c>
      <c r="BC206" s="10">
        <v>18661</v>
      </c>
      <c r="BD206" s="10">
        <v>11045</v>
      </c>
      <c r="BE206" s="10">
        <v>9775</v>
      </c>
      <c r="BF206" s="10">
        <v>8609</v>
      </c>
      <c r="BG206" s="10">
        <v>8616</v>
      </c>
      <c r="BH206" s="10">
        <v>10443</v>
      </c>
      <c r="BI206" s="10">
        <v>11206</v>
      </c>
      <c r="BJ206" s="10">
        <v>15261</v>
      </c>
      <c r="BK206" s="10">
        <v>14470</v>
      </c>
      <c r="BL206" s="10">
        <v>13330</v>
      </c>
      <c r="BM206" s="10">
        <v>15861</v>
      </c>
      <c r="BN206" s="10">
        <v>11948</v>
      </c>
      <c r="BO206" s="10">
        <v>9584</v>
      </c>
      <c r="BP206" s="10">
        <v>11331</v>
      </c>
      <c r="BQ206" s="46" t="s">
        <v>15</v>
      </c>
      <c r="BR206" t="str">
        <f t="shared" si="3"/>
        <v>F</v>
      </c>
    </row>
    <row r="207" spans="1:70" ht="16" customHeight="1" x14ac:dyDescent="0.2">
      <c r="A207" s="10">
        <v>37</v>
      </c>
      <c r="B207" s="10">
        <v>32</v>
      </c>
      <c r="C207" s="29" t="s">
        <v>39</v>
      </c>
      <c r="D207" s="30"/>
      <c r="E207" s="10">
        <v>4700</v>
      </c>
      <c r="F207" s="10">
        <v>4200</v>
      </c>
      <c r="G207" s="10">
        <v>6700</v>
      </c>
      <c r="H207" s="10">
        <v>10200</v>
      </c>
      <c r="I207" s="10">
        <v>10300</v>
      </c>
      <c r="J207" s="10">
        <v>6500</v>
      </c>
      <c r="K207" s="10">
        <v>7000</v>
      </c>
      <c r="L207" s="10">
        <v>7900</v>
      </c>
      <c r="M207" s="10">
        <v>9400</v>
      </c>
      <c r="N207" s="10">
        <v>8200</v>
      </c>
      <c r="O207" s="10">
        <v>6700</v>
      </c>
      <c r="P207" s="10">
        <v>7300</v>
      </c>
      <c r="Q207" s="10">
        <v>6700</v>
      </c>
      <c r="R207" s="10">
        <v>11300</v>
      </c>
      <c r="S207" s="10">
        <v>14800</v>
      </c>
      <c r="T207" s="10">
        <v>10600</v>
      </c>
      <c r="U207" s="10">
        <v>9200</v>
      </c>
      <c r="V207" s="10">
        <v>8500</v>
      </c>
      <c r="W207" s="10">
        <v>9200</v>
      </c>
      <c r="X207" s="10">
        <v>8900</v>
      </c>
      <c r="Y207" s="10">
        <v>8152</v>
      </c>
      <c r="Z207" s="10">
        <v>10398</v>
      </c>
      <c r="AA207" s="10">
        <v>10463</v>
      </c>
      <c r="AB207" s="10">
        <v>9121</v>
      </c>
      <c r="AC207" s="10">
        <v>11351</v>
      </c>
      <c r="AD207" s="10">
        <v>10491</v>
      </c>
      <c r="AE207" s="10">
        <v>10510</v>
      </c>
      <c r="AF207" s="10">
        <v>11989</v>
      </c>
      <c r="AG207" s="10">
        <v>10848</v>
      </c>
      <c r="AH207" s="10">
        <v>19835</v>
      </c>
      <c r="AI207" s="10">
        <v>17569</v>
      </c>
      <c r="AJ207" s="10">
        <v>14664</v>
      </c>
      <c r="AK207" s="10">
        <v>17444</v>
      </c>
      <c r="AL207" s="10">
        <v>17348</v>
      </c>
      <c r="AM207" s="10">
        <v>14985</v>
      </c>
      <c r="AN207" s="10">
        <v>12037</v>
      </c>
      <c r="AO207" s="10">
        <v>13412</v>
      </c>
      <c r="AP207" s="10">
        <v>18861</v>
      </c>
      <c r="AQ207" s="10">
        <v>13956</v>
      </c>
      <c r="AR207" s="10">
        <v>12903</v>
      </c>
      <c r="AS207" s="10">
        <v>12776</v>
      </c>
      <c r="AT207" s="10">
        <v>15794</v>
      </c>
      <c r="AU207" s="10">
        <v>20840</v>
      </c>
      <c r="AV207" s="10">
        <v>23839</v>
      </c>
      <c r="AW207" s="10">
        <v>24439</v>
      </c>
      <c r="AX207" s="10">
        <v>23323</v>
      </c>
      <c r="AY207" s="10">
        <v>24855</v>
      </c>
      <c r="AZ207" s="10">
        <v>26078</v>
      </c>
      <c r="BA207" s="10">
        <v>34796</v>
      </c>
      <c r="BB207" s="10">
        <v>25855</v>
      </c>
      <c r="BC207" s="10">
        <v>29174</v>
      </c>
      <c r="BD207" s="10">
        <v>30566</v>
      </c>
      <c r="BE207" s="10">
        <v>17204</v>
      </c>
      <c r="BF207" s="10">
        <v>14068</v>
      </c>
      <c r="BG207" s="10">
        <v>11784</v>
      </c>
      <c r="BH207" s="10">
        <v>15219</v>
      </c>
      <c r="BI207" s="10">
        <v>19271</v>
      </c>
      <c r="BJ207" s="10">
        <v>15853</v>
      </c>
      <c r="BK207" s="10">
        <v>9126</v>
      </c>
      <c r="BL207" s="10">
        <v>9883</v>
      </c>
      <c r="BM207" s="10">
        <v>9961</v>
      </c>
      <c r="BN207" s="10">
        <v>9305</v>
      </c>
      <c r="BO207" s="10">
        <v>6111</v>
      </c>
      <c r="BP207" s="10">
        <v>7290</v>
      </c>
      <c r="BQ207" s="43"/>
      <c r="BR207" t="str">
        <f t="shared" si="3"/>
        <v/>
      </c>
    </row>
    <row r="208" spans="1:70" ht="16" customHeight="1" x14ac:dyDescent="0.2">
      <c r="A208" s="23">
        <v>37</v>
      </c>
      <c r="B208" s="23">
        <v>32</v>
      </c>
      <c r="C208" s="31" t="s">
        <v>40</v>
      </c>
      <c r="D208" s="32"/>
      <c r="BQ208" s="45"/>
      <c r="BR208" t="str">
        <f t="shared" si="3"/>
        <v/>
      </c>
    </row>
    <row r="209" spans="1:70" ht="16" customHeight="1" x14ac:dyDescent="0.2">
      <c r="A209" s="10">
        <v>37</v>
      </c>
      <c r="B209" s="10">
        <v>33</v>
      </c>
      <c r="C209" s="29" t="s">
        <v>262</v>
      </c>
      <c r="D209" s="30" t="s">
        <v>263</v>
      </c>
      <c r="E209" s="10">
        <v>10400</v>
      </c>
      <c r="F209" s="10">
        <v>8700</v>
      </c>
      <c r="G209" s="10">
        <v>8300</v>
      </c>
      <c r="H209" s="10">
        <v>10100</v>
      </c>
      <c r="I209" s="10">
        <v>11600</v>
      </c>
      <c r="J209" s="10">
        <v>13200</v>
      </c>
      <c r="K209" s="10">
        <v>14000</v>
      </c>
      <c r="L209" s="10">
        <v>14200</v>
      </c>
      <c r="M209" s="10">
        <v>14400</v>
      </c>
      <c r="N209" s="10">
        <v>16000</v>
      </c>
      <c r="O209" s="10">
        <v>16500</v>
      </c>
      <c r="P209" s="10">
        <v>16200</v>
      </c>
      <c r="Q209" s="10">
        <v>16000</v>
      </c>
      <c r="R209" s="10">
        <v>16900</v>
      </c>
      <c r="S209" s="10">
        <v>19700</v>
      </c>
      <c r="T209" s="10">
        <v>20700</v>
      </c>
      <c r="U209" s="10">
        <v>21800</v>
      </c>
      <c r="V209" s="10">
        <v>21800</v>
      </c>
      <c r="W209" s="10">
        <v>21400</v>
      </c>
      <c r="X209" s="10">
        <v>21300</v>
      </c>
      <c r="Y209" s="10">
        <v>16798</v>
      </c>
      <c r="Z209" s="10">
        <v>17154</v>
      </c>
      <c r="AA209" s="10">
        <v>18051</v>
      </c>
      <c r="AB209" s="10">
        <v>18145</v>
      </c>
      <c r="AC209" s="10">
        <v>25473</v>
      </c>
      <c r="AD209" s="10">
        <v>25643</v>
      </c>
      <c r="AE209" s="10">
        <v>27068</v>
      </c>
      <c r="AF209" s="10">
        <v>26663</v>
      </c>
      <c r="AG209" s="10">
        <v>27322</v>
      </c>
      <c r="AH209" s="10">
        <v>28964</v>
      </c>
      <c r="AI209" s="10">
        <v>26584</v>
      </c>
      <c r="AJ209" s="10">
        <v>21956</v>
      </c>
      <c r="AK209" s="10">
        <v>22614</v>
      </c>
      <c r="AL209" s="10">
        <v>22880</v>
      </c>
      <c r="AM209" s="10">
        <v>23471</v>
      </c>
      <c r="AN209" s="10">
        <v>28451</v>
      </c>
      <c r="AO209" s="10">
        <v>28913</v>
      </c>
      <c r="AP209" s="10">
        <v>26894</v>
      </c>
      <c r="AQ209" s="10">
        <v>24078</v>
      </c>
      <c r="AR209" s="10">
        <v>26253</v>
      </c>
      <c r="AS209" s="10">
        <v>24562</v>
      </c>
      <c r="AT209" s="10">
        <v>27818</v>
      </c>
      <c r="AU209" s="10">
        <v>27622</v>
      </c>
      <c r="AV209" s="10">
        <v>32146</v>
      </c>
      <c r="AW209" s="10">
        <v>33491</v>
      </c>
      <c r="AX209" s="10">
        <v>28962</v>
      </c>
      <c r="AY209" s="10">
        <v>28857</v>
      </c>
      <c r="AZ209" s="10">
        <v>25614</v>
      </c>
      <c r="BA209" s="10">
        <v>27906</v>
      </c>
      <c r="BB209" s="10">
        <v>24800</v>
      </c>
      <c r="BC209" s="10">
        <v>25873</v>
      </c>
      <c r="BD209" s="10">
        <v>23576</v>
      </c>
      <c r="BE209" s="10">
        <v>25548</v>
      </c>
      <c r="BF209" s="10">
        <v>27068</v>
      </c>
      <c r="BG209" s="10">
        <v>24124</v>
      </c>
      <c r="BH209" s="10">
        <v>30176</v>
      </c>
      <c r="BI209" s="10">
        <v>30743</v>
      </c>
      <c r="BJ209" s="10">
        <v>28569</v>
      </c>
      <c r="BK209" s="10">
        <v>32465</v>
      </c>
      <c r="BL209" s="10">
        <v>29045</v>
      </c>
      <c r="BM209" s="10">
        <v>28783</v>
      </c>
      <c r="BN209" s="10">
        <v>27789</v>
      </c>
      <c r="BO209" s="10">
        <v>24046</v>
      </c>
      <c r="BP209" s="10">
        <v>23628</v>
      </c>
      <c r="BQ209" s="46" t="s">
        <v>7</v>
      </c>
      <c r="BR209" t="str">
        <f t="shared" si="3"/>
        <v>O</v>
      </c>
    </row>
    <row r="210" spans="1:70" ht="16" customHeight="1" x14ac:dyDescent="0.2">
      <c r="A210" s="10">
        <v>37</v>
      </c>
      <c r="B210" s="10">
        <v>33</v>
      </c>
      <c r="C210" s="29" t="s">
        <v>196</v>
      </c>
      <c r="D210" s="30" t="s">
        <v>197</v>
      </c>
      <c r="E210" s="10">
        <v>200</v>
      </c>
      <c r="F210" s="10">
        <v>100</v>
      </c>
      <c r="G210" s="10">
        <v>200</v>
      </c>
      <c r="H210" s="10">
        <v>200</v>
      </c>
      <c r="I210" s="10">
        <v>200</v>
      </c>
      <c r="J210" s="10">
        <v>200</v>
      </c>
      <c r="K210" s="10">
        <v>200</v>
      </c>
      <c r="L210" s="10">
        <v>200</v>
      </c>
      <c r="M210" s="10">
        <v>600</v>
      </c>
      <c r="N210" s="10">
        <v>800</v>
      </c>
      <c r="O210" s="10">
        <v>1000</v>
      </c>
      <c r="P210" s="10">
        <v>1200</v>
      </c>
      <c r="Q210" s="10">
        <v>1300</v>
      </c>
      <c r="R210" s="10">
        <v>900</v>
      </c>
      <c r="S210" s="10">
        <v>1300</v>
      </c>
      <c r="T210" s="10">
        <v>1100</v>
      </c>
      <c r="U210" s="10">
        <v>1000</v>
      </c>
      <c r="V210" s="10">
        <v>2000</v>
      </c>
      <c r="W210" s="10">
        <v>1900</v>
      </c>
      <c r="X210" s="10">
        <v>2000</v>
      </c>
      <c r="Y210" s="10">
        <v>1535</v>
      </c>
      <c r="Z210" s="10">
        <v>1463</v>
      </c>
      <c r="AA210" s="10">
        <v>1406</v>
      </c>
      <c r="AB210" s="10">
        <v>1114</v>
      </c>
      <c r="AC210" s="10">
        <v>1167</v>
      </c>
      <c r="AD210" s="10">
        <v>1202</v>
      </c>
      <c r="AE210" s="10">
        <v>1157</v>
      </c>
      <c r="AF210" s="10">
        <v>1463</v>
      </c>
      <c r="AG210" s="10">
        <v>1596</v>
      </c>
      <c r="AH210" s="10">
        <v>1507</v>
      </c>
      <c r="AI210" s="10">
        <v>1640</v>
      </c>
      <c r="AJ210" s="10">
        <v>1533</v>
      </c>
      <c r="AK210" s="10">
        <v>1474</v>
      </c>
      <c r="AL210" s="10">
        <v>1974</v>
      </c>
      <c r="AM210" s="10">
        <v>3555</v>
      </c>
      <c r="AN210" s="10">
        <v>4706</v>
      </c>
      <c r="AO210" s="10">
        <v>4286</v>
      </c>
      <c r="AP210" s="10">
        <v>3848</v>
      </c>
      <c r="AQ210" s="10">
        <v>3690</v>
      </c>
      <c r="AR210" s="10">
        <v>3360</v>
      </c>
      <c r="AS210" s="10">
        <v>6825</v>
      </c>
      <c r="AT210" s="10">
        <v>4175</v>
      </c>
      <c r="AU210" s="10">
        <v>5305</v>
      </c>
      <c r="AV210" s="10">
        <v>3039</v>
      </c>
      <c r="AW210" s="10">
        <v>3302</v>
      </c>
      <c r="AX210" s="10">
        <v>3061</v>
      </c>
      <c r="AY210" s="10">
        <v>2287</v>
      </c>
      <c r="AZ210" s="10">
        <v>1458</v>
      </c>
      <c r="BA210" s="10">
        <v>1237</v>
      </c>
      <c r="BB210" s="10">
        <v>1172</v>
      </c>
      <c r="BC210" s="10">
        <v>1241</v>
      </c>
      <c r="BD210" s="10">
        <v>767</v>
      </c>
      <c r="BE210" s="10">
        <v>830</v>
      </c>
      <c r="BF210" s="10">
        <v>922</v>
      </c>
      <c r="BG210" s="10">
        <v>920</v>
      </c>
      <c r="BH210" s="10">
        <v>965</v>
      </c>
      <c r="BI210" s="10">
        <v>1014</v>
      </c>
      <c r="BJ210" s="10">
        <v>1752</v>
      </c>
      <c r="BK210" s="10">
        <v>2291</v>
      </c>
      <c r="BL210" s="10">
        <v>1584</v>
      </c>
      <c r="BM210" s="10">
        <v>1588</v>
      </c>
      <c r="BN210" s="10">
        <v>1197</v>
      </c>
      <c r="BO210" s="10">
        <v>1294</v>
      </c>
      <c r="BP210" s="10">
        <v>1284</v>
      </c>
      <c r="BQ210" s="46"/>
      <c r="BR210" t="str">
        <f t="shared" si="3"/>
        <v/>
      </c>
    </row>
    <row r="211" spans="1:70" ht="16" customHeight="1" x14ac:dyDescent="0.2">
      <c r="A211" s="10">
        <v>37</v>
      </c>
      <c r="B211" s="10">
        <v>33</v>
      </c>
      <c r="C211" s="29" t="s">
        <v>264</v>
      </c>
      <c r="D211" s="30" t="s">
        <v>265</v>
      </c>
      <c r="E211" s="10">
        <v>800</v>
      </c>
      <c r="F211" s="10">
        <v>900</v>
      </c>
      <c r="G211" s="10">
        <v>800</v>
      </c>
      <c r="H211" s="10">
        <v>800</v>
      </c>
      <c r="I211" s="10">
        <v>800</v>
      </c>
      <c r="J211" s="10">
        <v>800</v>
      </c>
      <c r="K211" s="10">
        <v>800</v>
      </c>
      <c r="L211" s="10">
        <v>800</v>
      </c>
      <c r="M211" s="10">
        <v>800</v>
      </c>
      <c r="N211" s="10">
        <v>800</v>
      </c>
      <c r="O211" s="10">
        <v>800</v>
      </c>
      <c r="P211" s="10">
        <v>1000</v>
      </c>
      <c r="Q211" s="10">
        <v>900</v>
      </c>
      <c r="R211" s="10">
        <v>1300</v>
      </c>
      <c r="S211" s="10">
        <v>1200</v>
      </c>
      <c r="T211" s="10">
        <v>900</v>
      </c>
      <c r="U211" s="10">
        <v>1000</v>
      </c>
      <c r="V211" s="10">
        <v>1000</v>
      </c>
      <c r="W211" s="10">
        <v>1400</v>
      </c>
      <c r="X211" s="10">
        <v>1500</v>
      </c>
      <c r="Y211" s="10">
        <v>3984</v>
      </c>
      <c r="Z211" s="10">
        <v>3408</v>
      </c>
      <c r="AA211" s="10">
        <v>4618</v>
      </c>
      <c r="AB211" s="10">
        <v>4838</v>
      </c>
      <c r="AC211" s="10">
        <v>5082</v>
      </c>
      <c r="AD211" s="10">
        <v>4692</v>
      </c>
      <c r="AE211" s="10">
        <v>6545</v>
      </c>
      <c r="AF211" s="10">
        <v>6417</v>
      </c>
      <c r="AG211" s="10">
        <v>6613</v>
      </c>
      <c r="AH211" s="10">
        <v>5970</v>
      </c>
      <c r="AI211" s="10">
        <v>7874</v>
      </c>
      <c r="AJ211" s="10">
        <v>9075</v>
      </c>
      <c r="AK211" s="10">
        <v>10720</v>
      </c>
      <c r="AL211" s="10">
        <v>10317</v>
      </c>
      <c r="AM211" s="10">
        <v>11095</v>
      </c>
      <c r="AN211" s="10">
        <v>11400</v>
      </c>
      <c r="AO211" s="10">
        <v>5156</v>
      </c>
      <c r="AP211" s="10">
        <v>4635</v>
      </c>
      <c r="AQ211" s="10">
        <v>4193</v>
      </c>
      <c r="AR211" s="10">
        <v>3370</v>
      </c>
      <c r="AS211" s="10">
        <v>3634</v>
      </c>
      <c r="AT211" s="10">
        <v>3172</v>
      </c>
      <c r="AU211" s="10">
        <v>3609</v>
      </c>
      <c r="AV211" s="10">
        <v>3173</v>
      </c>
      <c r="AW211" s="10">
        <v>2282</v>
      </c>
      <c r="AX211" s="10">
        <v>3693</v>
      </c>
      <c r="AY211" s="10">
        <v>4592</v>
      </c>
      <c r="AZ211" s="10">
        <v>5553</v>
      </c>
      <c r="BA211" s="10">
        <v>4803</v>
      </c>
      <c r="BB211" s="10">
        <v>4622</v>
      </c>
      <c r="BC211" s="10">
        <v>5673</v>
      </c>
      <c r="BD211" s="10">
        <v>4995</v>
      </c>
      <c r="BE211" s="10">
        <v>4937</v>
      </c>
      <c r="BF211" s="10">
        <v>5750</v>
      </c>
      <c r="BG211" s="10">
        <v>5258</v>
      </c>
      <c r="BH211" s="10">
        <v>5226</v>
      </c>
      <c r="BI211" s="10">
        <v>4644</v>
      </c>
      <c r="BJ211" s="10">
        <v>5413</v>
      </c>
      <c r="BK211" s="10">
        <v>6620</v>
      </c>
      <c r="BL211" s="10">
        <v>12473</v>
      </c>
      <c r="BM211" s="10">
        <v>13311</v>
      </c>
      <c r="BN211" s="10">
        <v>9509</v>
      </c>
      <c r="BO211" s="10">
        <v>11229</v>
      </c>
      <c r="BP211" s="10">
        <v>11292</v>
      </c>
      <c r="BQ211" s="46" t="s">
        <v>7</v>
      </c>
      <c r="BR211" t="str">
        <f t="shared" si="3"/>
        <v>O</v>
      </c>
    </row>
    <row r="212" spans="1:70" ht="16" customHeight="1" x14ac:dyDescent="0.2">
      <c r="A212" s="10">
        <v>37</v>
      </c>
      <c r="B212" s="10">
        <v>33</v>
      </c>
      <c r="C212" s="29" t="s">
        <v>266</v>
      </c>
      <c r="D212" s="30" t="s">
        <v>267</v>
      </c>
      <c r="G212" s="10">
        <v>100</v>
      </c>
      <c r="H212" s="10">
        <v>100</v>
      </c>
      <c r="I212" s="10">
        <v>100</v>
      </c>
      <c r="J212" s="10">
        <v>100</v>
      </c>
      <c r="K212" s="10">
        <v>100</v>
      </c>
      <c r="M212" s="10">
        <v>100</v>
      </c>
      <c r="N212" s="10">
        <v>200</v>
      </c>
      <c r="O212" s="10">
        <v>400</v>
      </c>
      <c r="P212" s="10">
        <v>300</v>
      </c>
      <c r="Q212" s="10">
        <v>100</v>
      </c>
      <c r="R212" s="10">
        <v>100</v>
      </c>
      <c r="S212" s="10">
        <v>600</v>
      </c>
      <c r="T212" s="10">
        <v>600</v>
      </c>
      <c r="U212" s="10">
        <v>500</v>
      </c>
      <c r="V212" s="10">
        <v>700</v>
      </c>
      <c r="W212" s="10">
        <v>700</v>
      </c>
      <c r="X212" s="10">
        <v>600</v>
      </c>
      <c r="Y212" s="10">
        <v>614</v>
      </c>
      <c r="Z212" s="10">
        <v>665</v>
      </c>
      <c r="AA212" s="10">
        <v>818</v>
      </c>
      <c r="AB212" s="10">
        <v>548</v>
      </c>
      <c r="AC212" s="10">
        <v>641</v>
      </c>
      <c r="AD212" s="10">
        <v>513</v>
      </c>
      <c r="AE212" s="10">
        <v>569</v>
      </c>
      <c r="AF212" s="10">
        <v>486</v>
      </c>
      <c r="AG212" s="10">
        <v>1021</v>
      </c>
      <c r="AH212" s="10">
        <v>443</v>
      </c>
      <c r="AI212" s="10">
        <v>521</v>
      </c>
      <c r="AJ212" s="10">
        <v>859</v>
      </c>
      <c r="AK212" s="10">
        <v>750</v>
      </c>
      <c r="AL212" s="10">
        <v>1738</v>
      </c>
      <c r="AM212" s="10">
        <v>2925</v>
      </c>
      <c r="AN212" s="10">
        <v>4038</v>
      </c>
      <c r="AO212" s="10">
        <v>4237</v>
      </c>
      <c r="AP212" s="10">
        <v>4474</v>
      </c>
      <c r="AQ212" s="10">
        <v>4687</v>
      </c>
      <c r="AR212" s="10">
        <v>5485</v>
      </c>
      <c r="AS212" s="10">
        <v>5828</v>
      </c>
      <c r="AT212" s="10">
        <v>5573</v>
      </c>
      <c r="AU212" s="10">
        <v>5792</v>
      </c>
      <c r="AV212" s="10">
        <v>5677</v>
      </c>
      <c r="AW212" s="10">
        <v>5674</v>
      </c>
      <c r="AX212" s="10">
        <v>5266</v>
      </c>
      <c r="AY212" s="10">
        <v>4383</v>
      </c>
      <c r="AZ212" s="10">
        <v>4211</v>
      </c>
      <c r="BA212" s="10">
        <v>3833</v>
      </c>
      <c r="BB212" s="10">
        <v>3303</v>
      </c>
      <c r="BC212" s="10">
        <v>3290</v>
      </c>
      <c r="BD212" s="10">
        <v>3149</v>
      </c>
      <c r="BE212" s="10">
        <v>2868</v>
      </c>
      <c r="BF212" s="10">
        <v>2537</v>
      </c>
      <c r="BG212" s="10">
        <v>2221</v>
      </c>
      <c r="BH212" s="10">
        <v>1859</v>
      </c>
      <c r="BI212" s="10">
        <v>1514</v>
      </c>
      <c r="BJ212" s="10">
        <v>1207</v>
      </c>
      <c r="BK212" s="10">
        <v>1724</v>
      </c>
      <c r="BL212" s="10">
        <v>1268</v>
      </c>
      <c r="BM212" s="10">
        <v>1189</v>
      </c>
      <c r="BN212" s="10">
        <v>757</v>
      </c>
      <c r="BO212" s="10">
        <v>836</v>
      </c>
      <c r="BP212" s="10">
        <v>821</v>
      </c>
      <c r="BQ212" s="46" t="s">
        <v>7</v>
      </c>
      <c r="BR212" t="str">
        <f t="shared" si="3"/>
        <v>O</v>
      </c>
    </row>
    <row r="213" spans="1:70" ht="16" customHeight="1" x14ac:dyDescent="0.2">
      <c r="A213" s="10">
        <v>37</v>
      </c>
      <c r="B213" s="10">
        <v>33</v>
      </c>
      <c r="C213" s="29" t="s">
        <v>268</v>
      </c>
      <c r="D213" s="30" t="s">
        <v>269</v>
      </c>
      <c r="M213" s="10">
        <v>600</v>
      </c>
      <c r="N213" s="10">
        <v>600</v>
      </c>
      <c r="O213" s="10">
        <v>700</v>
      </c>
      <c r="P213" s="10">
        <v>1000</v>
      </c>
      <c r="Q213" s="10">
        <v>900</v>
      </c>
      <c r="R213" s="10">
        <v>800</v>
      </c>
      <c r="S213" s="10">
        <v>1000</v>
      </c>
      <c r="T213" s="10">
        <v>1200</v>
      </c>
      <c r="U213" s="10">
        <v>1300</v>
      </c>
      <c r="V213" s="10">
        <v>1000</v>
      </c>
      <c r="W213" s="10">
        <v>1000</v>
      </c>
      <c r="X213" s="10">
        <v>1100</v>
      </c>
      <c r="Y213" s="10">
        <v>980</v>
      </c>
      <c r="Z213" s="10">
        <v>1163</v>
      </c>
      <c r="AA213" s="10">
        <v>1458</v>
      </c>
      <c r="AB213" s="10">
        <v>1722</v>
      </c>
      <c r="AC213" s="10">
        <v>1485</v>
      </c>
      <c r="AD213" s="10">
        <v>1532</v>
      </c>
      <c r="AE213" s="10">
        <v>1479</v>
      </c>
      <c r="AF213" s="10">
        <v>1766</v>
      </c>
      <c r="AG213" s="10">
        <v>1812</v>
      </c>
      <c r="AH213" s="10">
        <v>1876</v>
      </c>
      <c r="AI213" s="10">
        <v>2038</v>
      </c>
      <c r="AJ213" s="10">
        <v>1613</v>
      </c>
      <c r="AK213" s="10">
        <v>2212</v>
      </c>
      <c r="AL213" s="10">
        <v>1864</v>
      </c>
      <c r="AM213" s="10">
        <v>2272</v>
      </c>
      <c r="AN213" s="10">
        <v>3649</v>
      </c>
      <c r="AO213" s="10">
        <v>3320</v>
      </c>
      <c r="AP213" s="10">
        <v>3369</v>
      </c>
      <c r="AQ213" s="10">
        <v>2878</v>
      </c>
      <c r="AR213" s="10">
        <v>2842</v>
      </c>
      <c r="AS213" s="10">
        <v>2504</v>
      </c>
      <c r="AT213" s="10">
        <v>2797</v>
      </c>
      <c r="AU213" s="10">
        <v>3106</v>
      </c>
      <c r="AV213" s="10">
        <v>3992</v>
      </c>
      <c r="AW213" s="10">
        <v>3140</v>
      </c>
      <c r="AX213" s="10">
        <v>5649</v>
      </c>
      <c r="AY213" s="10">
        <v>3754</v>
      </c>
      <c r="AZ213" s="10">
        <v>3025</v>
      </c>
      <c r="BA213" s="10">
        <v>2927</v>
      </c>
      <c r="BB213" s="10">
        <v>3309</v>
      </c>
      <c r="BC213" s="10">
        <v>3698</v>
      </c>
      <c r="BD213" s="10">
        <v>4415</v>
      </c>
      <c r="BE213" s="10">
        <v>5797</v>
      </c>
      <c r="BF213" s="10">
        <v>5773</v>
      </c>
      <c r="BG213" s="10">
        <v>5410</v>
      </c>
      <c r="BH213" s="10">
        <v>2572</v>
      </c>
      <c r="BI213" s="10">
        <v>3425</v>
      </c>
      <c r="BJ213" s="10">
        <v>3204</v>
      </c>
      <c r="BK213" s="10">
        <v>2303</v>
      </c>
      <c r="BL213" s="10">
        <v>2404</v>
      </c>
      <c r="BM213" s="10">
        <v>2555</v>
      </c>
      <c r="BN213" s="10">
        <v>1909</v>
      </c>
      <c r="BO213" s="10">
        <v>1724</v>
      </c>
      <c r="BP213" s="10">
        <v>1660</v>
      </c>
      <c r="BQ213" s="46" t="s">
        <v>7</v>
      </c>
      <c r="BR213" t="str">
        <f t="shared" si="3"/>
        <v>O</v>
      </c>
    </row>
    <row r="214" spans="1:70" ht="16" customHeight="1" x14ac:dyDescent="0.2">
      <c r="A214" s="10">
        <v>37</v>
      </c>
      <c r="B214" s="10">
        <v>33</v>
      </c>
      <c r="C214" s="29" t="s">
        <v>116</v>
      </c>
      <c r="D214" s="30" t="s">
        <v>117</v>
      </c>
      <c r="E214" s="10">
        <v>2100</v>
      </c>
      <c r="F214" s="10">
        <v>2100</v>
      </c>
      <c r="G214" s="10">
        <v>1600</v>
      </c>
      <c r="H214" s="10">
        <v>2500</v>
      </c>
      <c r="I214" s="10">
        <v>2600</v>
      </c>
      <c r="J214" s="10">
        <v>3000</v>
      </c>
      <c r="K214" s="10">
        <v>2600</v>
      </c>
      <c r="L214" s="10">
        <v>2200</v>
      </c>
      <c r="M214" s="10">
        <v>2700</v>
      </c>
      <c r="N214" s="10">
        <v>2700</v>
      </c>
      <c r="O214" s="10">
        <v>2700</v>
      </c>
      <c r="P214" s="10">
        <v>2800</v>
      </c>
      <c r="Q214" s="10">
        <v>2000</v>
      </c>
      <c r="R214" s="10">
        <v>2000</v>
      </c>
      <c r="S214" s="10">
        <v>2100</v>
      </c>
      <c r="T214" s="10">
        <v>2100</v>
      </c>
      <c r="U214" s="10">
        <v>2200</v>
      </c>
      <c r="V214" s="10">
        <v>2900</v>
      </c>
      <c r="W214" s="10">
        <v>3000</v>
      </c>
      <c r="X214" s="10">
        <v>3100</v>
      </c>
      <c r="Y214" s="10">
        <v>1515</v>
      </c>
      <c r="Z214" s="10">
        <v>1750</v>
      </c>
      <c r="AA214" s="10">
        <v>3707</v>
      </c>
      <c r="AB214" s="10">
        <v>3744</v>
      </c>
      <c r="AC214" s="10">
        <v>1435</v>
      </c>
      <c r="AD214" s="10">
        <v>1679</v>
      </c>
      <c r="AE214" s="10">
        <v>1816</v>
      </c>
      <c r="AF214" s="10">
        <v>2735</v>
      </c>
      <c r="AG214" s="10">
        <v>2185</v>
      </c>
      <c r="AH214" s="10">
        <v>2053</v>
      </c>
      <c r="AI214" s="10">
        <v>2792</v>
      </c>
      <c r="AJ214" s="10">
        <v>2774</v>
      </c>
      <c r="AK214" s="10">
        <v>3397</v>
      </c>
      <c r="AL214" s="10">
        <v>3517</v>
      </c>
      <c r="AM214" s="10">
        <v>3593</v>
      </c>
      <c r="AN214" s="10">
        <v>3840</v>
      </c>
      <c r="AO214" s="10">
        <v>4548</v>
      </c>
      <c r="AP214" s="10">
        <v>3782</v>
      </c>
      <c r="AQ214" s="10">
        <v>3977</v>
      </c>
      <c r="AR214" s="10">
        <v>4958</v>
      </c>
      <c r="AS214" s="10">
        <v>5197</v>
      </c>
      <c r="AT214" s="10">
        <v>7284</v>
      </c>
      <c r="AU214" s="10">
        <v>6557</v>
      </c>
      <c r="AV214" s="10">
        <v>6534</v>
      </c>
      <c r="AW214" s="10">
        <v>5536</v>
      </c>
      <c r="AX214" s="10">
        <v>5177</v>
      </c>
      <c r="AY214" s="10">
        <v>5768</v>
      </c>
      <c r="AZ214" s="10">
        <v>5546</v>
      </c>
      <c r="BA214" s="10">
        <v>4982</v>
      </c>
      <c r="BB214" s="10">
        <v>4622</v>
      </c>
      <c r="BC214" s="10">
        <v>6285</v>
      </c>
      <c r="BD214" s="10">
        <v>3079</v>
      </c>
      <c r="BE214" s="10">
        <v>4550</v>
      </c>
      <c r="BF214" s="10">
        <v>3121</v>
      </c>
      <c r="BG214" s="10">
        <v>5280</v>
      </c>
      <c r="BH214" s="10">
        <v>6181</v>
      </c>
      <c r="BI214" s="10">
        <v>6616</v>
      </c>
      <c r="BJ214" s="10">
        <v>6079</v>
      </c>
      <c r="BK214" s="10">
        <v>4298</v>
      </c>
      <c r="BL214" s="10">
        <v>5624</v>
      </c>
      <c r="BM214" s="10">
        <v>3338</v>
      </c>
      <c r="BN214" s="10">
        <v>1831</v>
      </c>
      <c r="BO214" s="10">
        <v>1859</v>
      </c>
      <c r="BP214" s="10">
        <v>1709</v>
      </c>
      <c r="BQ214" s="46" t="s">
        <v>6</v>
      </c>
      <c r="BR214" t="str">
        <f t="shared" si="3"/>
        <v>F</v>
      </c>
    </row>
    <row r="215" spans="1:70" ht="16" customHeight="1" x14ac:dyDescent="0.2">
      <c r="A215" s="10">
        <v>37</v>
      </c>
      <c r="B215" s="10">
        <v>33</v>
      </c>
      <c r="C215" s="29" t="s">
        <v>270</v>
      </c>
      <c r="D215" s="30" t="s">
        <v>271</v>
      </c>
      <c r="F215" s="10">
        <v>200</v>
      </c>
      <c r="H215" s="10">
        <v>200</v>
      </c>
      <c r="I215" s="10">
        <v>100</v>
      </c>
      <c r="J215" s="10">
        <v>100</v>
      </c>
      <c r="K215" s="10">
        <v>300</v>
      </c>
      <c r="L215" s="10">
        <v>200</v>
      </c>
      <c r="M215" s="10">
        <v>1300</v>
      </c>
      <c r="N215" s="10">
        <v>1200</v>
      </c>
      <c r="O215" s="10">
        <v>900</v>
      </c>
      <c r="P215" s="10">
        <v>900</v>
      </c>
      <c r="Q215" s="10">
        <v>1300</v>
      </c>
      <c r="R215" s="10">
        <v>1200</v>
      </c>
      <c r="S215" s="10">
        <v>1800</v>
      </c>
      <c r="T215" s="10">
        <v>2000</v>
      </c>
      <c r="U215" s="10">
        <v>2000</v>
      </c>
      <c r="V215" s="10">
        <v>2100</v>
      </c>
      <c r="W215" s="10">
        <v>2000</v>
      </c>
      <c r="X215" s="10">
        <v>2300</v>
      </c>
      <c r="Y215" s="10">
        <v>2334</v>
      </c>
      <c r="Z215" s="10">
        <v>2031</v>
      </c>
      <c r="AA215" s="10">
        <v>2605</v>
      </c>
      <c r="AB215" s="10">
        <v>1985</v>
      </c>
      <c r="AC215" s="10">
        <v>2307</v>
      </c>
      <c r="AD215" s="10">
        <v>3267</v>
      </c>
      <c r="AE215" s="10">
        <v>2851</v>
      </c>
      <c r="AF215" s="10">
        <v>3554</v>
      </c>
      <c r="AG215" s="10">
        <v>3996</v>
      </c>
      <c r="AH215" s="10">
        <v>2286</v>
      </c>
      <c r="AI215" s="10">
        <v>3159</v>
      </c>
      <c r="AJ215" s="10">
        <v>2997</v>
      </c>
      <c r="AK215" s="10">
        <v>2846</v>
      </c>
      <c r="AL215" s="10">
        <v>3490</v>
      </c>
      <c r="AM215" s="10">
        <v>3635</v>
      </c>
      <c r="AN215" s="10">
        <v>3722</v>
      </c>
      <c r="AO215" s="10">
        <v>3715</v>
      </c>
      <c r="AP215" s="10">
        <v>3202</v>
      </c>
      <c r="AQ215" s="10">
        <v>3622</v>
      </c>
      <c r="AR215" s="10">
        <v>3742</v>
      </c>
      <c r="AS215" s="10">
        <v>3573</v>
      </c>
      <c r="AT215" s="10">
        <v>4183</v>
      </c>
      <c r="AU215" s="10">
        <v>5144</v>
      </c>
      <c r="AV215" s="10">
        <v>5182</v>
      </c>
      <c r="AW215" s="10">
        <v>5957</v>
      </c>
      <c r="AX215" s="10">
        <v>4720</v>
      </c>
      <c r="AY215" s="10">
        <v>4490</v>
      </c>
      <c r="AZ215" s="10">
        <v>4328</v>
      </c>
      <c r="BA215" s="10">
        <v>4568</v>
      </c>
      <c r="BB215" s="10">
        <v>5751</v>
      </c>
      <c r="BC215" s="10">
        <v>5332</v>
      </c>
      <c r="BD215" s="10">
        <v>6060</v>
      </c>
      <c r="BE215" s="10">
        <v>6879</v>
      </c>
      <c r="BF215" s="10">
        <v>6977</v>
      </c>
      <c r="BG215" s="10">
        <v>7271</v>
      </c>
      <c r="BH215" s="10">
        <v>4731</v>
      </c>
      <c r="BI215" s="10">
        <v>5193</v>
      </c>
      <c r="BJ215" s="10">
        <v>4790</v>
      </c>
      <c r="BK215" s="10">
        <v>5576</v>
      </c>
      <c r="BL215" s="10">
        <v>5455</v>
      </c>
      <c r="BM215" s="10">
        <v>5489</v>
      </c>
      <c r="BN215" s="10">
        <v>4805</v>
      </c>
      <c r="BO215" s="10">
        <v>5103</v>
      </c>
      <c r="BP215" s="10">
        <v>5181</v>
      </c>
      <c r="BQ215" s="46" t="s">
        <v>7</v>
      </c>
      <c r="BR215" t="str">
        <f t="shared" si="3"/>
        <v>O</v>
      </c>
    </row>
    <row r="216" spans="1:70" ht="16" customHeight="1" x14ac:dyDescent="0.2">
      <c r="A216" s="10">
        <v>37</v>
      </c>
      <c r="B216" s="10">
        <v>33</v>
      </c>
      <c r="C216" s="29" t="s">
        <v>122</v>
      </c>
      <c r="D216" s="30" t="s">
        <v>123</v>
      </c>
      <c r="E216" s="10">
        <v>8300</v>
      </c>
      <c r="F216" s="10">
        <v>10600</v>
      </c>
      <c r="G216" s="10">
        <v>9100</v>
      </c>
      <c r="H216" s="10">
        <v>10800</v>
      </c>
      <c r="I216" s="10">
        <v>10500</v>
      </c>
      <c r="J216" s="10">
        <v>10000</v>
      </c>
      <c r="K216" s="10">
        <v>10300</v>
      </c>
      <c r="L216" s="10">
        <v>10600</v>
      </c>
      <c r="M216" s="10">
        <v>9800</v>
      </c>
      <c r="N216" s="10">
        <v>9300</v>
      </c>
      <c r="O216" s="10">
        <v>9900</v>
      </c>
      <c r="P216" s="10">
        <v>11800</v>
      </c>
      <c r="Q216" s="10">
        <v>12300</v>
      </c>
      <c r="R216" s="10">
        <v>11700</v>
      </c>
      <c r="S216" s="10">
        <v>12500</v>
      </c>
      <c r="T216" s="10">
        <v>11700</v>
      </c>
      <c r="U216" s="10">
        <v>12300</v>
      </c>
      <c r="V216" s="10">
        <v>15700</v>
      </c>
      <c r="W216" s="10">
        <v>14000</v>
      </c>
      <c r="X216" s="10">
        <v>13500</v>
      </c>
      <c r="Y216" s="10">
        <v>16994</v>
      </c>
      <c r="Z216" s="10">
        <v>14811</v>
      </c>
      <c r="AA216" s="10">
        <v>12524</v>
      </c>
      <c r="AB216" s="10">
        <v>11897</v>
      </c>
      <c r="AC216" s="10">
        <v>12785</v>
      </c>
      <c r="AD216" s="10">
        <v>12894</v>
      </c>
      <c r="AE216" s="10">
        <v>13569</v>
      </c>
      <c r="AF216" s="10">
        <v>14162</v>
      </c>
      <c r="AG216" s="10">
        <v>14093</v>
      </c>
      <c r="AH216" s="10">
        <v>16207</v>
      </c>
      <c r="AI216" s="10">
        <v>15782</v>
      </c>
      <c r="AJ216" s="10">
        <v>17296</v>
      </c>
      <c r="AK216" s="10">
        <v>17232</v>
      </c>
      <c r="AL216" s="10">
        <v>17132</v>
      </c>
      <c r="AM216" s="10">
        <v>14315</v>
      </c>
      <c r="AN216" s="10">
        <v>13870</v>
      </c>
      <c r="AO216" s="10">
        <v>13253</v>
      </c>
      <c r="AP216" s="10">
        <v>15717</v>
      </c>
      <c r="AQ216" s="10">
        <v>14237</v>
      </c>
      <c r="AR216" s="10">
        <v>17911</v>
      </c>
      <c r="AS216" s="10">
        <v>20368</v>
      </c>
      <c r="AT216" s="10">
        <v>23974</v>
      </c>
      <c r="AU216" s="10">
        <v>23138</v>
      </c>
      <c r="AV216" s="10">
        <v>21304</v>
      </c>
      <c r="AW216" s="10">
        <v>23900</v>
      </c>
      <c r="AX216" s="10">
        <v>27256</v>
      </c>
      <c r="AY216" s="10">
        <v>34003</v>
      </c>
      <c r="AZ216" s="10">
        <v>31048</v>
      </c>
      <c r="BA216" s="10">
        <v>35982</v>
      </c>
      <c r="BB216" s="10">
        <v>35650</v>
      </c>
      <c r="BC216" s="10">
        <v>35750</v>
      </c>
      <c r="BD216" s="10">
        <v>33593</v>
      </c>
      <c r="BE216" s="10">
        <v>27736</v>
      </c>
      <c r="BF216" s="10">
        <v>24063</v>
      </c>
      <c r="BG216" s="10">
        <v>24930</v>
      </c>
      <c r="BH216" s="10">
        <v>22046</v>
      </c>
      <c r="BI216" s="10">
        <v>18429</v>
      </c>
      <c r="BJ216" s="10">
        <v>19266</v>
      </c>
      <c r="BK216" s="10">
        <v>13730</v>
      </c>
      <c r="BL216" s="10">
        <v>13185</v>
      </c>
      <c r="BM216" s="10">
        <v>14732</v>
      </c>
      <c r="BN216" s="10">
        <v>14894</v>
      </c>
      <c r="BO216" s="10">
        <v>16919</v>
      </c>
      <c r="BP216" s="10">
        <v>14256</v>
      </c>
      <c r="BQ216" s="46"/>
      <c r="BR216" t="str">
        <f t="shared" si="3"/>
        <v/>
      </c>
    </row>
    <row r="217" spans="1:70" ht="16" customHeight="1" x14ac:dyDescent="0.2">
      <c r="A217" s="10">
        <v>37</v>
      </c>
      <c r="B217" s="10">
        <v>33</v>
      </c>
      <c r="C217" s="29" t="s">
        <v>272</v>
      </c>
      <c r="D217" s="30" t="s">
        <v>273</v>
      </c>
      <c r="E217" s="10">
        <v>9000</v>
      </c>
      <c r="F217" s="10">
        <v>7100</v>
      </c>
      <c r="G217" s="10">
        <v>7000</v>
      </c>
      <c r="H217" s="10">
        <v>7800</v>
      </c>
      <c r="I217" s="10">
        <v>9900</v>
      </c>
      <c r="J217" s="10">
        <v>10100</v>
      </c>
      <c r="K217" s="10">
        <v>10200</v>
      </c>
      <c r="L217" s="10">
        <v>10000</v>
      </c>
      <c r="M217" s="10">
        <v>14900</v>
      </c>
      <c r="N217" s="10">
        <v>15100</v>
      </c>
      <c r="O217" s="10">
        <v>14400</v>
      </c>
      <c r="P217" s="10">
        <v>15200</v>
      </c>
      <c r="Q217" s="10">
        <v>15900</v>
      </c>
      <c r="R217" s="10">
        <v>15300</v>
      </c>
      <c r="S217" s="10">
        <v>16200</v>
      </c>
      <c r="T217" s="10">
        <v>16200</v>
      </c>
      <c r="U217" s="10">
        <v>17200</v>
      </c>
      <c r="V217" s="10">
        <v>17900</v>
      </c>
      <c r="W217" s="10">
        <v>17300</v>
      </c>
      <c r="X217" s="10">
        <v>17600</v>
      </c>
      <c r="Y217" s="10">
        <v>17417</v>
      </c>
      <c r="Z217" s="10">
        <v>16843</v>
      </c>
      <c r="AA217" s="10">
        <v>17399</v>
      </c>
      <c r="AB217" s="10">
        <v>16555</v>
      </c>
      <c r="AC217" s="10">
        <v>16604</v>
      </c>
      <c r="AD217" s="10">
        <v>17782</v>
      </c>
      <c r="AE217" s="10">
        <v>18455</v>
      </c>
      <c r="AF217" s="10">
        <v>18218</v>
      </c>
      <c r="AG217" s="10">
        <v>16480</v>
      </c>
      <c r="AH217" s="10">
        <v>14936</v>
      </c>
      <c r="AI217" s="10">
        <v>13971</v>
      </c>
      <c r="AJ217" s="10">
        <v>13790</v>
      </c>
      <c r="AK217" s="10">
        <v>15009</v>
      </c>
      <c r="AL217" s="10">
        <v>15779</v>
      </c>
      <c r="AM217" s="10">
        <v>13548</v>
      </c>
      <c r="AN217" s="10">
        <v>13705</v>
      </c>
      <c r="AO217" s="10">
        <v>12916</v>
      </c>
      <c r="AP217" s="10">
        <v>14314</v>
      </c>
      <c r="AQ217" s="10">
        <v>14592</v>
      </c>
      <c r="AR217" s="10">
        <v>15895</v>
      </c>
      <c r="AS217" s="10">
        <v>16428</v>
      </c>
      <c r="AT217" s="10">
        <v>17447</v>
      </c>
      <c r="AU217" s="10">
        <v>16668</v>
      </c>
      <c r="AV217" s="10">
        <v>15599</v>
      </c>
      <c r="AW217" s="10">
        <v>21621</v>
      </c>
      <c r="AX217" s="10">
        <v>10168</v>
      </c>
      <c r="AY217" s="10">
        <v>12312</v>
      </c>
      <c r="AZ217" s="10">
        <v>12254</v>
      </c>
      <c r="BA217" s="10">
        <v>13147</v>
      </c>
      <c r="BB217" s="10">
        <v>9324</v>
      </c>
      <c r="BC217" s="10">
        <v>8192</v>
      </c>
      <c r="BD217" s="10">
        <v>8928</v>
      </c>
      <c r="BE217" s="10">
        <v>6900</v>
      </c>
      <c r="BF217" s="10">
        <v>7089</v>
      </c>
      <c r="BG217" s="10">
        <v>7451</v>
      </c>
      <c r="BH217" s="10">
        <v>10399</v>
      </c>
      <c r="BI217" s="10">
        <v>8523</v>
      </c>
      <c r="BJ217" s="10">
        <v>7765</v>
      </c>
      <c r="BK217" s="10">
        <v>7414</v>
      </c>
      <c r="BL217" s="10">
        <v>6983</v>
      </c>
      <c r="BM217" s="10">
        <v>5811</v>
      </c>
      <c r="BN217" s="10">
        <v>4656</v>
      </c>
      <c r="BO217" s="10">
        <v>5189</v>
      </c>
      <c r="BP217" s="10">
        <v>4450</v>
      </c>
      <c r="BQ217" s="46" t="s">
        <v>6</v>
      </c>
      <c r="BR217" t="str">
        <f t="shared" si="3"/>
        <v>F</v>
      </c>
    </row>
    <row r="218" spans="1:70" ht="16" customHeight="1" x14ac:dyDescent="0.2">
      <c r="A218" s="10">
        <v>37</v>
      </c>
      <c r="B218" s="10">
        <v>33</v>
      </c>
      <c r="C218" s="29" t="s">
        <v>274</v>
      </c>
      <c r="D218" s="30" t="s">
        <v>275</v>
      </c>
      <c r="E218" s="10">
        <v>600</v>
      </c>
      <c r="F218" s="10">
        <v>1000</v>
      </c>
      <c r="G218" s="10">
        <v>1900</v>
      </c>
      <c r="I218" s="10">
        <v>300</v>
      </c>
      <c r="J218" s="10">
        <v>300</v>
      </c>
      <c r="K218" s="10">
        <v>400</v>
      </c>
      <c r="L218" s="10">
        <v>300</v>
      </c>
      <c r="M218" s="10">
        <v>200</v>
      </c>
      <c r="N218" s="10">
        <v>200</v>
      </c>
      <c r="O218" s="10">
        <v>400</v>
      </c>
      <c r="P218" s="10">
        <v>500</v>
      </c>
      <c r="Q218" s="10">
        <v>600</v>
      </c>
      <c r="R218" s="10">
        <v>500</v>
      </c>
      <c r="S218" s="10">
        <v>400</v>
      </c>
      <c r="T218" s="10">
        <v>400</v>
      </c>
      <c r="U218" s="10">
        <v>800</v>
      </c>
      <c r="V218" s="10">
        <v>1700</v>
      </c>
      <c r="W218" s="10">
        <v>2400</v>
      </c>
      <c r="X218" s="10">
        <v>1600</v>
      </c>
      <c r="Y218" s="10">
        <v>1557</v>
      </c>
      <c r="Z218" s="10">
        <v>1639</v>
      </c>
      <c r="AA218" s="10">
        <v>2444</v>
      </c>
      <c r="AB218" s="10">
        <v>2447</v>
      </c>
      <c r="AC218" s="10">
        <v>2503</v>
      </c>
      <c r="AD218" s="10">
        <v>4052</v>
      </c>
      <c r="AE218" s="10">
        <v>1904</v>
      </c>
      <c r="AF218" s="10">
        <v>5192</v>
      </c>
      <c r="AG218" s="10">
        <v>2760</v>
      </c>
      <c r="AH218" s="10">
        <v>4127</v>
      </c>
      <c r="AI218" s="10">
        <v>4080</v>
      </c>
      <c r="AJ218" s="10">
        <v>3887</v>
      </c>
      <c r="AK218" s="10">
        <v>4014</v>
      </c>
      <c r="AL218" s="10">
        <v>5837</v>
      </c>
      <c r="AM218" s="10">
        <v>5656</v>
      </c>
      <c r="AN218" s="10">
        <v>6208</v>
      </c>
      <c r="AO218" s="10">
        <v>6480</v>
      </c>
      <c r="AP218" s="10">
        <v>9604</v>
      </c>
      <c r="AQ218" s="10">
        <v>7272</v>
      </c>
      <c r="AR218" s="10">
        <v>15141</v>
      </c>
      <c r="AS218" s="10">
        <v>13534</v>
      </c>
      <c r="AT218" s="10">
        <v>12909</v>
      </c>
      <c r="AU218" s="10">
        <v>15563</v>
      </c>
      <c r="AV218" s="10">
        <v>15531</v>
      </c>
      <c r="AW218" s="10">
        <v>16668</v>
      </c>
      <c r="AX218" s="10">
        <v>10577</v>
      </c>
      <c r="AY218" s="10">
        <v>10625</v>
      </c>
      <c r="AZ218" s="10">
        <v>8535</v>
      </c>
      <c r="BA218" s="10">
        <v>7774</v>
      </c>
      <c r="BB218" s="10">
        <v>9518</v>
      </c>
      <c r="BC218" s="10">
        <v>8537</v>
      </c>
      <c r="BD218" s="10">
        <v>8501</v>
      </c>
      <c r="BE218" s="10">
        <v>7938</v>
      </c>
      <c r="BF218" s="10">
        <v>7423</v>
      </c>
      <c r="BG218" s="10">
        <v>6684</v>
      </c>
      <c r="BH218" s="10">
        <v>6096</v>
      </c>
      <c r="BI218" s="10">
        <v>6077</v>
      </c>
      <c r="BJ218" s="10">
        <v>3006</v>
      </c>
      <c r="BK218" s="10">
        <v>3417</v>
      </c>
      <c r="BL218" s="10">
        <v>3428</v>
      </c>
      <c r="BM218" s="10">
        <v>3889</v>
      </c>
      <c r="BN218" s="10">
        <v>3554</v>
      </c>
      <c r="BO218" s="10">
        <v>3811</v>
      </c>
      <c r="BP218" s="10">
        <v>4412</v>
      </c>
      <c r="BQ218" s="46" t="s">
        <v>7</v>
      </c>
      <c r="BR218" t="str">
        <f t="shared" si="3"/>
        <v>O</v>
      </c>
    </row>
    <row r="219" spans="1:70" ht="16" customHeight="1" x14ac:dyDescent="0.2">
      <c r="A219" s="10">
        <v>37</v>
      </c>
      <c r="B219" s="10">
        <v>33</v>
      </c>
      <c r="C219" s="29" t="s">
        <v>276</v>
      </c>
      <c r="D219" s="30" t="s">
        <v>277</v>
      </c>
      <c r="M219" s="10">
        <v>1000</v>
      </c>
      <c r="N219" s="10">
        <v>1000</v>
      </c>
      <c r="O219" s="10">
        <v>1000</v>
      </c>
      <c r="P219" s="10">
        <v>1100</v>
      </c>
      <c r="Q219" s="10">
        <v>1700</v>
      </c>
      <c r="R219" s="10">
        <v>1000</v>
      </c>
      <c r="S219" s="10">
        <v>1000</v>
      </c>
      <c r="T219" s="10">
        <v>1700</v>
      </c>
      <c r="U219" s="10">
        <v>1400</v>
      </c>
      <c r="V219" s="10">
        <v>2000</v>
      </c>
      <c r="W219" s="10">
        <v>1700</v>
      </c>
      <c r="X219" s="10">
        <v>2100</v>
      </c>
      <c r="Y219" s="10">
        <v>2800</v>
      </c>
      <c r="Z219" s="10">
        <v>785</v>
      </c>
      <c r="AA219" s="10">
        <v>1514</v>
      </c>
      <c r="AB219" s="10">
        <v>1637</v>
      </c>
      <c r="AC219" s="10">
        <v>1708</v>
      </c>
      <c r="AD219" s="10">
        <v>1565</v>
      </c>
      <c r="AE219" s="10">
        <v>1475</v>
      </c>
      <c r="AF219" s="10">
        <v>1981</v>
      </c>
      <c r="AG219" s="10">
        <v>2716</v>
      </c>
      <c r="AH219" s="10">
        <v>1638</v>
      </c>
      <c r="AI219" s="10">
        <v>3106</v>
      </c>
      <c r="AJ219" s="10">
        <v>3429</v>
      </c>
      <c r="AK219" s="10">
        <v>5506</v>
      </c>
      <c r="AL219" s="10">
        <v>5147</v>
      </c>
      <c r="AM219" s="10">
        <v>3592</v>
      </c>
      <c r="AN219" s="10">
        <v>5758</v>
      </c>
      <c r="AO219" s="10">
        <v>8854</v>
      </c>
      <c r="AP219" s="10">
        <v>8254</v>
      </c>
      <c r="AQ219" s="10">
        <v>9544</v>
      </c>
      <c r="AR219" s="10">
        <v>12633</v>
      </c>
      <c r="AS219" s="10">
        <v>8871</v>
      </c>
      <c r="AT219" s="10">
        <v>10609</v>
      </c>
      <c r="AU219" s="10">
        <v>9730</v>
      </c>
      <c r="AV219" s="10">
        <v>8875</v>
      </c>
      <c r="AW219" s="10">
        <v>8626</v>
      </c>
      <c r="AX219" s="10">
        <v>7665</v>
      </c>
      <c r="AY219" s="10">
        <v>7826</v>
      </c>
      <c r="AZ219" s="10">
        <v>6957</v>
      </c>
      <c r="BA219" s="10">
        <v>6622</v>
      </c>
      <c r="BB219" s="10">
        <v>7353</v>
      </c>
      <c r="BC219" s="10">
        <v>6243</v>
      </c>
      <c r="BD219" s="10">
        <v>7208</v>
      </c>
      <c r="BE219" s="10">
        <v>6718</v>
      </c>
      <c r="BF219" s="10">
        <v>6939</v>
      </c>
      <c r="BG219" s="10">
        <v>6946</v>
      </c>
      <c r="BH219" s="10">
        <v>17121</v>
      </c>
      <c r="BI219" s="10">
        <v>17263</v>
      </c>
      <c r="BJ219" s="10">
        <v>17709</v>
      </c>
      <c r="BK219" s="10">
        <v>15255</v>
      </c>
      <c r="BL219" s="10">
        <v>16269</v>
      </c>
      <c r="BM219" s="10">
        <v>15135</v>
      </c>
      <c r="BN219" s="10">
        <v>14324</v>
      </c>
      <c r="BO219" s="10">
        <v>15454</v>
      </c>
      <c r="BP219" s="10">
        <v>13944</v>
      </c>
      <c r="BQ219" s="46" t="s">
        <v>7</v>
      </c>
      <c r="BR219" t="str">
        <f t="shared" si="3"/>
        <v>O</v>
      </c>
    </row>
    <row r="220" spans="1:70" ht="16" customHeight="1" x14ac:dyDescent="0.2">
      <c r="A220" s="10">
        <v>37</v>
      </c>
      <c r="B220" s="10">
        <v>33</v>
      </c>
      <c r="C220" s="29" t="s">
        <v>278</v>
      </c>
      <c r="D220" s="30" t="s">
        <v>279</v>
      </c>
      <c r="E220" s="10">
        <v>11800</v>
      </c>
      <c r="F220" s="10">
        <v>10100</v>
      </c>
      <c r="G220" s="10">
        <v>10600</v>
      </c>
      <c r="H220" s="10">
        <v>11600</v>
      </c>
      <c r="I220" s="10">
        <v>9500</v>
      </c>
      <c r="J220" s="10">
        <v>12500</v>
      </c>
      <c r="K220" s="10">
        <v>12100</v>
      </c>
      <c r="L220" s="10">
        <v>12800</v>
      </c>
      <c r="M220" s="10">
        <v>16100</v>
      </c>
      <c r="N220" s="10">
        <v>14700</v>
      </c>
      <c r="O220" s="10">
        <v>13800</v>
      </c>
      <c r="P220" s="10">
        <v>14400</v>
      </c>
      <c r="Q220" s="10">
        <v>13300</v>
      </c>
      <c r="R220" s="10">
        <v>14700</v>
      </c>
      <c r="S220" s="10">
        <v>14100</v>
      </c>
      <c r="T220" s="10">
        <v>16200</v>
      </c>
      <c r="U220" s="10">
        <v>18000</v>
      </c>
      <c r="V220" s="10">
        <v>17100</v>
      </c>
      <c r="W220" s="10">
        <v>15700</v>
      </c>
      <c r="X220" s="10">
        <v>16100</v>
      </c>
      <c r="Y220" s="10">
        <v>15855</v>
      </c>
      <c r="Z220" s="10">
        <v>17400</v>
      </c>
      <c r="AA220" s="10">
        <v>17056</v>
      </c>
      <c r="AB220" s="10">
        <v>17414</v>
      </c>
      <c r="AC220" s="10">
        <v>20108</v>
      </c>
      <c r="AD220" s="10">
        <v>18107</v>
      </c>
      <c r="AE220" s="10">
        <v>20711</v>
      </c>
      <c r="AF220" s="10">
        <v>19870</v>
      </c>
      <c r="AG220" s="10">
        <v>18354</v>
      </c>
      <c r="AH220" s="10">
        <v>18762</v>
      </c>
      <c r="AI220" s="10">
        <v>19013</v>
      </c>
      <c r="AJ220" s="10">
        <v>20562</v>
      </c>
      <c r="AK220" s="10">
        <v>17571</v>
      </c>
      <c r="AL220" s="10">
        <v>19573</v>
      </c>
      <c r="AM220" s="10">
        <v>24832</v>
      </c>
      <c r="AN220" s="10">
        <v>22765</v>
      </c>
      <c r="AO220" s="10">
        <v>18821</v>
      </c>
      <c r="AP220" s="10">
        <v>19286</v>
      </c>
      <c r="AQ220" s="10">
        <v>18452</v>
      </c>
      <c r="AR220" s="10">
        <v>18014</v>
      </c>
      <c r="AS220" s="10">
        <v>18891</v>
      </c>
      <c r="AT220" s="10">
        <v>17700</v>
      </c>
      <c r="AU220" s="10">
        <v>19636</v>
      </c>
      <c r="AV220" s="10">
        <v>20083</v>
      </c>
      <c r="AW220" s="10">
        <v>20164</v>
      </c>
      <c r="AX220" s="10">
        <v>18859</v>
      </c>
      <c r="AY220" s="10">
        <v>21706</v>
      </c>
      <c r="AZ220" s="10">
        <v>17360</v>
      </c>
      <c r="BA220" s="10">
        <v>16986</v>
      </c>
      <c r="BB220" s="10">
        <v>20814</v>
      </c>
      <c r="BC220" s="10">
        <v>20535</v>
      </c>
      <c r="BD220" s="10">
        <v>18234</v>
      </c>
      <c r="BE220" s="10">
        <v>16276</v>
      </c>
      <c r="BF220" s="10">
        <v>14969</v>
      </c>
      <c r="BG220" s="10">
        <v>15539</v>
      </c>
      <c r="BH220" s="10">
        <v>7527</v>
      </c>
      <c r="BI220" s="10">
        <v>9417</v>
      </c>
      <c r="BJ220" s="10">
        <v>9733</v>
      </c>
      <c r="BK220" s="10">
        <v>8463</v>
      </c>
      <c r="BL220" s="10">
        <v>12636</v>
      </c>
      <c r="BM220" s="10">
        <v>12599</v>
      </c>
      <c r="BN220" s="10">
        <v>10465</v>
      </c>
      <c r="BO220" s="10">
        <v>9234</v>
      </c>
      <c r="BP220" s="10">
        <v>8334</v>
      </c>
      <c r="BQ220" s="43" t="s">
        <v>7</v>
      </c>
      <c r="BR220" t="str">
        <f t="shared" si="3"/>
        <v>O</v>
      </c>
    </row>
    <row r="221" spans="1:70" ht="16" customHeight="1" x14ac:dyDescent="0.2">
      <c r="A221" s="10">
        <v>37</v>
      </c>
      <c r="B221" s="10">
        <v>33</v>
      </c>
      <c r="C221" s="29" t="s">
        <v>102</v>
      </c>
      <c r="D221" s="30"/>
      <c r="E221" s="10">
        <v>10200</v>
      </c>
      <c r="F221" s="10">
        <v>27000</v>
      </c>
      <c r="G221" s="10">
        <v>25800</v>
      </c>
      <c r="H221" s="10">
        <v>20600</v>
      </c>
      <c r="I221" s="10">
        <v>29100</v>
      </c>
      <c r="J221" s="10">
        <v>50100</v>
      </c>
      <c r="K221" s="10">
        <v>61700</v>
      </c>
      <c r="L221" s="10">
        <v>81800</v>
      </c>
      <c r="M221" s="10">
        <v>105600</v>
      </c>
      <c r="N221" s="10">
        <v>89500</v>
      </c>
      <c r="O221" s="10">
        <v>68200</v>
      </c>
      <c r="P221" s="10">
        <v>64200</v>
      </c>
      <c r="Q221" s="10">
        <v>77400</v>
      </c>
      <c r="R221" s="10">
        <v>51100</v>
      </c>
      <c r="S221" s="10">
        <v>100500</v>
      </c>
      <c r="T221" s="10">
        <v>72800</v>
      </c>
      <c r="U221" s="10">
        <v>64900</v>
      </c>
      <c r="V221" s="10">
        <v>53700</v>
      </c>
      <c r="W221" s="10">
        <v>46700</v>
      </c>
      <c r="X221" s="10">
        <v>34500</v>
      </c>
      <c r="Y221" s="10">
        <v>28116</v>
      </c>
      <c r="Z221" s="10">
        <v>27863</v>
      </c>
      <c r="AA221" s="10">
        <v>28631</v>
      </c>
      <c r="AB221" s="10">
        <v>23273</v>
      </c>
      <c r="AC221" s="10">
        <v>22929</v>
      </c>
      <c r="AD221" s="10">
        <v>24736</v>
      </c>
      <c r="AE221" s="10">
        <v>21511</v>
      </c>
      <c r="AF221" s="10">
        <v>22005</v>
      </c>
      <c r="AG221" s="10">
        <v>25809</v>
      </c>
      <c r="AH221" s="10">
        <v>25074</v>
      </c>
      <c r="AI221" s="10">
        <v>25419</v>
      </c>
      <c r="AJ221" s="10">
        <v>25233</v>
      </c>
      <c r="AK221" s="10">
        <v>25924</v>
      </c>
      <c r="AL221" s="10">
        <v>29065</v>
      </c>
      <c r="AM221" s="10">
        <v>25828</v>
      </c>
      <c r="AN221" s="10">
        <v>32680</v>
      </c>
      <c r="AO221" s="10">
        <v>34850</v>
      </c>
      <c r="AP221" s="10">
        <v>35890</v>
      </c>
      <c r="AQ221" s="10">
        <v>39057</v>
      </c>
      <c r="AR221" s="10">
        <v>40826</v>
      </c>
      <c r="AS221" s="10">
        <v>41737</v>
      </c>
      <c r="AT221" s="10">
        <v>36126</v>
      </c>
      <c r="AU221" s="10">
        <v>40056</v>
      </c>
      <c r="AV221" s="10">
        <v>38483</v>
      </c>
      <c r="AW221" s="10">
        <v>45017</v>
      </c>
      <c r="AX221" s="10">
        <v>42410</v>
      </c>
      <c r="AY221" s="10">
        <v>41754</v>
      </c>
      <c r="AZ221" s="10">
        <v>43921</v>
      </c>
      <c r="BA221" s="10">
        <v>42513</v>
      </c>
      <c r="BB221" s="10">
        <v>46865</v>
      </c>
      <c r="BC221" s="10">
        <v>42727</v>
      </c>
      <c r="BD221" s="10">
        <v>37410</v>
      </c>
      <c r="BE221" s="10">
        <v>41524</v>
      </c>
      <c r="BF221" s="10">
        <v>39912</v>
      </c>
      <c r="BG221" s="10">
        <v>49622</v>
      </c>
      <c r="BH221" s="10">
        <v>62244</v>
      </c>
      <c r="BI221" s="10">
        <v>64742</v>
      </c>
      <c r="BJ221" s="10">
        <v>62462</v>
      </c>
      <c r="BK221" s="10">
        <v>59910</v>
      </c>
      <c r="BL221" s="10">
        <v>60336</v>
      </c>
      <c r="BM221" s="10">
        <v>61055</v>
      </c>
      <c r="BN221" s="10">
        <v>56393</v>
      </c>
      <c r="BO221" s="10">
        <v>54364</v>
      </c>
      <c r="BP221" s="10">
        <v>53646</v>
      </c>
      <c r="BQ221" s="43"/>
      <c r="BR221" t="str">
        <f t="shared" si="3"/>
        <v/>
      </c>
    </row>
    <row r="222" spans="1:70" ht="16" customHeight="1" x14ac:dyDescent="0.2">
      <c r="A222" s="23">
        <v>37</v>
      </c>
      <c r="B222" s="23">
        <v>33</v>
      </c>
      <c r="C222" s="31" t="s">
        <v>41</v>
      </c>
      <c r="D222" s="32"/>
      <c r="BQ222" s="45"/>
      <c r="BR222" t="str">
        <f t="shared" si="3"/>
        <v/>
      </c>
    </row>
    <row r="223" spans="1:70" ht="16" customHeight="1" x14ac:dyDescent="0.2">
      <c r="A223" s="23">
        <v>37</v>
      </c>
      <c r="B223" s="23">
        <v>34</v>
      </c>
      <c r="C223" s="31" t="s">
        <v>48</v>
      </c>
      <c r="D223" s="32"/>
      <c r="BQ223" s="45"/>
      <c r="BR223" t="str">
        <f t="shared" si="3"/>
        <v/>
      </c>
    </row>
    <row r="224" spans="1:70" ht="16" customHeight="1" x14ac:dyDescent="0.2">
      <c r="A224" s="10">
        <v>37</v>
      </c>
      <c r="B224" s="10">
        <v>35</v>
      </c>
      <c r="C224" s="29" t="s">
        <v>206</v>
      </c>
      <c r="D224" s="30" t="s">
        <v>207</v>
      </c>
      <c r="E224" s="10">
        <v>132500</v>
      </c>
      <c r="F224" s="10">
        <v>165300</v>
      </c>
      <c r="G224" s="10">
        <v>153800</v>
      </c>
      <c r="H224" s="10">
        <v>127600</v>
      </c>
      <c r="I224" s="10">
        <v>123700</v>
      </c>
      <c r="J224" s="10">
        <v>72400</v>
      </c>
      <c r="K224" s="10">
        <v>90300</v>
      </c>
      <c r="L224" s="10">
        <v>89000</v>
      </c>
      <c r="M224" s="10">
        <v>92000</v>
      </c>
      <c r="N224" s="10">
        <v>137700</v>
      </c>
      <c r="O224" s="10">
        <v>105400</v>
      </c>
      <c r="P224" s="10">
        <v>136300</v>
      </c>
      <c r="Q224" s="10">
        <v>151300</v>
      </c>
      <c r="R224" s="10">
        <v>204000</v>
      </c>
      <c r="S224" s="10">
        <v>210000</v>
      </c>
      <c r="T224" s="10">
        <v>206700</v>
      </c>
      <c r="U224" s="10">
        <v>240700</v>
      </c>
      <c r="V224" s="10">
        <v>264000</v>
      </c>
      <c r="W224" s="10">
        <v>263900</v>
      </c>
      <c r="X224" s="10">
        <v>195600</v>
      </c>
      <c r="Y224" s="10">
        <v>294243</v>
      </c>
      <c r="Z224" s="10">
        <v>298264</v>
      </c>
      <c r="AA224" s="10">
        <v>297171</v>
      </c>
      <c r="AB224" s="10">
        <v>342052</v>
      </c>
      <c r="AC224" s="10">
        <v>444778</v>
      </c>
      <c r="AD224" s="10">
        <v>348630</v>
      </c>
      <c r="AE224" s="10">
        <v>455466</v>
      </c>
      <c r="AF224" s="10">
        <v>341932</v>
      </c>
      <c r="AG224" s="10">
        <v>380132</v>
      </c>
      <c r="AH224" s="10">
        <v>439073</v>
      </c>
      <c r="AI224" s="10">
        <v>612854</v>
      </c>
      <c r="AJ224" s="10">
        <v>594646</v>
      </c>
      <c r="AK224" s="10">
        <v>629296</v>
      </c>
      <c r="AL224" s="10">
        <v>639185</v>
      </c>
      <c r="AM224" s="10">
        <v>718306</v>
      </c>
      <c r="AN224" s="10">
        <v>512380</v>
      </c>
      <c r="AO224" s="10">
        <v>593005</v>
      </c>
      <c r="AP224" s="10">
        <v>465050</v>
      </c>
      <c r="AQ224" s="10">
        <v>618733</v>
      </c>
      <c r="AR224" s="10">
        <v>237728</v>
      </c>
      <c r="AS224" s="10">
        <v>169009</v>
      </c>
      <c r="AT224" s="10">
        <v>161931</v>
      </c>
      <c r="AU224" s="10">
        <v>262286</v>
      </c>
      <c r="AV224" s="10">
        <v>310495</v>
      </c>
      <c r="AW224" s="10">
        <v>392777</v>
      </c>
      <c r="AX224" s="10">
        <v>499898</v>
      </c>
      <c r="AY224" s="10">
        <v>377078</v>
      </c>
      <c r="AZ224" s="10">
        <v>348084</v>
      </c>
      <c r="BA224" s="10">
        <v>321229</v>
      </c>
      <c r="BB224" s="10">
        <v>442346</v>
      </c>
      <c r="BC224" s="10">
        <v>391757</v>
      </c>
      <c r="BD224" s="10">
        <v>438380</v>
      </c>
      <c r="BE224" s="10">
        <v>481326</v>
      </c>
      <c r="BF224" s="10">
        <v>400630</v>
      </c>
      <c r="BG224" s="10">
        <v>463778</v>
      </c>
      <c r="BH224" s="10">
        <v>260627</v>
      </c>
      <c r="BI224" s="10">
        <v>410721</v>
      </c>
      <c r="BJ224" s="10">
        <v>523264</v>
      </c>
      <c r="BK224" s="10">
        <v>388293</v>
      </c>
      <c r="BL224" s="10">
        <v>370553</v>
      </c>
      <c r="BM224" s="10">
        <v>406430</v>
      </c>
      <c r="BN224" s="10">
        <v>386156</v>
      </c>
      <c r="BO224" s="10">
        <v>300860</v>
      </c>
      <c r="BP224" s="10">
        <v>321111</v>
      </c>
      <c r="BQ224" s="46" t="s">
        <v>7</v>
      </c>
      <c r="BR224" t="str">
        <f t="shared" si="3"/>
        <v>O</v>
      </c>
    </row>
    <row r="225" spans="1:70" ht="16" customHeight="1" x14ac:dyDescent="0.2">
      <c r="A225" s="10">
        <v>37</v>
      </c>
      <c r="B225" s="10">
        <v>35</v>
      </c>
      <c r="C225" s="29" t="s">
        <v>103</v>
      </c>
      <c r="D225" s="30" t="s">
        <v>104</v>
      </c>
      <c r="E225" s="10">
        <v>102200</v>
      </c>
      <c r="F225" s="10">
        <v>103700</v>
      </c>
      <c r="G225" s="10">
        <v>115600</v>
      </c>
      <c r="H225" s="10">
        <v>109500</v>
      </c>
      <c r="I225" s="10">
        <v>105200</v>
      </c>
      <c r="J225" s="10">
        <v>80300</v>
      </c>
      <c r="K225" s="10">
        <v>99300</v>
      </c>
      <c r="L225" s="10">
        <v>111900</v>
      </c>
      <c r="M225" s="10">
        <v>96700</v>
      </c>
      <c r="N225" s="10">
        <v>94100</v>
      </c>
      <c r="O225" s="10">
        <v>96400</v>
      </c>
      <c r="P225" s="10">
        <v>120300</v>
      </c>
      <c r="Q225" s="10">
        <v>100100</v>
      </c>
      <c r="R225" s="10">
        <v>110700</v>
      </c>
      <c r="S225" s="10">
        <v>117900</v>
      </c>
      <c r="T225" s="10">
        <v>108400</v>
      </c>
      <c r="U225" s="10">
        <v>126800</v>
      </c>
      <c r="V225" s="10">
        <v>112200</v>
      </c>
      <c r="W225" s="10">
        <v>116300</v>
      </c>
      <c r="X225" s="10">
        <v>125600</v>
      </c>
      <c r="Y225" s="10">
        <v>144721</v>
      </c>
      <c r="Z225" s="10">
        <v>150936</v>
      </c>
      <c r="AA225" s="10">
        <v>160028</v>
      </c>
      <c r="AB225" s="10">
        <v>150023</v>
      </c>
      <c r="AC225" s="10">
        <v>168909</v>
      </c>
      <c r="AD225" s="10">
        <v>176089</v>
      </c>
      <c r="AE225" s="10">
        <v>175292</v>
      </c>
      <c r="AF225" s="10">
        <v>188449</v>
      </c>
      <c r="AG225" s="10">
        <v>191656</v>
      </c>
      <c r="AH225" s="10">
        <v>189376</v>
      </c>
      <c r="AI225" s="10">
        <v>187811</v>
      </c>
      <c r="AJ225" s="10">
        <v>234122</v>
      </c>
      <c r="AK225" s="10">
        <v>229583</v>
      </c>
      <c r="AL225" s="10">
        <v>241008</v>
      </c>
      <c r="AM225" s="10">
        <v>223195</v>
      </c>
      <c r="AN225" s="10">
        <v>246138</v>
      </c>
      <c r="AO225" s="10">
        <v>251871</v>
      </c>
      <c r="AP225" s="10">
        <v>287329</v>
      </c>
      <c r="AQ225" s="10">
        <v>281528</v>
      </c>
      <c r="AR225" s="10">
        <v>272316</v>
      </c>
      <c r="AS225" s="10">
        <v>243598</v>
      </c>
      <c r="AT225" s="10">
        <v>241052</v>
      </c>
      <c r="AU225" s="10">
        <v>249889</v>
      </c>
      <c r="AV225" s="10">
        <v>252563</v>
      </c>
      <c r="AW225" s="10">
        <v>260121</v>
      </c>
      <c r="AX225" s="10">
        <v>247581</v>
      </c>
      <c r="AY225" s="10">
        <v>224546</v>
      </c>
      <c r="AZ225" s="10">
        <v>209851</v>
      </c>
      <c r="BA225" s="10">
        <v>204094</v>
      </c>
      <c r="BB225" s="10">
        <v>212244</v>
      </c>
      <c r="BC225" s="10">
        <v>215869</v>
      </c>
      <c r="BD225" s="10">
        <v>199942</v>
      </c>
      <c r="BE225" s="10">
        <v>189128</v>
      </c>
      <c r="BF225" s="10">
        <v>179176</v>
      </c>
      <c r="BG225" s="10">
        <v>181735</v>
      </c>
      <c r="BH225" s="10">
        <v>203557</v>
      </c>
      <c r="BI225" s="10">
        <v>231734</v>
      </c>
      <c r="BJ225" s="10">
        <v>212966</v>
      </c>
      <c r="BK225" s="10">
        <v>155732</v>
      </c>
      <c r="BL225" s="10">
        <v>198073</v>
      </c>
      <c r="BM225" s="10">
        <v>156105</v>
      </c>
      <c r="BN225" s="10">
        <v>184103</v>
      </c>
      <c r="BO225" s="10">
        <v>173445</v>
      </c>
      <c r="BP225" s="10">
        <v>192609</v>
      </c>
      <c r="BQ225" s="46" t="s">
        <v>15</v>
      </c>
      <c r="BR225" t="str">
        <f t="shared" si="3"/>
        <v>F</v>
      </c>
    </row>
    <row r="226" spans="1:70" ht="16" customHeight="1" x14ac:dyDescent="0.2">
      <c r="A226" s="10">
        <v>37</v>
      </c>
      <c r="B226" s="10">
        <v>35</v>
      </c>
      <c r="C226" s="29" t="s">
        <v>105</v>
      </c>
      <c r="D226" s="30" t="s">
        <v>106</v>
      </c>
      <c r="E226" s="10">
        <v>1200</v>
      </c>
      <c r="F226" s="10">
        <v>1700</v>
      </c>
      <c r="G226" s="10">
        <v>700</v>
      </c>
      <c r="H226" s="10">
        <v>700</v>
      </c>
      <c r="I226" s="10">
        <v>4400</v>
      </c>
      <c r="J226" s="10">
        <v>800</v>
      </c>
      <c r="K226" s="10">
        <v>4300</v>
      </c>
      <c r="L226" s="10">
        <v>3200</v>
      </c>
      <c r="M226" s="10">
        <v>2100</v>
      </c>
      <c r="N226" s="10">
        <v>2600</v>
      </c>
      <c r="O226" s="10">
        <v>1200</v>
      </c>
      <c r="P226" s="10">
        <v>400</v>
      </c>
      <c r="Q226" s="10">
        <v>1800</v>
      </c>
      <c r="R226" s="10">
        <v>1000</v>
      </c>
      <c r="S226" s="10">
        <v>4600</v>
      </c>
      <c r="T226" s="10">
        <v>5400</v>
      </c>
      <c r="U226" s="10">
        <v>2400</v>
      </c>
      <c r="V226" s="10">
        <v>2000</v>
      </c>
      <c r="W226" s="10">
        <v>4700</v>
      </c>
      <c r="X226" s="10">
        <v>2700</v>
      </c>
      <c r="Y226" s="10">
        <v>4485</v>
      </c>
      <c r="Z226" s="10">
        <v>5798</v>
      </c>
      <c r="AA226" s="10">
        <v>6162</v>
      </c>
      <c r="AB226" s="10">
        <v>6483</v>
      </c>
      <c r="AC226" s="10">
        <v>6413</v>
      </c>
      <c r="AD226" s="10">
        <v>7523</v>
      </c>
      <c r="AE226" s="10">
        <v>10961</v>
      </c>
      <c r="AF226" s="10">
        <v>17085</v>
      </c>
      <c r="AG226" s="10">
        <v>35067</v>
      </c>
      <c r="AH226" s="10">
        <v>73733</v>
      </c>
      <c r="AI226" s="10">
        <v>85401</v>
      </c>
      <c r="AJ226" s="10">
        <v>97193</v>
      </c>
      <c r="AK226" s="10">
        <v>76526</v>
      </c>
      <c r="AL226" s="10">
        <v>41467</v>
      </c>
      <c r="AM226" s="10">
        <v>43041</v>
      </c>
      <c r="AN226" s="10">
        <v>51793</v>
      </c>
      <c r="AO226" s="10">
        <v>65668</v>
      </c>
      <c r="AP226" s="10">
        <v>66602</v>
      </c>
      <c r="AQ226" s="10">
        <v>66942</v>
      </c>
      <c r="AR226" s="10">
        <v>105368</v>
      </c>
      <c r="AS226" s="10">
        <v>53920</v>
      </c>
      <c r="AT226" s="10">
        <v>18565</v>
      </c>
      <c r="AU226" s="10">
        <v>20348</v>
      </c>
      <c r="AV226" s="10">
        <v>14878</v>
      </c>
      <c r="AW226" s="10">
        <v>18522</v>
      </c>
      <c r="AX226" s="10">
        <v>21818</v>
      </c>
      <c r="AY226" s="10">
        <v>28260</v>
      </c>
      <c r="AZ226" s="10">
        <v>28243</v>
      </c>
      <c r="BA226" s="10">
        <v>38333</v>
      </c>
      <c r="BB226" s="10">
        <v>39396</v>
      </c>
      <c r="BC226" s="10">
        <v>42007</v>
      </c>
      <c r="BD226" s="10">
        <v>64125</v>
      </c>
      <c r="BE226" s="10">
        <v>72232</v>
      </c>
      <c r="BF226" s="10">
        <v>69087</v>
      </c>
      <c r="BG226" s="10">
        <v>55087</v>
      </c>
      <c r="BH226" s="10">
        <v>59468</v>
      </c>
      <c r="BI226" s="10">
        <v>42801</v>
      </c>
      <c r="BJ226" s="10">
        <v>40345</v>
      </c>
      <c r="BK226" s="10">
        <v>73222</v>
      </c>
      <c r="BL226" s="10">
        <v>91841</v>
      </c>
      <c r="BM226" s="10">
        <v>92222</v>
      </c>
      <c r="BN226" s="10">
        <v>120993</v>
      </c>
      <c r="BO226" s="10">
        <v>35018</v>
      </c>
      <c r="BP226" s="10">
        <v>29930</v>
      </c>
      <c r="BQ226" s="46" t="s">
        <v>6</v>
      </c>
      <c r="BR226" t="str">
        <f t="shared" si="3"/>
        <v>F</v>
      </c>
    </row>
    <row r="227" spans="1:70" ht="16" customHeight="1" x14ac:dyDescent="0.2">
      <c r="A227" s="10">
        <v>37</v>
      </c>
      <c r="B227" s="10">
        <v>35</v>
      </c>
      <c r="C227" s="29" t="s">
        <v>280</v>
      </c>
      <c r="D227" s="30" t="s">
        <v>281</v>
      </c>
      <c r="E227" s="10">
        <v>8900</v>
      </c>
      <c r="F227" s="10">
        <v>9100</v>
      </c>
      <c r="G227" s="10">
        <v>9400</v>
      </c>
      <c r="H227" s="10">
        <v>8700</v>
      </c>
      <c r="I227" s="10">
        <v>11300</v>
      </c>
      <c r="J227" s="10">
        <v>9000</v>
      </c>
      <c r="K227" s="10">
        <v>11000</v>
      </c>
      <c r="L227" s="10">
        <v>11000</v>
      </c>
      <c r="M227" s="10">
        <v>9700</v>
      </c>
      <c r="N227" s="10">
        <v>10600</v>
      </c>
      <c r="O227" s="10">
        <v>10300</v>
      </c>
      <c r="P227" s="10">
        <v>10400</v>
      </c>
      <c r="Q227" s="10">
        <v>13800</v>
      </c>
      <c r="R227" s="10">
        <v>14600</v>
      </c>
      <c r="S227" s="10">
        <v>10800</v>
      </c>
      <c r="T227" s="10">
        <v>11200</v>
      </c>
      <c r="U227" s="10">
        <v>6200</v>
      </c>
      <c r="V227" s="10">
        <v>7700</v>
      </c>
      <c r="W227" s="10">
        <v>5300</v>
      </c>
      <c r="X227" s="10">
        <v>6000</v>
      </c>
      <c r="Y227" s="10">
        <v>5200</v>
      </c>
      <c r="Z227" s="10">
        <v>7153</v>
      </c>
      <c r="AA227" s="10">
        <v>6010</v>
      </c>
      <c r="AB227" s="10">
        <v>4435</v>
      </c>
      <c r="AC227" s="10">
        <v>7405</v>
      </c>
      <c r="AD227" s="10">
        <v>3206</v>
      </c>
      <c r="AE227" s="10">
        <v>2092</v>
      </c>
      <c r="AF227" s="10">
        <v>4800</v>
      </c>
      <c r="AG227" s="10">
        <v>5784</v>
      </c>
      <c r="AH227" s="10">
        <v>10213</v>
      </c>
      <c r="AI227" s="10">
        <v>9342</v>
      </c>
      <c r="AJ227" s="10">
        <v>10830</v>
      </c>
      <c r="AK227" s="10">
        <v>7117</v>
      </c>
      <c r="AL227" s="10">
        <v>8890</v>
      </c>
      <c r="AM227" s="10">
        <v>11308</v>
      </c>
      <c r="AN227" s="10">
        <v>14397</v>
      </c>
      <c r="AO227" s="10">
        <v>14224</v>
      </c>
      <c r="AP227" s="10">
        <v>12919</v>
      </c>
      <c r="AQ227" s="10">
        <v>14745</v>
      </c>
      <c r="AR227" s="10">
        <v>20362</v>
      </c>
      <c r="AS227" s="10">
        <v>26313</v>
      </c>
      <c r="AT227" s="10">
        <v>28821</v>
      </c>
      <c r="AU227" s="10">
        <v>29814</v>
      </c>
      <c r="AV227" s="10">
        <v>35152</v>
      </c>
      <c r="AW227" s="10">
        <v>35430</v>
      </c>
      <c r="AX227" s="10">
        <v>44754</v>
      </c>
      <c r="AY227" s="10">
        <v>35562</v>
      </c>
      <c r="AZ227" s="10">
        <v>46553</v>
      </c>
      <c r="BA227" s="10">
        <v>51621</v>
      </c>
      <c r="BB227" s="10">
        <v>70018</v>
      </c>
      <c r="BC227" s="10">
        <v>61694</v>
      </c>
      <c r="BD227" s="10">
        <v>82268</v>
      </c>
      <c r="BE227" s="10">
        <v>59784</v>
      </c>
      <c r="BF227" s="10">
        <v>56616</v>
      </c>
      <c r="BG227" s="10">
        <v>55264</v>
      </c>
      <c r="BH227" s="10">
        <v>54504</v>
      </c>
      <c r="BI227" s="10">
        <v>58569</v>
      </c>
      <c r="BJ227" s="10">
        <v>60677</v>
      </c>
      <c r="BK227" s="10">
        <v>63962</v>
      </c>
      <c r="BL227" s="10">
        <v>46163</v>
      </c>
      <c r="BM227" s="10">
        <v>41257</v>
      </c>
      <c r="BN227" s="10">
        <v>44327</v>
      </c>
      <c r="BO227" s="10">
        <v>49115</v>
      </c>
      <c r="BP227" s="10">
        <v>42851</v>
      </c>
      <c r="BQ227" s="46" t="s">
        <v>15</v>
      </c>
      <c r="BR227" t="str">
        <f t="shared" si="3"/>
        <v>F</v>
      </c>
    </row>
    <row r="228" spans="1:70" ht="16" customHeight="1" x14ac:dyDescent="0.2">
      <c r="A228" s="10">
        <v>37</v>
      </c>
      <c r="B228" s="10">
        <v>35</v>
      </c>
      <c r="C228" s="29" t="s">
        <v>53</v>
      </c>
      <c r="D228" s="30"/>
      <c r="E228" s="10">
        <v>2400</v>
      </c>
      <c r="F228" s="10">
        <v>4100</v>
      </c>
      <c r="G228" s="10">
        <v>2800</v>
      </c>
      <c r="H228" s="10">
        <v>4700</v>
      </c>
      <c r="I228" s="10">
        <v>5300</v>
      </c>
      <c r="J228" s="10">
        <v>6000</v>
      </c>
      <c r="K228" s="10">
        <v>4600</v>
      </c>
      <c r="L228" s="10">
        <v>5800</v>
      </c>
      <c r="M228" s="10">
        <v>4600</v>
      </c>
      <c r="N228" s="10">
        <v>4500</v>
      </c>
      <c r="O228" s="10">
        <v>3700</v>
      </c>
      <c r="P228" s="10">
        <v>4000</v>
      </c>
      <c r="Q228" s="10">
        <v>5200</v>
      </c>
      <c r="R228" s="10">
        <v>5700</v>
      </c>
      <c r="S228" s="10">
        <v>7200</v>
      </c>
      <c r="T228" s="10">
        <v>8800</v>
      </c>
      <c r="U228" s="10">
        <v>7600</v>
      </c>
      <c r="V228" s="10">
        <v>5600</v>
      </c>
      <c r="W228" s="10">
        <v>6900</v>
      </c>
      <c r="X228" s="10">
        <v>6200</v>
      </c>
      <c r="Y228" s="10">
        <v>12489</v>
      </c>
      <c r="Z228" s="10">
        <v>10971</v>
      </c>
      <c r="AA228" s="10">
        <v>8506</v>
      </c>
      <c r="AB228" s="10">
        <v>8064</v>
      </c>
      <c r="AC228" s="10">
        <v>9051</v>
      </c>
      <c r="AD228" s="10">
        <v>7897</v>
      </c>
      <c r="AE228" s="10">
        <v>6263</v>
      </c>
      <c r="AF228" s="10">
        <v>5396</v>
      </c>
      <c r="AG228" s="10">
        <v>7826</v>
      </c>
      <c r="AH228" s="10">
        <v>8692</v>
      </c>
      <c r="AI228" s="10">
        <v>8647</v>
      </c>
      <c r="AJ228" s="10">
        <v>8710</v>
      </c>
      <c r="AK228" s="10">
        <v>10816</v>
      </c>
      <c r="AL228" s="10">
        <v>8675</v>
      </c>
      <c r="AM228" s="10">
        <v>8732</v>
      </c>
      <c r="AN228" s="10">
        <v>7394</v>
      </c>
      <c r="AO228" s="10">
        <v>10138</v>
      </c>
      <c r="AP228" s="10">
        <v>9796</v>
      </c>
      <c r="AQ228" s="10">
        <v>7107</v>
      </c>
      <c r="AR228" s="10">
        <v>9689</v>
      </c>
      <c r="AS228" s="10">
        <v>9487</v>
      </c>
      <c r="AT228" s="10">
        <v>9024</v>
      </c>
      <c r="AU228" s="10">
        <v>10022</v>
      </c>
      <c r="AV228" s="10">
        <v>10712</v>
      </c>
      <c r="AW228" s="10">
        <v>11552</v>
      </c>
      <c r="AX228" s="10">
        <v>10415</v>
      </c>
      <c r="AY228" s="10">
        <v>9913</v>
      </c>
      <c r="AZ228" s="10">
        <v>10554</v>
      </c>
      <c r="BA228" s="10">
        <v>11719</v>
      </c>
      <c r="BB228" s="10">
        <v>13457</v>
      </c>
      <c r="BC228" s="10">
        <v>12459</v>
      </c>
      <c r="BD228" s="10">
        <v>11456</v>
      </c>
      <c r="BE228" s="10">
        <v>13371</v>
      </c>
      <c r="BF228" s="10">
        <v>14177</v>
      </c>
      <c r="BG228" s="10">
        <v>11831</v>
      </c>
      <c r="BH228" s="10">
        <v>13038</v>
      </c>
      <c r="BI228" s="10">
        <v>13508</v>
      </c>
      <c r="BJ228" s="10">
        <v>17578</v>
      </c>
      <c r="BK228" s="10">
        <v>22939</v>
      </c>
      <c r="BL228" s="10">
        <v>12010</v>
      </c>
      <c r="BM228" s="10">
        <v>17548</v>
      </c>
      <c r="BN228" s="10">
        <v>14440</v>
      </c>
      <c r="BO228" s="10">
        <v>15159</v>
      </c>
      <c r="BP228" s="10">
        <v>14983</v>
      </c>
      <c r="BQ228" s="43"/>
      <c r="BR228" t="str">
        <f t="shared" si="3"/>
        <v/>
      </c>
    </row>
    <row r="229" spans="1:70" ht="16" customHeight="1" x14ac:dyDescent="0.2">
      <c r="A229" s="23">
        <v>37</v>
      </c>
      <c r="B229" s="23">
        <v>35</v>
      </c>
      <c r="C229" s="31" t="s">
        <v>54</v>
      </c>
      <c r="D229" s="32"/>
      <c r="BQ229" s="45"/>
      <c r="BR229" t="str">
        <f t="shared" si="3"/>
        <v/>
      </c>
    </row>
    <row r="230" spans="1:70" ht="16" customHeight="1" x14ac:dyDescent="0.2">
      <c r="A230" s="10">
        <v>37</v>
      </c>
      <c r="B230" s="10">
        <v>36</v>
      </c>
      <c r="C230" s="29" t="s">
        <v>282</v>
      </c>
      <c r="D230" s="30" t="s">
        <v>132</v>
      </c>
      <c r="T230" s="10">
        <v>500</v>
      </c>
      <c r="U230" s="10">
        <v>500</v>
      </c>
      <c r="V230" s="10">
        <v>500</v>
      </c>
      <c r="W230" s="10">
        <v>500</v>
      </c>
      <c r="X230" s="10">
        <v>500</v>
      </c>
      <c r="Y230" s="10">
        <v>500</v>
      </c>
      <c r="Z230" s="10">
        <v>500</v>
      </c>
      <c r="AA230" s="10">
        <v>701</v>
      </c>
      <c r="AB230" s="10">
        <v>500</v>
      </c>
      <c r="AC230" s="10">
        <v>500</v>
      </c>
      <c r="AD230" s="10">
        <v>500</v>
      </c>
      <c r="AE230" s="10">
        <v>882</v>
      </c>
      <c r="AF230" s="10">
        <v>613</v>
      </c>
      <c r="AG230" s="10">
        <v>590</v>
      </c>
      <c r="AH230" s="10">
        <v>833</v>
      </c>
      <c r="AI230" s="10">
        <v>500</v>
      </c>
      <c r="AJ230" s="10">
        <v>1500</v>
      </c>
      <c r="AK230" s="10">
        <v>1272</v>
      </c>
      <c r="AL230" s="10">
        <v>1235</v>
      </c>
      <c r="AM230" s="10">
        <v>3414</v>
      </c>
      <c r="AN230" s="10">
        <v>4129</v>
      </c>
      <c r="AO230" s="10">
        <v>3712</v>
      </c>
      <c r="AP230" s="10">
        <v>3993</v>
      </c>
      <c r="AQ230" s="10">
        <v>4063</v>
      </c>
      <c r="AR230" s="10">
        <v>4060</v>
      </c>
      <c r="AS230" s="10">
        <v>1896</v>
      </c>
      <c r="AT230" s="10">
        <v>2378</v>
      </c>
      <c r="AU230" s="10">
        <v>2202</v>
      </c>
      <c r="AV230" s="10">
        <v>2130</v>
      </c>
      <c r="AW230" s="10">
        <v>1349</v>
      </c>
      <c r="AX230" s="10">
        <v>1587</v>
      </c>
      <c r="AY230" s="10">
        <v>3125</v>
      </c>
      <c r="AZ230" s="10">
        <v>2541</v>
      </c>
      <c r="BA230" s="10">
        <v>2698</v>
      </c>
      <c r="BB230" s="10">
        <v>4851</v>
      </c>
      <c r="BC230" s="10">
        <v>5578</v>
      </c>
      <c r="BD230" s="10">
        <v>4866</v>
      </c>
      <c r="BE230" s="10">
        <v>5608</v>
      </c>
      <c r="BF230" s="10">
        <v>7908</v>
      </c>
      <c r="BG230" s="10">
        <v>4914</v>
      </c>
      <c r="BH230" s="10">
        <v>3779</v>
      </c>
      <c r="BI230" s="10">
        <v>6080</v>
      </c>
      <c r="BJ230" s="10">
        <v>6566</v>
      </c>
      <c r="BK230" s="10">
        <v>2970</v>
      </c>
      <c r="BL230" s="10">
        <v>4745</v>
      </c>
      <c r="BM230" s="10">
        <v>2827</v>
      </c>
      <c r="BN230" s="10">
        <v>5310</v>
      </c>
      <c r="BO230" s="10">
        <v>2728</v>
      </c>
      <c r="BP230" s="10">
        <v>2184</v>
      </c>
      <c r="BQ230" s="43"/>
      <c r="BR230" t="str">
        <f t="shared" si="3"/>
        <v/>
      </c>
    </row>
    <row r="231" spans="1:70" ht="16" customHeight="1" x14ac:dyDescent="0.2">
      <c r="A231" s="10">
        <v>37</v>
      </c>
      <c r="B231" s="10">
        <v>36</v>
      </c>
      <c r="C231" s="29" t="s">
        <v>283</v>
      </c>
      <c r="D231" s="30" t="s">
        <v>284</v>
      </c>
      <c r="E231" s="10">
        <v>5797</v>
      </c>
      <c r="F231" s="10">
        <v>5608</v>
      </c>
      <c r="G231" s="10">
        <v>5354</v>
      </c>
      <c r="H231" s="10">
        <v>6842</v>
      </c>
      <c r="I231" s="10">
        <v>6710</v>
      </c>
      <c r="J231" s="10">
        <v>6232</v>
      </c>
      <c r="K231" s="10">
        <v>5150</v>
      </c>
      <c r="L231" s="10">
        <v>7004</v>
      </c>
      <c r="M231" s="10">
        <v>6545</v>
      </c>
      <c r="N231" s="10">
        <v>5454</v>
      </c>
      <c r="O231" s="10">
        <v>5065</v>
      </c>
      <c r="P231" s="10">
        <v>5864</v>
      </c>
      <c r="Q231" s="10">
        <v>4794</v>
      </c>
      <c r="R231" s="10">
        <v>6660</v>
      </c>
      <c r="S231" s="10">
        <v>6295</v>
      </c>
      <c r="T231" s="10">
        <v>5997</v>
      </c>
      <c r="U231" s="10">
        <v>5326</v>
      </c>
      <c r="V231" s="10">
        <v>8744</v>
      </c>
      <c r="W231" s="10">
        <v>7933</v>
      </c>
      <c r="X231" s="10">
        <v>8690</v>
      </c>
      <c r="Y231" s="10">
        <v>4694</v>
      </c>
      <c r="Z231" s="10">
        <v>6195</v>
      </c>
      <c r="AA231" s="10">
        <v>5954</v>
      </c>
      <c r="AB231" s="10">
        <v>6051</v>
      </c>
      <c r="AC231" s="10">
        <v>13056</v>
      </c>
      <c r="AD231" s="10">
        <v>11266</v>
      </c>
      <c r="AE231" s="10">
        <v>17306</v>
      </c>
      <c r="AF231" s="10">
        <v>11797</v>
      </c>
      <c r="AG231" s="10">
        <v>8846</v>
      </c>
      <c r="AH231" s="10">
        <v>7456</v>
      </c>
      <c r="AI231" s="10">
        <v>10039</v>
      </c>
      <c r="AJ231" s="10">
        <v>10515</v>
      </c>
      <c r="AK231" s="10">
        <v>15706</v>
      </c>
      <c r="AL231" s="10">
        <v>13650</v>
      </c>
      <c r="AM231" s="10">
        <v>17032</v>
      </c>
      <c r="AN231" s="10">
        <v>19296</v>
      </c>
      <c r="AO231" s="10">
        <v>16015</v>
      </c>
      <c r="AP231" s="10">
        <v>13794</v>
      </c>
      <c r="AQ231" s="10">
        <v>17151</v>
      </c>
      <c r="AR231" s="10">
        <v>15621</v>
      </c>
      <c r="AS231" s="10">
        <v>17245</v>
      </c>
      <c r="AT231" s="10">
        <v>19868</v>
      </c>
      <c r="AU231" s="10">
        <v>24294</v>
      </c>
      <c r="AV231" s="10">
        <v>24716</v>
      </c>
      <c r="AW231" s="10">
        <v>39799</v>
      </c>
      <c r="AX231" s="10">
        <v>37560</v>
      </c>
      <c r="AY231" s="10">
        <v>38004</v>
      </c>
      <c r="AZ231" s="10">
        <v>33718</v>
      </c>
      <c r="BA231" s="10">
        <v>28778</v>
      </c>
      <c r="BB231" s="10">
        <v>22860</v>
      </c>
      <c r="BC231" s="10">
        <v>23108</v>
      </c>
      <c r="BD231" s="10">
        <v>24438</v>
      </c>
      <c r="BE231" s="10">
        <v>23053</v>
      </c>
      <c r="BF231" s="10">
        <v>23620</v>
      </c>
      <c r="BG231" s="10">
        <v>23812</v>
      </c>
      <c r="BH231" s="10">
        <v>26076</v>
      </c>
      <c r="BI231" s="10">
        <v>23328</v>
      </c>
      <c r="BJ231" s="10">
        <v>25818</v>
      </c>
      <c r="BK231" s="10">
        <v>15745</v>
      </c>
      <c r="BL231" s="10">
        <v>13303</v>
      </c>
      <c r="BM231" s="10">
        <v>6862</v>
      </c>
      <c r="BN231" s="10">
        <v>6229</v>
      </c>
      <c r="BO231" s="10">
        <v>7116</v>
      </c>
      <c r="BP231" s="10">
        <v>9079</v>
      </c>
      <c r="BQ231" s="46"/>
      <c r="BR231" t="str">
        <f t="shared" si="3"/>
        <v/>
      </c>
    </row>
    <row r="232" spans="1:70" ht="16" customHeight="1" x14ac:dyDescent="0.2">
      <c r="A232" s="10">
        <v>37</v>
      </c>
      <c r="B232" s="10">
        <v>36</v>
      </c>
      <c r="C232" s="29" t="s">
        <v>133</v>
      </c>
      <c r="D232" s="30" t="s">
        <v>134</v>
      </c>
      <c r="E232" s="10">
        <v>13083</v>
      </c>
      <c r="F232" s="10">
        <v>13313</v>
      </c>
      <c r="G232" s="10">
        <v>11727</v>
      </c>
      <c r="H232" s="10">
        <v>10895</v>
      </c>
      <c r="I232" s="10">
        <v>19536</v>
      </c>
      <c r="J232" s="10">
        <v>58907</v>
      </c>
      <c r="K232" s="10">
        <v>64578</v>
      </c>
      <c r="L232" s="10">
        <v>54727</v>
      </c>
      <c r="M232" s="10">
        <v>33722</v>
      </c>
      <c r="N232" s="10">
        <v>12530</v>
      </c>
      <c r="O232" s="10">
        <v>34759</v>
      </c>
      <c r="P232" s="10">
        <v>46010</v>
      </c>
      <c r="Q232" s="10">
        <v>7526</v>
      </c>
      <c r="R232" s="10">
        <v>22835</v>
      </c>
      <c r="S232" s="10">
        <v>14188</v>
      </c>
      <c r="T232" s="10">
        <v>27101</v>
      </c>
      <c r="U232" s="10">
        <v>22212</v>
      </c>
      <c r="V232" s="10">
        <v>41306</v>
      </c>
      <c r="W232" s="10">
        <v>26368</v>
      </c>
      <c r="X232" s="10">
        <v>55712</v>
      </c>
      <c r="Y232" s="10">
        <v>20738</v>
      </c>
      <c r="Z232" s="10">
        <v>28182</v>
      </c>
      <c r="AA232" s="10">
        <v>16225</v>
      </c>
      <c r="AB232" s="10">
        <v>6282</v>
      </c>
      <c r="AC232" s="10">
        <v>7700</v>
      </c>
      <c r="AD232" s="10">
        <v>6035</v>
      </c>
      <c r="AE232" s="10">
        <v>6499</v>
      </c>
      <c r="AF232" s="10">
        <v>8698</v>
      </c>
      <c r="AG232" s="10">
        <v>9402</v>
      </c>
      <c r="AH232" s="10">
        <v>13476</v>
      </c>
      <c r="AI232" s="10">
        <v>19162</v>
      </c>
      <c r="AJ232" s="10">
        <v>29291</v>
      </c>
      <c r="AK232" s="10">
        <v>31495</v>
      </c>
      <c r="AL232" s="10">
        <v>35983</v>
      </c>
      <c r="AM232" s="10">
        <v>15608</v>
      </c>
      <c r="AN232" s="10">
        <v>18425</v>
      </c>
      <c r="AO232" s="10">
        <v>16030</v>
      </c>
      <c r="AP232" s="10">
        <v>22822</v>
      </c>
      <c r="AQ232" s="10">
        <v>24531</v>
      </c>
      <c r="AR232" s="10">
        <v>11938</v>
      </c>
      <c r="AS232" s="10">
        <v>21499</v>
      </c>
      <c r="AT232" s="10">
        <v>25173</v>
      </c>
      <c r="AU232" s="10">
        <v>14586</v>
      </c>
      <c r="AV232" s="10">
        <v>26005</v>
      </c>
      <c r="AW232" s="10">
        <v>15034</v>
      </c>
      <c r="AX232" s="10">
        <v>14674</v>
      </c>
      <c r="AY232" s="10">
        <v>16369</v>
      </c>
      <c r="AZ232" s="10">
        <v>15871</v>
      </c>
      <c r="BA232" s="10">
        <v>29039</v>
      </c>
      <c r="BB232" s="10">
        <v>24213</v>
      </c>
      <c r="BC232" s="10">
        <v>17632</v>
      </c>
      <c r="BD232" s="10">
        <v>18096</v>
      </c>
      <c r="BE232" s="10">
        <v>10996</v>
      </c>
      <c r="BF232" s="10">
        <v>12042</v>
      </c>
      <c r="BG232" s="10">
        <v>11325</v>
      </c>
      <c r="BH232" s="10">
        <v>76224</v>
      </c>
      <c r="BI232" s="10">
        <v>35388</v>
      </c>
      <c r="BJ232" s="10">
        <v>12376</v>
      </c>
      <c r="BK232" s="10">
        <v>11649</v>
      </c>
      <c r="BL232" s="10">
        <v>11545</v>
      </c>
      <c r="BM232" s="10">
        <v>14394</v>
      </c>
      <c r="BN232" s="10">
        <v>14455</v>
      </c>
      <c r="BO232" s="10">
        <v>39350</v>
      </c>
      <c r="BP232" s="10">
        <v>18400</v>
      </c>
      <c r="BQ232" s="46"/>
      <c r="BR232" t="str">
        <f t="shared" si="3"/>
        <v/>
      </c>
    </row>
    <row r="233" spans="1:70" ht="16" customHeight="1" x14ac:dyDescent="0.2">
      <c r="A233" s="10">
        <v>37</v>
      </c>
      <c r="B233" s="10">
        <v>36</v>
      </c>
      <c r="C233" s="29" t="s">
        <v>285</v>
      </c>
      <c r="D233" s="30" t="s">
        <v>286</v>
      </c>
      <c r="T233" s="10">
        <v>1</v>
      </c>
      <c r="U233" s="10">
        <v>1</v>
      </c>
      <c r="V233" s="10">
        <v>48</v>
      </c>
      <c r="W233" s="10">
        <v>4</v>
      </c>
      <c r="X233" s="10">
        <v>3</v>
      </c>
      <c r="Y233" s="10">
        <v>3</v>
      </c>
      <c r="Z233" s="10">
        <v>7</v>
      </c>
      <c r="AA233" s="10">
        <v>6</v>
      </c>
      <c r="AB233" s="10">
        <v>3</v>
      </c>
      <c r="AC233" s="10">
        <v>7</v>
      </c>
      <c r="AF233" s="10">
        <v>135</v>
      </c>
      <c r="AG233" s="10">
        <v>153</v>
      </c>
      <c r="AH233" s="10">
        <v>28</v>
      </c>
      <c r="AN233" s="10">
        <v>9</v>
      </c>
      <c r="AO233" s="10">
        <v>1</v>
      </c>
      <c r="AP233" s="10">
        <v>26</v>
      </c>
      <c r="AQ233" s="10">
        <v>8</v>
      </c>
      <c r="AR233" s="10">
        <v>7</v>
      </c>
      <c r="AS233" s="10">
        <v>37</v>
      </c>
      <c r="AT233" s="10">
        <v>101</v>
      </c>
      <c r="AU233" s="10">
        <v>176</v>
      </c>
      <c r="AV233" s="10">
        <v>252</v>
      </c>
      <c r="AW233" s="10">
        <v>176</v>
      </c>
      <c r="AX233" s="10">
        <v>115</v>
      </c>
      <c r="AY233" s="10">
        <v>132</v>
      </c>
      <c r="AZ233" s="10">
        <v>227</v>
      </c>
      <c r="BA233" s="10">
        <v>130</v>
      </c>
      <c r="BB233" s="10">
        <v>217</v>
      </c>
      <c r="BC233" s="10">
        <v>145</v>
      </c>
      <c r="BD233" s="10">
        <v>154</v>
      </c>
      <c r="BE233" s="10">
        <v>137</v>
      </c>
      <c r="BF233" s="10">
        <v>23</v>
      </c>
      <c r="BG233" s="10">
        <v>11</v>
      </c>
      <c r="BH233" s="10">
        <v>7</v>
      </c>
      <c r="BI233" s="10">
        <v>3</v>
      </c>
      <c r="BJ233" s="10">
        <v>172</v>
      </c>
      <c r="BK233" s="10">
        <v>107</v>
      </c>
      <c r="BL233" s="10">
        <v>35</v>
      </c>
      <c r="BM233" s="10">
        <v>29</v>
      </c>
      <c r="BN233" s="10">
        <v>47</v>
      </c>
      <c r="BO233" s="10">
        <v>23</v>
      </c>
      <c r="BP233" s="10">
        <v>26</v>
      </c>
      <c r="BQ233" s="46"/>
      <c r="BR233" t="str">
        <f t="shared" si="3"/>
        <v/>
      </c>
    </row>
    <row r="234" spans="1:70" ht="16" customHeight="1" x14ac:dyDescent="0.2">
      <c r="A234" s="10">
        <v>37</v>
      </c>
      <c r="B234" s="10">
        <v>36</v>
      </c>
      <c r="C234" s="29" t="s">
        <v>217</v>
      </c>
      <c r="D234" s="30" t="s">
        <v>218</v>
      </c>
      <c r="E234" s="10">
        <v>1586</v>
      </c>
      <c r="F234" s="10">
        <v>1580</v>
      </c>
      <c r="G234" s="10">
        <v>1837</v>
      </c>
      <c r="H234" s="10">
        <v>1500</v>
      </c>
      <c r="I234" s="10">
        <v>1952</v>
      </c>
      <c r="J234" s="10">
        <v>1840</v>
      </c>
      <c r="K234" s="10">
        <v>1893</v>
      </c>
      <c r="L234" s="10">
        <v>2000</v>
      </c>
      <c r="M234" s="10">
        <v>2914</v>
      </c>
      <c r="N234" s="10">
        <v>2200</v>
      </c>
      <c r="O234" s="10">
        <v>3100</v>
      </c>
      <c r="P234" s="10">
        <v>3194</v>
      </c>
      <c r="Q234" s="10">
        <v>3288</v>
      </c>
      <c r="R234" s="10">
        <v>3294</v>
      </c>
      <c r="S234" s="10">
        <v>2382</v>
      </c>
      <c r="T234" s="10">
        <v>3748</v>
      </c>
      <c r="U234" s="10">
        <v>3752</v>
      </c>
      <c r="V234" s="10">
        <v>3217</v>
      </c>
      <c r="W234" s="10">
        <v>3440</v>
      </c>
      <c r="X234" s="10">
        <v>3723</v>
      </c>
      <c r="Y234" s="10">
        <v>3341</v>
      </c>
      <c r="Z234" s="10">
        <v>4975</v>
      </c>
      <c r="AA234" s="10">
        <v>5958</v>
      </c>
      <c r="AB234" s="10">
        <v>4807</v>
      </c>
      <c r="AC234" s="10">
        <v>5034</v>
      </c>
      <c r="AD234" s="10">
        <v>4304</v>
      </c>
      <c r="AE234" s="10">
        <v>4669</v>
      </c>
      <c r="AF234" s="10">
        <v>5308</v>
      </c>
      <c r="AG234" s="10">
        <v>5975</v>
      </c>
      <c r="AH234" s="10">
        <v>5557</v>
      </c>
      <c r="AI234" s="10">
        <v>6579</v>
      </c>
      <c r="AJ234" s="10">
        <v>6814</v>
      </c>
      <c r="AK234" s="10">
        <v>6343</v>
      </c>
      <c r="AL234" s="10">
        <v>6896</v>
      </c>
      <c r="AM234" s="10">
        <v>13666</v>
      </c>
      <c r="AN234" s="10">
        <v>15293</v>
      </c>
      <c r="AO234" s="10">
        <v>16765</v>
      </c>
      <c r="AP234" s="10">
        <v>18320</v>
      </c>
      <c r="AQ234" s="10">
        <v>20365</v>
      </c>
      <c r="AR234" s="10">
        <v>17763</v>
      </c>
      <c r="AS234" s="10">
        <v>16018</v>
      </c>
      <c r="AT234" s="10">
        <v>15746</v>
      </c>
      <c r="AU234" s="10">
        <v>14726</v>
      </c>
      <c r="AV234" s="10">
        <v>13267</v>
      </c>
      <c r="AW234" s="10">
        <v>16084</v>
      </c>
      <c r="AX234" s="10">
        <v>13017</v>
      </c>
      <c r="AY234" s="10">
        <v>12054</v>
      </c>
      <c r="AZ234" s="10">
        <v>14676</v>
      </c>
      <c r="BA234" s="10">
        <v>14356</v>
      </c>
      <c r="BB234" s="10">
        <v>13686</v>
      </c>
      <c r="BC234" s="10">
        <v>15567</v>
      </c>
      <c r="BD234" s="10">
        <v>15009</v>
      </c>
      <c r="BE234" s="10">
        <v>12828</v>
      </c>
      <c r="BF234" s="10">
        <v>16589</v>
      </c>
      <c r="BG234" s="10">
        <v>14436</v>
      </c>
      <c r="BH234" s="10">
        <v>14906</v>
      </c>
      <c r="BI234" s="10">
        <v>14919</v>
      </c>
      <c r="BJ234" s="10">
        <v>14249</v>
      </c>
      <c r="BK234" s="10">
        <v>12206</v>
      </c>
      <c r="BL234" s="10">
        <v>11889</v>
      </c>
      <c r="BM234" s="10">
        <v>13322</v>
      </c>
      <c r="BN234" s="10">
        <v>11493</v>
      </c>
      <c r="BO234" s="10">
        <v>9916</v>
      </c>
      <c r="BP234" s="10">
        <v>9105</v>
      </c>
      <c r="BQ234" s="46"/>
      <c r="BR234" t="str">
        <f t="shared" si="3"/>
        <v/>
      </c>
    </row>
    <row r="235" spans="1:70" ht="16" customHeight="1" x14ac:dyDescent="0.2">
      <c r="A235" s="10">
        <v>37</v>
      </c>
      <c r="B235" s="10">
        <v>36</v>
      </c>
      <c r="C235" s="29" t="s">
        <v>146</v>
      </c>
      <c r="D235" s="30"/>
      <c r="E235" s="10">
        <v>1907</v>
      </c>
      <c r="F235" s="10">
        <v>1825</v>
      </c>
      <c r="G235" s="10">
        <v>1626</v>
      </c>
      <c r="H235" s="10">
        <v>2338</v>
      </c>
      <c r="I235" s="10">
        <v>2919</v>
      </c>
      <c r="J235" s="10">
        <v>3428</v>
      </c>
      <c r="K235" s="10">
        <v>3486</v>
      </c>
      <c r="L235" s="10">
        <v>2354</v>
      </c>
      <c r="M235" s="10">
        <v>3768</v>
      </c>
      <c r="N235" s="10">
        <v>2383</v>
      </c>
      <c r="O235" s="10">
        <v>2936</v>
      </c>
      <c r="P235" s="10">
        <v>4877</v>
      </c>
      <c r="Q235" s="10">
        <v>5621</v>
      </c>
      <c r="R235" s="10">
        <v>6608</v>
      </c>
      <c r="S235" s="10">
        <v>5142</v>
      </c>
      <c r="T235" s="10">
        <v>4133</v>
      </c>
      <c r="U235" s="10">
        <v>4359</v>
      </c>
      <c r="V235" s="10">
        <v>5499</v>
      </c>
      <c r="W235" s="10">
        <v>4947</v>
      </c>
      <c r="X235" s="10">
        <v>5571</v>
      </c>
      <c r="Y235" s="10">
        <v>4817</v>
      </c>
      <c r="Z235" s="10">
        <v>5477</v>
      </c>
      <c r="AA235" s="10">
        <v>4862</v>
      </c>
      <c r="AB235" s="10">
        <v>5058</v>
      </c>
      <c r="AC235" s="10">
        <v>6118</v>
      </c>
      <c r="AD235" s="10">
        <v>4819</v>
      </c>
      <c r="AE235" s="10">
        <v>6338</v>
      </c>
      <c r="AF235" s="10">
        <v>6369</v>
      </c>
      <c r="AG235" s="10">
        <v>6488</v>
      </c>
      <c r="AH235" s="10">
        <v>6861</v>
      </c>
      <c r="AI235" s="10">
        <v>7227</v>
      </c>
      <c r="AJ235" s="10">
        <v>5414</v>
      </c>
      <c r="AK235" s="10">
        <v>9025</v>
      </c>
      <c r="AL235" s="10">
        <v>7857</v>
      </c>
      <c r="AM235" s="10">
        <v>8549</v>
      </c>
      <c r="AN235" s="10">
        <v>7988</v>
      </c>
      <c r="AO235" s="10">
        <v>7850</v>
      </c>
      <c r="AP235" s="10">
        <v>6694</v>
      </c>
      <c r="AQ235" s="10">
        <v>8887</v>
      </c>
      <c r="AR235" s="10">
        <v>9424</v>
      </c>
      <c r="AS235" s="10">
        <v>12194</v>
      </c>
      <c r="AT235" s="10">
        <v>10143</v>
      </c>
      <c r="AU235" s="10">
        <v>7845</v>
      </c>
      <c r="AV235" s="10">
        <v>5628</v>
      </c>
      <c r="AW235" s="10">
        <v>7292</v>
      </c>
      <c r="AX235" s="10">
        <v>8459</v>
      </c>
      <c r="AY235" s="10">
        <v>9755</v>
      </c>
      <c r="AZ235" s="10">
        <v>6892</v>
      </c>
      <c r="BA235" s="10">
        <v>6873</v>
      </c>
      <c r="BB235" s="10">
        <v>7269</v>
      </c>
      <c r="BC235" s="10">
        <v>6989</v>
      </c>
      <c r="BD235" s="10">
        <v>8047</v>
      </c>
      <c r="BE235" s="10">
        <v>6696</v>
      </c>
      <c r="BF235" s="10">
        <v>6580</v>
      </c>
      <c r="BG235" s="10">
        <v>9073</v>
      </c>
      <c r="BH235" s="10">
        <v>6794</v>
      </c>
      <c r="BI235" s="10">
        <v>8061</v>
      </c>
      <c r="BJ235" s="10">
        <v>10417</v>
      </c>
      <c r="BK235" s="10">
        <v>13208</v>
      </c>
      <c r="BL235" s="10">
        <v>14242</v>
      </c>
      <c r="BM235" s="10">
        <v>16819</v>
      </c>
      <c r="BN235" s="10">
        <v>15050</v>
      </c>
      <c r="BO235" s="10">
        <v>11965</v>
      </c>
      <c r="BP235" s="10">
        <v>12551</v>
      </c>
      <c r="BQ235" s="46"/>
      <c r="BR235" t="str">
        <f t="shared" si="3"/>
        <v/>
      </c>
    </row>
    <row r="236" spans="1:70" ht="16" customHeight="1" x14ac:dyDescent="0.2">
      <c r="A236" s="23">
        <v>37</v>
      </c>
      <c r="B236" s="23">
        <v>36</v>
      </c>
      <c r="C236" s="31" t="s">
        <v>147</v>
      </c>
      <c r="D236" s="32"/>
      <c r="BQ236" s="45"/>
      <c r="BR236" t="str">
        <f t="shared" si="3"/>
        <v/>
      </c>
    </row>
    <row r="237" spans="1:70" ht="16" customHeight="1" x14ac:dyDescent="0.2">
      <c r="A237" s="10">
        <v>37</v>
      </c>
      <c r="B237" s="10">
        <v>37</v>
      </c>
      <c r="C237" s="29" t="s">
        <v>645</v>
      </c>
      <c r="D237" s="30" t="s">
        <v>644</v>
      </c>
      <c r="E237" s="10">
        <v>1800</v>
      </c>
      <c r="F237" s="10">
        <v>1500</v>
      </c>
      <c r="G237" s="10">
        <v>1300</v>
      </c>
      <c r="H237" s="10">
        <v>800</v>
      </c>
      <c r="I237" s="10">
        <v>1000</v>
      </c>
      <c r="J237" s="10">
        <v>900</v>
      </c>
      <c r="K237" s="10">
        <v>600</v>
      </c>
      <c r="L237" s="10">
        <v>700</v>
      </c>
      <c r="M237" s="10">
        <v>800</v>
      </c>
      <c r="N237" s="10">
        <v>800</v>
      </c>
      <c r="O237" s="10">
        <v>1100</v>
      </c>
      <c r="P237" s="10">
        <v>1200</v>
      </c>
      <c r="Q237" s="10">
        <v>1300</v>
      </c>
      <c r="R237" s="10">
        <v>1400</v>
      </c>
      <c r="S237" s="10">
        <v>2000</v>
      </c>
      <c r="T237" s="10">
        <v>2200</v>
      </c>
      <c r="U237" s="10">
        <v>1500</v>
      </c>
      <c r="V237" s="10">
        <v>2300</v>
      </c>
      <c r="W237" s="10">
        <v>3500</v>
      </c>
      <c r="X237" s="10">
        <v>3200</v>
      </c>
      <c r="Y237" s="10">
        <v>3336</v>
      </c>
      <c r="Z237" s="10">
        <v>3108</v>
      </c>
      <c r="AA237" s="10">
        <v>2670</v>
      </c>
      <c r="AB237" s="10">
        <v>2391</v>
      </c>
      <c r="AC237" s="10">
        <v>4265</v>
      </c>
      <c r="AD237" s="10">
        <v>3273</v>
      </c>
      <c r="AE237" s="10">
        <v>4759</v>
      </c>
      <c r="AF237" s="10">
        <v>4983</v>
      </c>
      <c r="AG237" s="10">
        <v>6004</v>
      </c>
      <c r="AH237" s="10">
        <v>7824</v>
      </c>
      <c r="AI237" s="10">
        <v>8772</v>
      </c>
      <c r="AJ237" s="10">
        <v>11200</v>
      </c>
      <c r="AK237" s="10">
        <v>15636</v>
      </c>
      <c r="AL237" s="10">
        <v>11343</v>
      </c>
      <c r="AM237" s="10">
        <v>13310</v>
      </c>
      <c r="AN237" s="10">
        <v>30249</v>
      </c>
      <c r="AO237" s="10">
        <v>35132</v>
      </c>
      <c r="AP237" s="10">
        <v>41240</v>
      </c>
      <c r="AQ237" s="10">
        <v>39935</v>
      </c>
      <c r="AR237" s="10">
        <v>33710</v>
      </c>
      <c r="AS237" s="10">
        <v>25908</v>
      </c>
      <c r="AT237" s="10">
        <v>21965</v>
      </c>
      <c r="AU237" s="10">
        <v>29151</v>
      </c>
      <c r="AV237" s="10">
        <v>34349</v>
      </c>
      <c r="AW237" s="10">
        <v>37433</v>
      </c>
      <c r="AX237" s="10">
        <v>31274</v>
      </c>
      <c r="AY237" s="10">
        <v>22729</v>
      </c>
      <c r="AZ237" s="10">
        <v>25021</v>
      </c>
      <c r="BA237" s="10">
        <v>19803</v>
      </c>
      <c r="BB237" s="10">
        <v>21113</v>
      </c>
      <c r="BC237" s="10">
        <v>19048</v>
      </c>
      <c r="BD237" s="10">
        <v>14478</v>
      </c>
      <c r="BE237" s="10">
        <v>11929</v>
      </c>
      <c r="BF237" s="10">
        <v>18578</v>
      </c>
      <c r="BG237" s="10">
        <v>28000</v>
      </c>
      <c r="BH237" s="10">
        <v>24924</v>
      </c>
      <c r="BI237" s="10">
        <v>18545</v>
      </c>
      <c r="BJ237" s="10">
        <v>14061</v>
      </c>
      <c r="BK237" s="10">
        <v>15214</v>
      </c>
      <c r="BL237" s="10">
        <v>11555</v>
      </c>
      <c r="BM237" s="10">
        <v>10962</v>
      </c>
      <c r="BN237" s="10">
        <v>12510</v>
      </c>
      <c r="BO237" s="10">
        <v>10710</v>
      </c>
      <c r="BP237" s="10">
        <v>13475</v>
      </c>
      <c r="BQ237" s="46" t="s">
        <v>6</v>
      </c>
      <c r="BR237" t="str">
        <f t="shared" si="3"/>
        <v>F</v>
      </c>
    </row>
    <row r="238" spans="1:70" ht="16" customHeight="1" x14ac:dyDescent="0.2">
      <c r="A238" s="10">
        <v>37</v>
      </c>
      <c r="B238" s="10">
        <v>37</v>
      </c>
      <c r="C238" s="29" t="s">
        <v>227</v>
      </c>
      <c r="D238" s="30" t="s">
        <v>228</v>
      </c>
      <c r="E238" s="10">
        <v>14000</v>
      </c>
      <c r="F238" s="10">
        <v>10500</v>
      </c>
      <c r="G238" s="10">
        <v>11400</v>
      </c>
      <c r="H238" s="10">
        <v>17800</v>
      </c>
      <c r="I238" s="10">
        <v>27400</v>
      </c>
      <c r="J238" s="10">
        <v>25600</v>
      </c>
      <c r="K238" s="10">
        <v>34800</v>
      </c>
      <c r="L238" s="10">
        <v>40400</v>
      </c>
      <c r="M238" s="10">
        <v>63200</v>
      </c>
      <c r="N238" s="10">
        <v>51200</v>
      </c>
      <c r="O238" s="10">
        <v>40400</v>
      </c>
      <c r="P238" s="10">
        <v>32600</v>
      </c>
      <c r="Q238" s="10">
        <v>34000</v>
      </c>
      <c r="R238" s="10">
        <v>37400</v>
      </c>
      <c r="S238" s="10">
        <v>36700</v>
      </c>
      <c r="T238" s="10">
        <v>25600</v>
      </c>
      <c r="U238" s="10">
        <v>22400</v>
      </c>
      <c r="V238" s="10">
        <v>26200</v>
      </c>
      <c r="W238" s="10">
        <v>24000</v>
      </c>
      <c r="X238" s="10">
        <v>21900</v>
      </c>
      <c r="Y238" s="10">
        <v>22819</v>
      </c>
      <c r="Z238" s="10">
        <v>25988</v>
      </c>
      <c r="AA238" s="10">
        <v>43794</v>
      </c>
      <c r="AB238" s="10">
        <v>31577</v>
      </c>
      <c r="AC238" s="10">
        <v>23899</v>
      </c>
      <c r="AD238" s="10">
        <v>25283</v>
      </c>
      <c r="AE238" s="10">
        <v>46187</v>
      </c>
      <c r="AF238" s="10">
        <v>32077</v>
      </c>
      <c r="AG238" s="10">
        <v>22827</v>
      </c>
      <c r="AH238" s="10">
        <v>24693</v>
      </c>
      <c r="AI238" s="10">
        <v>22584</v>
      </c>
      <c r="AJ238" s="10">
        <v>20125</v>
      </c>
      <c r="AK238" s="10">
        <v>26628</v>
      </c>
      <c r="AL238" s="10">
        <v>33708</v>
      </c>
      <c r="AM238" s="10">
        <v>35583</v>
      </c>
      <c r="AN238" s="10">
        <v>70427</v>
      </c>
      <c r="AO238" s="10">
        <v>32276</v>
      </c>
      <c r="AP238" s="10">
        <v>31559</v>
      </c>
      <c r="AQ238" s="10">
        <v>26884</v>
      </c>
      <c r="AR238" s="10">
        <v>26196</v>
      </c>
      <c r="AS238" s="10">
        <v>19662</v>
      </c>
      <c r="AT238" s="10">
        <v>20262</v>
      </c>
      <c r="AU238" s="10">
        <v>20397</v>
      </c>
      <c r="AV238" s="10">
        <v>21574</v>
      </c>
      <c r="AW238" s="10">
        <v>25785</v>
      </c>
      <c r="AX238" s="10">
        <v>29343</v>
      </c>
      <c r="AY238" s="10">
        <v>24446</v>
      </c>
      <c r="AZ238" s="10">
        <v>27209</v>
      </c>
      <c r="BA238" s="10">
        <v>24088</v>
      </c>
      <c r="BB238" s="10">
        <v>28818</v>
      </c>
      <c r="BC238" s="10">
        <v>31699</v>
      </c>
      <c r="BD238" s="10">
        <v>31764</v>
      </c>
      <c r="BE238" s="10">
        <v>26809</v>
      </c>
      <c r="BF238" s="10">
        <v>26458</v>
      </c>
      <c r="BG238" s="10">
        <v>27744</v>
      </c>
      <c r="BH238" s="10">
        <v>43651</v>
      </c>
      <c r="BI238" s="10">
        <v>64881</v>
      </c>
      <c r="BJ238" s="10">
        <v>74096</v>
      </c>
      <c r="BK238" s="10">
        <v>73722</v>
      </c>
      <c r="BL238" s="10">
        <v>50591</v>
      </c>
      <c r="BM238" s="10">
        <v>40842</v>
      </c>
      <c r="BN238" s="10">
        <v>35938</v>
      </c>
      <c r="BO238" s="10">
        <v>35563</v>
      </c>
      <c r="BP238" s="10">
        <v>32909</v>
      </c>
      <c r="BQ238" s="46" t="s">
        <v>6</v>
      </c>
      <c r="BR238" t="str">
        <f t="shared" si="3"/>
        <v>F</v>
      </c>
    </row>
    <row r="239" spans="1:70" ht="16" customHeight="1" x14ac:dyDescent="0.2">
      <c r="A239" s="10">
        <v>37</v>
      </c>
      <c r="B239" s="10">
        <v>37</v>
      </c>
      <c r="C239" s="29" t="s">
        <v>287</v>
      </c>
      <c r="D239" s="30" t="s">
        <v>288</v>
      </c>
      <c r="H239" s="10">
        <v>100</v>
      </c>
      <c r="I239" s="10">
        <v>100</v>
      </c>
      <c r="L239" s="10">
        <v>100</v>
      </c>
      <c r="M239" s="10">
        <v>2200</v>
      </c>
      <c r="N239" s="10">
        <v>2300</v>
      </c>
      <c r="O239" s="10">
        <v>1900</v>
      </c>
      <c r="P239" s="10">
        <v>2200</v>
      </c>
      <c r="Q239" s="10">
        <v>2400</v>
      </c>
      <c r="R239" s="10">
        <v>3600</v>
      </c>
      <c r="S239" s="10">
        <v>5500</v>
      </c>
      <c r="T239" s="10">
        <v>3400</v>
      </c>
      <c r="U239" s="10">
        <v>3100</v>
      </c>
      <c r="V239" s="10">
        <v>3500</v>
      </c>
      <c r="W239" s="10">
        <v>3500</v>
      </c>
      <c r="X239" s="10">
        <v>3500</v>
      </c>
      <c r="Y239" s="10">
        <v>4394</v>
      </c>
      <c r="Z239" s="10">
        <v>5761</v>
      </c>
      <c r="AA239" s="10">
        <v>5309</v>
      </c>
      <c r="AB239" s="10">
        <v>4942</v>
      </c>
      <c r="AC239" s="10">
        <v>4229</v>
      </c>
      <c r="AD239" s="10">
        <v>4026</v>
      </c>
      <c r="AE239" s="10">
        <v>3788</v>
      </c>
      <c r="AF239" s="10">
        <v>3604</v>
      </c>
      <c r="AG239" s="10">
        <v>3652</v>
      </c>
      <c r="AH239" s="10">
        <v>4148</v>
      </c>
      <c r="AI239" s="10">
        <v>3521</v>
      </c>
      <c r="AJ239" s="10">
        <v>3037</v>
      </c>
      <c r="AK239" s="10">
        <v>3373</v>
      </c>
      <c r="AL239" s="10">
        <v>3277</v>
      </c>
      <c r="AM239" s="10">
        <v>3384</v>
      </c>
      <c r="AN239" s="10">
        <v>6653</v>
      </c>
      <c r="AO239" s="10">
        <v>5788</v>
      </c>
      <c r="AP239" s="10">
        <v>7323</v>
      </c>
      <c r="AQ239" s="10">
        <v>8367</v>
      </c>
      <c r="AR239" s="10">
        <v>8345</v>
      </c>
      <c r="AS239" s="10">
        <v>7081</v>
      </c>
      <c r="AT239" s="10">
        <v>8140</v>
      </c>
      <c r="AU239" s="10">
        <v>7899</v>
      </c>
      <c r="AV239" s="10">
        <v>11875</v>
      </c>
      <c r="AW239" s="10">
        <v>9701</v>
      </c>
      <c r="AX239" s="10">
        <v>6111</v>
      </c>
      <c r="AY239" s="10">
        <v>7249</v>
      </c>
      <c r="AZ239" s="10">
        <v>6256</v>
      </c>
      <c r="BA239" s="10">
        <v>7067</v>
      </c>
      <c r="BB239" s="10">
        <v>5419</v>
      </c>
      <c r="BC239" s="10">
        <v>3275</v>
      </c>
      <c r="BD239" s="10">
        <v>5299</v>
      </c>
      <c r="BE239" s="10">
        <v>4906</v>
      </c>
      <c r="BF239" s="10">
        <v>5382</v>
      </c>
      <c r="BG239" s="10">
        <v>5752</v>
      </c>
      <c r="BH239" s="10">
        <v>7762</v>
      </c>
      <c r="BI239" s="10">
        <v>2440</v>
      </c>
      <c r="BJ239" s="10">
        <v>2210</v>
      </c>
      <c r="BK239" s="10">
        <v>2362</v>
      </c>
      <c r="BL239" s="10">
        <v>3281</v>
      </c>
      <c r="BM239" s="10">
        <v>2394</v>
      </c>
      <c r="BN239" s="10">
        <v>2449</v>
      </c>
      <c r="BO239" s="10">
        <v>1659</v>
      </c>
      <c r="BP239" s="10">
        <v>1373</v>
      </c>
      <c r="BQ239" s="46" t="s">
        <v>6</v>
      </c>
      <c r="BR239" t="str">
        <f t="shared" si="3"/>
        <v>F</v>
      </c>
    </row>
    <row r="240" spans="1:70" ht="16" customHeight="1" x14ac:dyDescent="0.2">
      <c r="A240" s="10">
        <v>37</v>
      </c>
      <c r="B240" s="10">
        <v>37</v>
      </c>
      <c r="C240" s="29" t="s">
        <v>59</v>
      </c>
      <c r="D240" s="30"/>
      <c r="E240" s="10">
        <v>43800</v>
      </c>
      <c r="F240" s="10">
        <v>44300</v>
      </c>
      <c r="G240" s="10">
        <v>48000</v>
      </c>
      <c r="H240" s="10">
        <v>41500</v>
      </c>
      <c r="I240" s="10">
        <v>44500</v>
      </c>
      <c r="J240" s="10">
        <v>25800</v>
      </c>
      <c r="K240" s="10">
        <v>29800</v>
      </c>
      <c r="L240" s="10">
        <v>28400</v>
      </c>
      <c r="M240" s="10">
        <v>29200</v>
      </c>
      <c r="N240" s="10">
        <v>36700</v>
      </c>
      <c r="O240" s="10">
        <v>34300</v>
      </c>
      <c r="P240" s="10">
        <v>34400</v>
      </c>
      <c r="Q240" s="10">
        <v>29500</v>
      </c>
      <c r="R240" s="10">
        <v>56600</v>
      </c>
      <c r="S240" s="10">
        <v>43700</v>
      </c>
      <c r="T240" s="10">
        <v>50500</v>
      </c>
      <c r="U240" s="10">
        <v>49500</v>
      </c>
      <c r="V240" s="10">
        <v>64000</v>
      </c>
      <c r="W240" s="10">
        <v>56500</v>
      </c>
      <c r="X240" s="10">
        <v>56600</v>
      </c>
      <c r="Y240" s="10">
        <v>64998</v>
      </c>
      <c r="Z240" s="10">
        <v>43402</v>
      </c>
      <c r="AA240" s="10">
        <v>43554</v>
      </c>
      <c r="AB240" s="10">
        <v>43118</v>
      </c>
      <c r="AC240" s="10">
        <v>39017</v>
      </c>
      <c r="AD240" s="10">
        <v>43717</v>
      </c>
      <c r="AE240" s="10">
        <v>50845</v>
      </c>
      <c r="AF240" s="10">
        <v>54995</v>
      </c>
      <c r="AG240" s="10">
        <v>71020</v>
      </c>
      <c r="AH240" s="10">
        <v>125911</v>
      </c>
      <c r="AI240" s="10">
        <v>102212</v>
      </c>
      <c r="AJ240" s="10">
        <v>107909</v>
      </c>
      <c r="AK240" s="10">
        <v>146140</v>
      </c>
      <c r="AL240" s="10">
        <v>140835</v>
      </c>
      <c r="AM240" s="10">
        <v>144122</v>
      </c>
      <c r="AN240" s="10">
        <v>170142</v>
      </c>
      <c r="AO240" s="10">
        <v>172742</v>
      </c>
      <c r="AP240" s="10">
        <v>161998</v>
      </c>
      <c r="AQ240" s="10">
        <v>159241</v>
      </c>
      <c r="AR240" s="10">
        <v>155872</v>
      </c>
      <c r="AS240" s="10">
        <v>124896</v>
      </c>
      <c r="AT240" s="10">
        <v>75982</v>
      </c>
      <c r="AU240" s="10">
        <v>81319</v>
      </c>
      <c r="AV240" s="10">
        <v>92822</v>
      </c>
      <c r="AW240" s="10">
        <v>78288</v>
      </c>
      <c r="AX240" s="10">
        <v>60865</v>
      </c>
      <c r="AY240" s="10">
        <v>62309</v>
      </c>
      <c r="AZ240" s="10">
        <v>53299</v>
      </c>
      <c r="BA240" s="10">
        <v>50907</v>
      </c>
      <c r="BB240" s="10">
        <v>43767</v>
      </c>
      <c r="BC240" s="10">
        <v>54983</v>
      </c>
      <c r="BD240" s="10">
        <v>69076</v>
      </c>
      <c r="BE240" s="10">
        <v>80550</v>
      </c>
      <c r="BF240" s="10">
        <v>82301</v>
      </c>
      <c r="BG240" s="10">
        <v>77405</v>
      </c>
      <c r="BH240" s="10">
        <v>81450</v>
      </c>
      <c r="BI240" s="10">
        <v>73116</v>
      </c>
      <c r="BJ240" s="10">
        <v>73278</v>
      </c>
      <c r="BK240" s="10">
        <v>68113</v>
      </c>
      <c r="BL240" s="10">
        <v>66342</v>
      </c>
      <c r="BM240" s="10">
        <v>51907</v>
      </c>
      <c r="BN240" s="10">
        <v>50917</v>
      </c>
      <c r="BO240" s="10">
        <v>62214</v>
      </c>
      <c r="BP240" s="10">
        <v>61578</v>
      </c>
      <c r="BQ240" s="46"/>
      <c r="BR240" t="str">
        <f t="shared" si="3"/>
        <v/>
      </c>
    </row>
    <row r="241" spans="1:70" ht="16" customHeight="1" x14ac:dyDescent="0.2">
      <c r="A241" s="23">
        <v>37</v>
      </c>
      <c r="B241" s="23">
        <v>37</v>
      </c>
      <c r="C241" s="31" t="s">
        <v>60</v>
      </c>
      <c r="D241" s="32"/>
      <c r="BQ241" s="45"/>
      <c r="BR241" t="str">
        <f t="shared" si="3"/>
        <v/>
      </c>
    </row>
    <row r="242" spans="1:70" ht="16" customHeight="1" x14ac:dyDescent="0.2">
      <c r="A242" s="10">
        <v>37</v>
      </c>
      <c r="B242" s="10">
        <v>45</v>
      </c>
      <c r="C242" s="29" t="s">
        <v>289</v>
      </c>
      <c r="D242" s="30" t="s">
        <v>290</v>
      </c>
      <c r="W242" s="10">
        <v>100</v>
      </c>
      <c r="AA242" s="10">
        <v>2</v>
      </c>
      <c r="AB242" s="10">
        <v>4</v>
      </c>
      <c r="AC242" s="10">
        <v>3</v>
      </c>
      <c r="AD242" s="10">
        <v>97</v>
      </c>
      <c r="AE242" s="10">
        <v>3</v>
      </c>
      <c r="AF242" s="10">
        <v>10</v>
      </c>
      <c r="AJ242" s="10">
        <v>1</v>
      </c>
      <c r="AK242" s="10">
        <v>1</v>
      </c>
      <c r="AL242" s="10">
        <v>4</v>
      </c>
      <c r="AM242" s="10">
        <v>1</v>
      </c>
      <c r="AN242" s="10">
        <v>5</v>
      </c>
      <c r="AP242" s="10">
        <v>4</v>
      </c>
      <c r="AQ242" s="10">
        <v>5</v>
      </c>
      <c r="AR242" s="10">
        <v>6</v>
      </c>
      <c r="AS242" s="10">
        <v>1</v>
      </c>
      <c r="AT242" s="10">
        <v>1</v>
      </c>
      <c r="AU242" s="10">
        <v>1</v>
      </c>
      <c r="AV242" s="10">
        <v>5</v>
      </c>
      <c r="AX242" s="10">
        <v>37</v>
      </c>
      <c r="AY242" s="10">
        <v>40</v>
      </c>
      <c r="AZ242" s="10">
        <v>35</v>
      </c>
      <c r="BA242" s="10">
        <v>89</v>
      </c>
      <c r="BB242" s="10">
        <v>9</v>
      </c>
      <c r="BC242" s="10" t="s">
        <v>381</v>
      </c>
      <c r="BD242" s="10" t="s">
        <v>381</v>
      </c>
      <c r="BE242" s="10">
        <v>97</v>
      </c>
      <c r="BF242" s="10">
        <v>26</v>
      </c>
      <c r="BG242" s="10" t="s">
        <v>381</v>
      </c>
      <c r="BH242" s="10">
        <v>23</v>
      </c>
      <c r="BI242" s="10">
        <v>15</v>
      </c>
      <c r="BJ242" s="10">
        <v>11</v>
      </c>
      <c r="BK242" s="10">
        <v>31</v>
      </c>
      <c r="BL242" s="10">
        <v>22</v>
      </c>
      <c r="BM242" s="10">
        <v>16</v>
      </c>
      <c r="BN242" s="10">
        <v>17</v>
      </c>
      <c r="BO242" s="10">
        <v>13</v>
      </c>
      <c r="BP242" s="10">
        <v>13</v>
      </c>
      <c r="BQ242" s="43"/>
      <c r="BR242" t="str">
        <f t="shared" si="3"/>
        <v/>
      </c>
    </row>
    <row r="243" spans="1:70" ht="16" customHeight="1" x14ac:dyDescent="0.2">
      <c r="A243" s="10">
        <v>37</v>
      </c>
      <c r="B243" s="10">
        <v>45</v>
      </c>
      <c r="C243" s="29" t="s">
        <v>237</v>
      </c>
      <c r="D243" s="30" t="s">
        <v>238</v>
      </c>
      <c r="E243" s="10">
        <v>7800</v>
      </c>
      <c r="F243" s="10">
        <v>8600</v>
      </c>
      <c r="G243" s="10">
        <v>6900</v>
      </c>
      <c r="H243" s="10">
        <v>7000</v>
      </c>
      <c r="I243" s="10">
        <v>6400</v>
      </c>
      <c r="J243" s="10">
        <v>6800</v>
      </c>
      <c r="K243" s="10">
        <v>7200</v>
      </c>
      <c r="L243" s="10">
        <v>8700</v>
      </c>
      <c r="M243" s="10">
        <v>8900</v>
      </c>
      <c r="N243" s="10">
        <v>8500</v>
      </c>
      <c r="O243" s="10">
        <v>8150</v>
      </c>
      <c r="P243" s="10">
        <v>9400</v>
      </c>
      <c r="Q243" s="10">
        <v>6400</v>
      </c>
      <c r="R243" s="10">
        <v>6200</v>
      </c>
      <c r="S243" s="10">
        <v>8000</v>
      </c>
      <c r="T243" s="10">
        <v>7900</v>
      </c>
      <c r="U243" s="10">
        <v>7000</v>
      </c>
      <c r="V243" s="10">
        <v>7100</v>
      </c>
      <c r="W243" s="10">
        <v>7000</v>
      </c>
      <c r="X243" s="10">
        <v>6800</v>
      </c>
      <c r="Y243" s="10">
        <v>7043</v>
      </c>
      <c r="Z243" s="10">
        <v>6705</v>
      </c>
      <c r="AA243" s="10">
        <v>7442</v>
      </c>
      <c r="AB243" s="10">
        <v>8998</v>
      </c>
      <c r="AC243" s="10">
        <v>10052</v>
      </c>
      <c r="AD243" s="10">
        <v>10108</v>
      </c>
      <c r="AE243" s="10">
        <v>9121</v>
      </c>
      <c r="AF243" s="10">
        <v>9683</v>
      </c>
      <c r="AG243" s="10">
        <v>9349</v>
      </c>
      <c r="AH243" s="10">
        <v>8676</v>
      </c>
      <c r="AI243" s="10">
        <v>8877</v>
      </c>
      <c r="AJ243" s="10">
        <v>10104</v>
      </c>
      <c r="AK243" s="10">
        <v>10659</v>
      </c>
      <c r="AL243" s="10">
        <v>13646</v>
      </c>
      <c r="AM243" s="10">
        <v>19217</v>
      </c>
      <c r="AN243" s="10">
        <v>21517</v>
      </c>
      <c r="AO243" s="10">
        <v>17613</v>
      </c>
      <c r="AP243" s="10">
        <v>15597</v>
      </c>
      <c r="AQ243" s="10">
        <v>17347</v>
      </c>
      <c r="AR243" s="10">
        <v>13922</v>
      </c>
      <c r="AS243" s="10">
        <v>23189</v>
      </c>
      <c r="AT243" s="10">
        <v>20869</v>
      </c>
      <c r="AU243" s="10">
        <v>19612</v>
      </c>
      <c r="AV243" s="10">
        <v>13361</v>
      </c>
      <c r="AW243" s="10">
        <v>13774</v>
      </c>
      <c r="AX243" s="10">
        <v>9816</v>
      </c>
      <c r="AY243" s="10">
        <v>9101</v>
      </c>
      <c r="AZ243" s="10">
        <v>10119</v>
      </c>
      <c r="BA243" s="10">
        <v>8127</v>
      </c>
      <c r="BB243" s="10">
        <v>9261</v>
      </c>
      <c r="BC243" s="10">
        <v>12323</v>
      </c>
      <c r="BD243" s="10">
        <v>11100</v>
      </c>
      <c r="BE243" s="10">
        <v>10133</v>
      </c>
      <c r="BF243" s="10">
        <v>9489</v>
      </c>
      <c r="BG243" s="10">
        <v>7702</v>
      </c>
      <c r="BH243" s="10">
        <v>16326</v>
      </c>
      <c r="BI243" s="10">
        <v>16451</v>
      </c>
      <c r="BJ243" s="10">
        <v>13483</v>
      </c>
      <c r="BK243" s="10">
        <v>13586</v>
      </c>
      <c r="BL243" s="10">
        <v>15569</v>
      </c>
      <c r="BM243" s="10">
        <v>15178</v>
      </c>
      <c r="BN243" s="10">
        <v>14936</v>
      </c>
      <c r="BO243" s="10">
        <v>14219</v>
      </c>
      <c r="BP243" s="10">
        <v>14861</v>
      </c>
      <c r="BQ243" s="46" t="s">
        <v>7</v>
      </c>
      <c r="BR243" t="str">
        <f t="shared" si="3"/>
        <v>O</v>
      </c>
    </row>
    <row r="244" spans="1:70" ht="16" customHeight="1" x14ac:dyDescent="0.2">
      <c r="A244" s="10">
        <v>37</v>
      </c>
      <c r="B244" s="10">
        <v>45</v>
      </c>
      <c r="C244" s="29" t="s">
        <v>66</v>
      </c>
      <c r="D244" s="30"/>
      <c r="E244" s="10">
        <v>2700</v>
      </c>
      <c r="F244" s="10">
        <v>2800</v>
      </c>
      <c r="G244" s="10">
        <v>2700</v>
      </c>
      <c r="H244" s="10">
        <v>3100</v>
      </c>
      <c r="I244" s="10">
        <v>3900</v>
      </c>
      <c r="J244" s="10">
        <v>4200</v>
      </c>
      <c r="K244" s="10">
        <v>4300</v>
      </c>
      <c r="L244" s="10">
        <v>7000</v>
      </c>
      <c r="M244" s="10">
        <v>7200</v>
      </c>
      <c r="N244" s="10">
        <v>6900</v>
      </c>
      <c r="O244" s="10">
        <v>7450</v>
      </c>
      <c r="P244" s="10">
        <v>10000</v>
      </c>
      <c r="Q244" s="10">
        <v>9800</v>
      </c>
      <c r="R244" s="10">
        <v>9500</v>
      </c>
      <c r="S244" s="10">
        <v>9400</v>
      </c>
      <c r="T244" s="10">
        <v>7800</v>
      </c>
      <c r="U244" s="10">
        <v>6200</v>
      </c>
      <c r="V244" s="10">
        <v>7400</v>
      </c>
      <c r="W244" s="10">
        <v>5500</v>
      </c>
      <c r="X244" s="10">
        <v>4000</v>
      </c>
      <c r="Y244" s="10">
        <v>2486</v>
      </c>
      <c r="Z244" s="10">
        <v>2475</v>
      </c>
      <c r="AA244" s="10">
        <v>4271</v>
      </c>
      <c r="AB244" s="10">
        <v>4557</v>
      </c>
      <c r="AC244" s="10">
        <v>6074</v>
      </c>
      <c r="AD244" s="10">
        <v>4772</v>
      </c>
      <c r="AE244" s="10">
        <v>5629</v>
      </c>
      <c r="AF244" s="10">
        <v>4110</v>
      </c>
      <c r="AG244" s="10">
        <v>5330</v>
      </c>
      <c r="AH244" s="10">
        <v>5367</v>
      </c>
      <c r="AI244" s="10">
        <v>6281</v>
      </c>
      <c r="AJ244" s="10">
        <v>6286</v>
      </c>
      <c r="AK244" s="10">
        <v>7438</v>
      </c>
      <c r="AL244" s="10">
        <v>12953</v>
      </c>
      <c r="AM244" s="10">
        <v>12776</v>
      </c>
      <c r="AN244" s="10">
        <v>14160</v>
      </c>
      <c r="AO244" s="10">
        <v>14223</v>
      </c>
      <c r="AP244" s="10">
        <v>17617</v>
      </c>
      <c r="AQ244" s="10">
        <v>15914</v>
      </c>
      <c r="AR244" s="10">
        <v>17617</v>
      </c>
      <c r="AS244" s="10">
        <v>15181</v>
      </c>
      <c r="AT244" s="10">
        <v>11011</v>
      </c>
      <c r="AU244" s="10">
        <v>12825</v>
      </c>
      <c r="AV244" s="10">
        <v>14689</v>
      </c>
      <c r="AW244" s="10">
        <v>14834</v>
      </c>
      <c r="AX244" s="10">
        <v>17497</v>
      </c>
      <c r="AY244" s="10">
        <v>16243</v>
      </c>
      <c r="AZ244" s="10">
        <v>20125</v>
      </c>
      <c r="BA244" s="10">
        <v>19309</v>
      </c>
      <c r="BB244" s="10">
        <v>20037</v>
      </c>
      <c r="BC244" s="10">
        <v>22910</v>
      </c>
      <c r="BD244" s="10">
        <v>18586</v>
      </c>
      <c r="BE244" s="10">
        <v>21139</v>
      </c>
      <c r="BF244" s="10">
        <v>22329</v>
      </c>
      <c r="BG244" s="10">
        <v>23312</v>
      </c>
      <c r="BH244" s="10">
        <v>25926</v>
      </c>
      <c r="BI244" s="10">
        <v>23200</v>
      </c>
      <c r="BJ244" s="10">
        <v>21056</v>
      </c>
      <c r="BK244" s="10">
        <v>24612</v>
      </c>
      <c r="BL244" s="10">
        <v>26413</v>
      </c>
      <c r="BM244" s="10">
        <v>26752</v>
      </c>
      <c r="BN244" s="10">
        <v>27084</v>
      </c>
      <c r="BO244" s="10">
        <v>23225</v>
      </c>
      <c r="BP244" s="10">
        <v>22758</v>
      </c>
      <c r="BQ244" s="46"/>
      <c r="BR244" t="str">
        <f t="shared" si="3"/>
        <v/>
      </c>
    </row>
    <row r="245" spans="1:70" ht="16" customHeight="1" x14ac:dyDescent="0.2">
      <c r="A245" s="23">
        <v>37</v>
      </c>
      <c r="B245" s="23">
        <v>45</v>
      </c>
      <c r="C245" s="31" t="s">
        <v>63</v>
      </c>
      <c r="D245" s="32"/>
      <c r="BQ245" s="45"/>
      <c r="BR245" t="str">
        <f t="shared" si="3"/>
        <v/>
      </c>
    </row>
    <row r="246" spans="1:70" ht="16" customHeight="1" x14ac:dyDescent="0.2">
      <c r="A246" s="10">
        <v>37</v>
      </c>
      <c r="B246" s="10">
        <v>54</v>
      </c>
      <c r="C246" s="29" t="s">
        <v>291</v>
      </c>
      <c r="D246" s="30" t="s">
        <v>292</v>
      </c>
      <c r="E246" s="10">
        <v>11000</v>
      </c>
      <c r="F246" s="10">
        <v>11000</v>
      </c>
      <c r="G246" s="10">
        <v>11400</v>
      </c>
      <c r="H246" s="10">
        <v>11200</v>
      </c>
      <c r="I246" s="10">
        <v>14100</v>
      </c>
      <c r="J246" s="10">
        <v>16700</v>
      </c>
      <c r="K246" s="10">
        <v>16690</v>
      </c>
      <c r="L246" s="10">
        <v>16150</v>
      </c>
      <c r="M246" s="10">
        <v>17050</v>
      </c>
      <c r="N246" s="10">
        <v>18000</v>
      </c>
      <c r="O246" s="10">
        <v>16600</v>
      </c>
      <c r="P246" s="10">
        <v>16300</v>
      </c>
      <c r="Q246" s="10">
        <v>21800</v>
      </c>
      <c r="R246" s="10">
        <v>24600</v>
      </c>
      <c r="S246" s="10">
        <v>31600</v>
      </c>
      <c r="T246" s="10">
        <v>28100</v>
      </c>
      <c r="U246" s="10">
        <v>18100</v>
      </c>
      <c r="V246" s="10">
        <v>19100</v>
      </c>
      <c r="W246" s="10">
        <v>16700</v>
      </c>
      <c r="X246" s="10">
        <v>17800</v>
      </c>
      <c r="Y246" s="10">
        <v>22190</v>
      </c>
      <c r="Z246" s="10">
        <v>26655</v>
      </c>
      <c r="AA246" s="10">
        <v>26836</v>
      </c>
      <c r="AB246" s="10">
        <v>21562</v>
      </c>
      <c r="AC246" s="10">
        <v>14010</v>
      </c>
      <c r="AD246" s="10">
        <v>14474</v>
      </c>
      <c r="AE246" s="10">
        <v>15489</v>
      </c>
      <c r="AF246" s="10">
        <v>13469</v>
      </c>
      <c r="AG246" s="10">
        <v>13594</v>
      </c>
      <c r="AH246" s="10">
        <v>20722</v>
      </c>
      <c r="AI246" s="10">
        <v>24919</v>
      </c>
      <c r="AJ246" s="10">
        <v>25586</v>
      </c>
      <c r="AK246" s="10">
        <v>28096</v>
      </c>
      <c r="AL246" s="10">
        <v>25649</v>
      </c>
      <c r="AM246" s="10">
        <v>19812</v>
      </c>
      <c r="AN246" s="10">
        <v>18755</v>
      </c>
      <c r="AO246" s="10">
        <v>19831</v>
      </c>
      <c r="AP246" s="10">
        <v>32127</v>
      </c>
      <c r="AQ246" s="10">
        <v>28503</v>
      </c>
      <c r="AR246" s="10">
        <v>28475</v>
      </c>
      <c r="AS246" s="10">
        <v>28929</v>
      </c>
      <c r="AT246" s="10">
        <v>32804</v>
      </c>
      <c r="AU246" s="10">
        <v>38716</v>
      </c>
      <c r="AV246" s="10">
        <v>39050</v>
      </c>
      <c r="AW246" s="10">
        <v>34032</v>
      </c>
      <c r="AX246" s="10">
        <v>40764</v>
      </c>
      <c r="AY246" s="10">
        <v>39046</v>
      </c>
      <c r="AZ246" s="10">
        <v>53310</v>
      </c>
      <c r="BA246" s="10">
        <v>38899</v>
      </c>
      <c r="BB246" s="10">
        <v>44453</v>
      </c>
      <c r="BC246" s="10">
        <v>46083</v>
      </c>
      <c r="BD246" s="10">
        <v>46060</v>
      </c>
      <c r="BE246" s="10">
        <v>51452</v>
      </c>
      <c r="BF246" s="10">
        <v>51044</v>
      </c>
      <c r="BG246" s="10">
        <v>41264</v>
      </c>
      <c r="BH246" s="10">
        <v>12638</v>
      </c>
      <c r="BI246" s="10">
        <v>9702</v>
      </c>
      <c r="BJ246" s="10">
        <v>2603</v>
      </c>
      <c r="BK246" s="10">
        <v>1109</v>
      </c>
      <c r="BL246" s="10">
        <v>8022</v>
      </c>
      <c r="BM246" s="10">
        <v>2012</v>
      </c>
      <c r="BN246" s="10">
        <v>2315</v>
      </c>
      <c r="BO246" s="10">
        <v>2712</v>
      </c>
      <c r="BP246" s="10">
        <v>1577</v>
      </c>
      <c r="BQ246" s="46"/>
      <c r="BR246" t="str">
        <f t="shared" si="3"/>
        <v/>
      </c>
    </row>
    <row r="247" spans="1:70" ht="16" customHeight="1" x14ac:dyDescent="0.2">
      <c r="A247" s="23">
        <v>37</v>
      </c>
      <c r="B247" s="23">
        <v>54</v>
      </c>
      <c r="C247" s="31" t="s">
        <v>115</v>
      </c>
      <c r="D247" s="32"/>
      <c r="BQ247" s="45"/>
      <c r="BR247" t="str">
        <f t="shared" si="3"/>
        <v/>
      </c>
    </row>
    <row r="248" spans="1:70" ht="16" customHeight="1" x14ac:dyDescent="0.2">
      <c r="A248" s="10">
        <v>37</v>
      </c>
      <c r="B248" s="10">
        <v>56</v>
      </c>
      <c r="C248" s="29" t="s">
        <v>293</v>
      </c>
      <c r="D248" s="30" t="s">
        <v>294</v>
      </c>
      <c r="E248" s="10">
        <v>3100</v>
      </c>
      <c r="F248" s="10">
        <v>3200</v>
      </c>
      <c r="G248" s="10">
        <v>3200</v>
      </c>
      <c r="H248" s="10">
        <v>3300</v>
      </c>
      <c r="I248" s="10">
        <v>4200</v>
      </c>
      <c r="J248" s="10">
        <v>4900</v>
      </c>
      <c r="K248" s="10">
        <v>4700</v>
      </c>
      <c r="L248" s="10">
        <v>4900</v>
      </c>
      <c r="M248" s="10">
        <v>3800</v>
      </c>
      <c r="N248" s="10">
        <v>4700</v>
      </c>
      <c r="O248" s="10">
        <v>4400</v>
      </c>
      <c r="P248" s="10">
        <v>5800</v>
      </c>
      <c r="Q248" s="10">
        <v>5400</v>
      </c>
      <c r="R248" s="10">
        <v>5200</v>
      </c>
      <c r="S248" s="10">
        <v>8800</v>
      </c>
      <c r="T248" s="10">
        <v>9500</v>
      </c>
      <c r="U248" s="10">
        <v>9300</v>
      </c>
      <c r="V248" s="10">
        <v>12100</v>
      </c>
      <c r="W248" s="10">
        <v>13200</v>
      </c>
      <c r="X248" s="10">
        <v>15700</v>
      </c>
      <c r="Y248" s="10">
        <v>16192</v>
      </c>
      <c r="Z248" s="10">
        <v>12605</v>
      </c>
      <c r="AA248" s="10">
        <v>17455</v>
      </c>
      <c r="AB248" s="10">
        <v>11239</v>
      </c>
      <c r="AC248" s="10">
        <v>29455</v>
      </c>
      <c r="AD248" s="10">
        <v>52913</v>
      </c>
      <c r="AE248" s="10">
        <v>40577</v>
      </c>
      <c r="AF248" s="10">
        <v>15993</v>
      </c>
      <c r="AG248" s="10">
        <v>14212</v>
      </c>
      <c r="AH248" s="10">
        <v>24103</v>
      </c>
      <c r="AI248" s="10">
        <v>29677</v>
      </c>
      <c r="AJ248" s="10">
        <v>21456</v>
      </c>
      <c r="AK248" s="10">
        <v>33546</v>
      </c>
      <c r="AL248" s="10">
        <v>35153</v>
      </c>
      <c r="AM248" s="10">
        <v>39176</v>
      </c>
      <c r="AN248" s="10">
        <v>26010</v>
      </c>
      <c r="AO248" s="10">
        <v>27440</v>
      </c>
      <c r="AP248" s="10">
        <v>41442</v>
      </c>
      <c r="AQ248" s="10">
        <v>37653</v>
      </c>
      <c r="AR248" s="10">
        <v>39051</v>
      </c>
      <c r="AS248" s="10">
        <v>35512</v>
      </c>
      <c r="AT248" s="10">
        <v>40230</v>
      </c>
      <c r="AU248" s="10">
        <v>55141</v>
      </c>
      <c r="AV248" s="10">
        <v>60276</v>
      </c>
      <c r="AW248" s="10">
        <v>51744</v>
      </c>
      <c r="AX248" s="10">
        <v>45155</v>
      </c>
      <c r="AY248" s="10">
        <v>48060</v>
      </c>
      <c r="AZ248" s="10">
        <v>36239</v>
      </c>
      <c r="BA248" s="10">
        <v>32811</v>
      </c>
      <c r="BB248" s="10">
        <v>40421</v>
      </c>
      <c r="BC248" s="10">
        <v>44580</v>
      </c>
      <c r="BD248" s="10">
        <v>42657</v>
      </c>
      <c r="BE248" s="10">
        <v>36592</v>
      </c>
      <c r="BF248" s="10">
        <v>61913</v>
      </c>
      <c r="BG248" s="10">
        <v>54618</v>
      </c>
      <c r="BH248" s="10">
        <v>26192</v>
      </c>
      <c r="BI248" s="10">
        <v>68260</v>
      </c>
      <c r="BJ248" s="10">
        <v>76419</v>
      </c>
      <c r="BK248" s="10">
        <v>62244</v>
      </c>
      <c r="BL248" s="10">
        <v>42220</v>
      </c>
      <c r="BM248" s="10">
        <v>47026</v>
      </c>
      <c r="BN248" s="10">
        <v>50006</v>
      </c>
      <c r="BO248" s="10">
        <v>81395</v>
      </c>
      <c r="BP248" s="10">
        <v>42798</v>
      </c>
      <c r="BQ248" s="46" t="s">
        <v>15</v>
      </c>
      <c r="BR248" t="str">
        <f t="shared" si="3"/>
        <v>F</v>
      </c>
    </row>
    <row r="249" spans="1:70" ht="16" customHeight="1" x14ac:dyDescent="0.2">
      <c r="A249" s="10">
        <v>37</v>
      </c>
      <c r="B249" s="10">
        <v>56</v>
      </c>
      <c r="C249" s="29" t="s">
        <v>82</v>
      </c>
      <c r="D249" s="30"/>
      <c r="E249" s="10">
        <v>2100</v>
      </c>
      <c r="F249" s="10">
        <v>1100</v>
      </c>
      <c r="G249" s="10">
        <v>1400</v>
      </c>
      <c r="H249" s="10">
        <v>1000</v>
      </c>
      <c r="I249" s="10">
        <v>1500</v>
      </c>
      <c r="J249" s="10">
        <v>900</v>
      </c>
      <c r="K249" s="10">
        <v>400</v>
      </c>
      <c r="L249" s="10">
        <v>600</v>
      </c>
      <c r="M249" s="10">
        <v>500</v>
      </c>
      <c r="N249" s="10">
        <v>400</v>
      </c>
      <c r="O249" s="10">
        <v>200</v>
      </c>
      <c r="P249" s="10">
        <v>500</v>
      </c>
      <c r="Q249" s="10">
        <v>200</v>
      </c>
      <c r="R249" s="10">
        <v>200</v>
      </c>
      <c r="S249" s="10">
        <v>500</v>
      </c>
      <c r="T249" s="10">
        <v>600</v>
      </c>
      <c r="U249" s="10">
        <v>1000</v>
      </c>
      <c r="V249" s="10">
        <v>1400</v>
      </c>
      <c r="W249" s="10">
        <v>3300</v>
      </c>
      <c r="X249" s="10">
        <v>2300</v>
      </c>
      <c r="Y249" s="10">
        <v>1621</v>
      </c>
      <c r="Z249" s="10">
        <v>1465</v>
      </c>
      <c r="AA249" s="10">
        <v>1650</v>
      </c>
      <c r="AB249" s="10">
        <v>2315</v>
      </c>
      <c r="AC249" s="10">
        <v>4077</v>
      </c>
      <c r="AD249" s="10">
        <v>2407</v>
      </c>
      <c r="AE249" s="10">
        <v>2484</v>
      </c>
      <c r="AF249" s="10">
        <v>2055</v>
      </c>
      <c r="AG249" s="10">
        <v>2337</v>
      </c>
      <c r="AH249" s="10">
        <v>1341</v>
      </c>
      <c r="AI249" s="10">
        <v>644</v>
      </c>
      <c r="AJ249" s="10">
        <v>605</v>
      </c>
      <c r="AK249" s="10">
        <v>424</v>
      </c>
      <c r="AL249" s="10">
        <v>602</v>
      </c>
      <c r="AM249" s="10">
        <v>713</v>
      </c>
      <c r="AN249" s="10">
        <v>944</v>
      </c>
      <c r="AO249" s="10">
        <v>1284</v>
      </c>
      <c r="AP249" s="10">
        <v>3712</v>
      </c>
      <c r="AQ249" s="10">
        <v>1697</v>
      </c>
      <c r="AR249" s="10">
        <v>1330</v>
      </c>
      <c r="AS249" s="10">
        <v>1836</v>
      </c>
      <c r="AT249" s="10">
        <v>2263</v>
      </c>
      <c r="AU249" s="10">
        <v>4229</v>
      </c>
      <c r="AV249" s="10">
        <v>4906</v>
      </c>
      <c r="AW249" s="10">
        <v>4728</v>
      </c>
      <c r="AX249" s="10">
        <v>5395</v>
      </c>
      <c r="AY249" s="10">
        <v>4611</v>
      </c>
      <c r="AZ249" s="10">
        <v>3420</v>
      </c>
      <c r="BA249" s="10">
        <v>3825</v>
      </c>
      <c r="BB249" s="10">
        <v>2868</v>
      </c>
      <c r="BC249" s="10">
        <v>2850</v>
      </c>
      <c r="BD249" s="10">
        <v>2341</v>
      </c>
      <c r="BE249" s="10">
        <v>3277</v>
      </c>
      <c r="BF249" s="10">
        <v>2278</v>
      </c>
      <c r="BG249" s="10">
        <v>2134</v>
      </c>
      <c r="BH249" s="10">
        <v>6474</v>
      </c>
      <c r="BI249" s="10">
        <v>6388</v>
      </c>
      <c r="BJ249" s="10">
        <v>5869</v>
      </c>
      <c r="BK249" s="10">
        <v>5410</v>
      </c>
      <c r="BL249" s="10">
        <v>4154</v>
      </c>
      <c r="BM249" s="10">
        <v>4064</v>
      </c>
      <c r="BN249" s="10">
        <v>2830</v>
      </c>
      <c r="BO249" s="10">
        <v>3391</v>
      </c>
      <c r="BP249" s="10">
        <v>4203</v>
      </c>
      <c r="BQ249" s="46"/>
      <c r="BR249" t="str">
        <f t="shared" si="3"/>
        <v/>
      </c>
    </row>
    <row r="250" spans="1:70" ht="16" customHeight="1" x14ac:dyDescent="0.2">
      <c r="A250" s="23">
        <v>37</v>
      </c>
      <c r="B250" s="23">
        <v>56</v>
      </c>
      <c r="C250" s="31" t="s">
        <v>83</v>
      </c>
      <c r="D250" s="32"/>
      <c r="BQ250" s="45"/>
      <c r="BR250" t="str">
        <f t="shared" si="3"/>
        <v/>
      </c>
    </row>
    <row r="251" spans="1:70" ht="16" customHeight="1" x14ac:dyDescent="0.2">
      <c r="A251" s="10">
        <v>37</v>
      </c>
      <c r="B251" s="10">
        <v>57</v>
      </c>
      <c r="C251" s="29" t="s">
        <v>295</v>
      </c>
      <c r="D251" s="30" t="s">
        <v>296</v>
      </c>
      <c r="E251" s="10">
        <v>2000</v>
      </c>
      <c r="F251" s="10">
        <v>1500</v>
      </c>
      <c r="G251" s="10">
        <v>1600</v>
      </c>
      <c r="H251" s="10">
        <v>2000</v>
      </c>
      <c r="I251" s="10">
        <v>2100</v>
      </c>
      <c r="J251" s="10">
        <v>2000</v>
      </c>
      <c r="K251" s="10">
        <v>2600</v>
      </c>
      <c r="L251" s="10">
        <v>2600</v>
      </c>
      <c r="M251" s="10">
        <v>2500</v>
      </c>
      <c r="N251" s="10">
        <v>3800</v>
      </c>
      <c r="O251" s="10">
        <v>5000</v>
      </c>
      <c r="P251" s="10">
        <v>5000</v>
      </c>
      <c r="Q251" s="10">
        <v>4600</v>
      </c>
      <c r="R251" s="10">
        <v>4800</v>
      </c>
      <c r="S251" s="10">
        <v>5400</v>
      </c>
      <c r="T251" s="10">
        <v>8500</v>
      </c>
      <c r="U251" s="10">
        <v>3800</v>
      </c>
      <c r="V251" s="10">
        <v>3900</v>
      </c>
      <c r="W251" s="10">
        <v>5300</v>
      </c>
      <c r="X251" s="10">
        <v>3800</v>
      </c>
      <c r="Y251" s="10">
        <v>830</v>
      </c>
      <c r="Z251" s="10">
        <v>735</v>
      </c>
      <c r="AA251" s="10">
        <v>1055</v>
      </c>
      <c r="AB251" s="10">
        <v>1893</v>
      </c>
      <c r="AC251" s="10">
        <v>1677</v>
      </c>
      <c r="AD251" s="10">
        <v>1999</v>
      </c>
      <c r="AE251" s="10">
        <v>3597</v>
      </c>
      <c r="AF251" s="10">
        <v>2317</v>
      </c>
      <c r="AG251" s="10">
        <v>2322</v>
      </c>
      <c r="AH251" s="10">
        <v>2444</v>
      </c>
      <c r="AI251" s="10">
        <v>2455</v>
      </c>
      <c r="AJ251" s="10">
        <v>2652</v>
      </c>
      <c r="AK251" s="10">
        <v>3464</v>
      </c>
      <c r="AL251" s="10">
        <v>3061</v>
      </c>
      <c r="AM251" s="10">
        <v>4042</v>
      </c>
      <c r="AN251" s="10">
        <v>5484</v>
      </c>
      <c r="AO251" s="10">
        <v>6062</v>
      </c>
      <c r="AP251" s="10">
        <v>8219</v>
      </c>
      <c r="AQ251" s="10">
        <v>12619</v>
      </c>
      <c r="AR251" s="10">
        <v>14193</v>
      </c>
      <c r="AS251" s="10">
        <v>13038</v>
      </c>
      <c r="AT251" s="10">
        <v>8616</v>
      </c>
      <c r="AU251" s="10">
        <v>10380</v>
      </c>
      <c r="AV251" s="10">
        <v>9833</v>
      </c>
      <c r="AW251" s="10">
        <v>9762</v>
      </c>
      <c r="AX251" s="10">
        <v>7737</v>
      </c>
      <c r="AY251" s="10">
        <v>7712</v>
      </c>
      <c r="AZ251" s="10">
        <v>10745</v>
      </c>
      <c r="BA251" s="10">
        <v>8502</v>
      </c>
      <c r="BB251" s="10">
        <v>10650</v>
      </c>
      <c r="BC251" s="10">
        <v>8984</v>
      </c>
      <c r="BD251" s="10">
        <v>9944</v>
      </c>
      <c r="BE251" s="10">
        <v>12324</v>
      </c>
      <c r="BF251" s="10">
        <v>11764</v>
      </c>
      <c r="BG251" s="10">
        <v>10218</v>
      </c>
      <c r="BH251" s="10">
        <v>9826</v>
      </c>
      <c r="BI251" s="10">
        <v>10293</v>
      </c>
      <c r="BJ251" s="10">
        <v>10901</v>
      </c>
      <c r="BK251" s="10">
        <v>8803</v>
      </c>
      <c r="BL251" s="10">
        <v>9131</v>
      </c>
      <c r="BM251" s="10">
        <v>10140</v>
      </c>
      <c r="BN251" s="10">
        <v>10551</v>
      </c>
      <c r="BO251" s="10">
        <v>12174</v>
      </c>
      <c r="BP251" s="10">
        <v>11137</v>
      </c>
      <c r="BQ251" s="46" t="s">
        <v>34</v>
      </c>
      <c r="BR251" t="str">
        <f t="shared" si="3"/>
        <v>U</v>
      </c>
    </row>
    <row r="252" spans="1:70" ht="16" customHeight="1" x14ac:dyDescent="0.2">
      <c r="A252" s="10">
        <v>37</v>
      </c>
      <c r="B252" s="10">
        <v>57</v>
      </c>
      <c r="C252" s="29" t="s">
        <v>243</v>
      </c>
      <c r="D252" s="30" t="s">
        <v>244</v>
      </c>
      <c r="E252" s="10">
        <v>3700</v>
      </c>
      <c r="F252" s="10">
        <v>3700</v>
      </c>
      <c r="G252" s="10">
        <v>3800</v>
      </c>
      <c r="H252" s="10">
        <v>3800</v>
      </c>
      <c r="I252" s="10">
        <v>5000</v>
      </c>
      <c r="J252" s="10">
        <v>5800</v>
      </c>
      <c r="K252" s="10">
        <v>5600</v>
      </c>
      <c r="L252" s="10">
        <v>6200</v>
      </c>
      <c r="M252" s="10">
        <v>8900</v>
      </c>
      <c r="N252" s="10">
        <v>8000</v>
      </c>
      <c r="O252" s="10">
        <v>7300</v>
      </c>
      <c r="P252" s="10">
        <v>7600</v>
      </c>
      <c r="Q252" s="10">
        <v>6000</v>
      </c>
      <c r="R252" s="10">
        <v>5800</v>
      </c>
      <c r="S252" s="10">
        <v>9100</v>
      </c>
      <c r="T252" s="10">
        <v>9100</v>
      </c>
      <c r="U252" s="10">
        <v>10700</v>
      </c>
      <c r="V252" s="10">
        <v>9300</v>
      </c>
      <c r="W252" s="10">
        <v>10100</v>
      </c>
      <c r="X252" s="10">
        <v>9700</v>
      </c>
      <c r="Y252" s="10">
        <v>8567</v>
      </c>
      <c r="Z252" s="10">
        <v>8294</v>
      </c>
      <c r="AA252" s="10">
        <v>9823</v>
      </c>
      <c r="AB252" s="10">
        <v>9147</v>
      </c>
      <c r="AC252" s="10">
        <v>10054</v>
      </c>
      <c r="AD252" s="10">
        <v>13046</v>
      </c>
      <c r="AE252" s="10">
        <v>13054</v>
      </c>
      <c r="AF252" s="10">
        <v>13353</v>
      </c>
      <c r="AG252" s="10">
        <v>13799</v>
      </c>
      <c r="AH252" s="10">
        <v>12639</v>
      </c>
      <c r="AI252" s="10">
        <v>14095</v>
      </c>
      <c r="AJ252" s="10">
        <v>13142</v>
      </c>
      <c r="AK252" s="10">
        <v>12812</v>
      </c>
      <c r="AL252" s="10">
        <v>14098</v>
      </c>
      <c r="AM252" s="10">
        <v>15313</v>
      </c>
      <c r="AN252" s="10">
        <v>16119</v>
      </c>
      <c r="AO252" s="10">
        <v>18281</v>
      </c>
      <c r="AP252" s="10">
        <v>20418</v>
      </c>
      <c r="AQ252" s="10">
        <v>26033</v>
      </c>
      <c r="AR252" s="10">
        <v>22590</v>
      </c>
      <c r="AS252" s="10">
        <v>20029</v>
      </c>
      <c r="AT252" s="10">
        <v>20848</v>
      </c>
      <c r="AU252" s="10">
        <v>23350</v>
      </c>
      <c r="AV252" s="10">
        <v>19266</v>
      </c>
      <c r="AW252" s="10">
        <v>16117</v>
      </c>
      <c r="AX252" s="10">
        <v>16526</v>
      </c>
      <c r="AY252" s="10">
        <v>17209</v>
      </c>
      <c r="AZ252" s="10">
        <v>19346</v>
      </c>
      <c r="BA252" s="10">
        <v>16743</v>
      </c>
      <c r="BB252" s="10">
        <v>13393</v>
      </c>
      <c r="BC252" s="10">
        <v>14557</v>
      </c>
      <c r="BD252" s="10">
        <v>15378</v>
      </c>
      <c r="BE252" s="10">
        <v>15967</v>
      </c>
      <c r="BF252" s="10">
        <v>14258</v>
      </c>
      <c r="BG252" s="10">
        <v>15715</v>
      </c>
      <c r="BH252" s="10">
        <v>12857</v>
      </c>
      <c r="BI252" s="10">
        <v>11686</v>
      </c>
      <c r="BJ252" s="10">
        <v>10664</v>
      </c>
      <c r="BK252" s="10">
        <v>8131</v>
      </c>
      <c r="BL252" s="10">
        <v>8947</v>
      </c>
      <c r="BM252" s="10">
        <v>10205</v>
      </c>
      <c r="BN252" s="10">
        <v>10627</v>
      </c>
      <c r="BO252" s="10">
        <v>10215</v>
      </c>
      <c r="BP252" s="10">
        <v>9927</v>
      </c>
      <c r="BQ252" s="46" t="s">
        <v>15</v>
      </c>
      <c r="BR252" t="str">
        <f t="shared" si="3"/>
        <v>F</v>
      </c>
    </row>
    <row r="253" spans="1:70" ht="16" customHeight="1" x14ac:dyDescent="0.2">
      <c r="A253" s="10">
        <v>37</v>
      </c>
      <c r="B253" s="10">
        <v>57</v>
      </c>
      <c r="C253" s="29" t="s">
        <v>245</v>
      </c>
      <c r="D253" s="30" t="s">
        <v>246</v>
      </c>
      <c r="E253" s="10">
        <v>2700</v>
      </c>
      <c r="F253" s="10">
        <v>2600</v>
      </c>
      <c r="G253" s="10">
        <v>2900</v>
      </c>
      <c r="H253" s="10">
        <v>2800</v>
      </c>
      <c r="I253" s="10">
        <v>3400</v>
      </c>
      <c r="J253" s="10">
        <v>4000</v>
      </c>
      <c r="K253" s="10">
        <v>4100</v>
      </c>
      <c r="L253" s="10">
        <v>4500</v>
      </c>
      <c r="M253" s="10">
        <v>4400</v>
      </c>
      <c r="N253" s="10">
        <v>4800</v>
      </c>
      <c r="O253" s="10">
        <v>6800</v>
      </c>
      <c r="P253" s="10">
        <v>7500</v>
      </c>
      <c r="Q253" s="10">
        <v>6200</v>
      </c>
      <c r="R253" s="10">
        <v>6300</v>
      </c>
      <c r="S253" s="10">
        <v>7500</v>
      </c>
      <c r="T253" s="10">
        <v>9500</v>
      </c>
      <c r="U253" s="10">
        <v>9800</v>
      </c>
      <c r="V253" s="10">
        <v>8800</v>
      </c>
      <c r="W253" s="10">
        <v>7800</v>
      </c>
      <c r="X253" s="10">
        <v>7500</v>
      </c>
      <c r="Y253" s="10">
        <v>8303</v>
      </c>
      <c r="Z253" s="10">
        <v>8749</v>
      </c>
      <c r="AA253" s="10">
        <v>7926</v>
      </c>
      <c r="AB253" s="10">
        <v>6643</v>
      </c>
      <c r="AC253" s="10">
        <v>6984</v>
      </c>
      <c r="AD253" s="10">
        <v>7131</v>
      </c>
      <c r="AE253" s="10">
        <v>6701</v>
      </c>
      <c r="AF253" s="10">
        <v>6905</v>
      </c>
      <c r="AG253" s="10">
        <v>7676</v>
      </c>
      <c r="AH253" s="10">
        <v>7778</v>
      </c>
      <c r="AI253" s="10">
        <v>7909</v>
      </c>
      <c r="AJ253" s="10">
        <v>6681</v>
      </c>
      <c r="AK253" s="10">
        <v>5496</v>
      </c>
      <c r="AL253" s="10">
        <v>6250</v>
      </c>
      <c r="AM253" s="10">
        <v>7203</v>
      </c>
      <c r="AN253" s="10">
        <v>7780</v>
      </c>
      <c r="AO253" s="10">
        <v>8130</v>
      </c>
      <c r="AP253" s="10">
        <v>8297</v>
      </c>
      <c r="AQ253" s="10">
        <v>10604</v>
      </c>
      <c r="AR253" s="10">
        <v>11161</v>
      </c>
      <c r="AS253" s="10">
        <v>10588</v>
      </c>
      <c r="AT253" s="10">
        <v>8196</v>
      </c>
      <c r="AU253" s="10">
        <v>7936</v>
      </c>
      <c r="AV253" s="10">
        <v>7632</v>
      </c>
      <c r="AW253" s="10">
        <v>8382</v>
      </c>
      <c r="AX253" s="10">
        <v>7985</v>
      </c>
      <c r="AY253" s="10">
        <v>7591</v>
      </c>
      <c r="AZ253" s="10">
        <v>6579</v>
      </c>
      <c r="BA253" s="10">
        <v>4690</v>
      </c>
      <c r="BB253" s="10">
        <v>4662</v>
      </c>
      <c r="BC253" s="10">
        <v>4490</v>
      </c>
      <c r="BD253" s="10">
        <v>4499</v>
      </c>
      <c r="BE253" s="10">
        <v>4425</v>
      </c>
      <c r="BF253" s="10">
        <v>3877</v>
      </c>
      <c r="BG253" s="10">
        <v>4655</v>
      </c>
      <c r="BH253" s="10">
        <v>5723</v>
      </c>
      <c r="BI253" s="10">
        <v>6004</v>
      </c>
      <c r="BJ253" s="10">
        <v>5456</v>
      </c>
      <c r="BK253" s="10">
        <v>5436</v>
      </c>
      <c r="BL253" s="10">
        <v>5760</v>
      </c>
      <c r="BM253" s="10">
        <v>5593</v>
      </c>
      <c r="BN253" s="10">
        <v>5083</v>
      </c>
      <c r="BO253" s="10">
        <v>4673</v>
      </c>
      <c r="BP253" s="10">
        <v>4274</v>
      </c>
      <c r="BQ253" s="46" t="s">
        <v>34</v>
      </c>
      <c r="BR253" t="str">
        <f t="shared" si="3"/>
        <v>U</v>
      </c>
    </row>
    <row r="254" spans="1:70" ht="16" customHeight="1" x14ac:dyDescent="0.2">
      <c r="A254" s="10">
        <v>37</v>
      </c>
      <c r="B254" s="10">
        <v>57</v>
      </c>
      <c r="C254" s="29" t="s">
        <v>253</v>
      </c>
      <c r="D254" s="30"/>
      <c r="E254" s="10">
        <v>7800</v>
      </c>
      <c r="F254" s="10">
        <v>8000</v>
      </c>
      <c r="G254" s="10">
        <v>8000</v>
      </c>
      <c r="H254" s="10">
        <v>8700</v>
      </c>
      <c r="I254" s="10">
        <v>9400</v>
      </c>
      <c r="J254" s="10">
        <v>9900</v>
      </c>
      <c r="K254" s="10">
        <v>9900</v>
      </c>
      <c r="L254" s="10">
        <v>10200</v>
      </c>
      <c r="M254" s="10">
        <v>12200</v>
      </c>
      <c r="N254" s="10">
        <v>11600</v>
      </c>
      <c r="O254" s="10">
        <v>10500</v>
      </c>
      <c r="P254" s="10">
        <v>11700</v>
      </c>
      <c r="Q254" s="10">
        <v>14300</v>
      </c>
      <c r="R254" s="10">
        <v>14200</v>
      </c>
      <c r="S254" s="10">
        <v>22100</v>
      </c>
      <c r="T254" s="10">
        <v>25100</v>
      </c>
      <c r="U254" s="10">
        <v>25600</v>
      </c>
      <c r="V254" s="10">
        <v>27700</v>
      </c>
      <c r="W254" s="10">
        <v>26600</v>
      </c>
      <c r="X254" s="10">
        <v>26500</v>
      </c>
      <c r="Y254" s="10">
        <v>26887</v>
      </c>
      <c r="Z254" s="10">
        <v>26880</v>
      </c>
      <c r="AA254" s="10">
        <v>31079</v>
      </c>
      <c r="AB254" s="10">
        <v>26581</v>
      </c>
      <c r="AC254" s="10">
        <v>27554</v>
      </c>
      <c r="AD254" s="10">
        <v>24843</v>
      </c>
      <c r="AE254" s="10">
        <v>24920</v>
      </c>
      <c r="AF254" s="10">
        <v>25093</v>
      </c>
      <c r="AG254" s="10">
        <v>22470</v>
      </c>
      <c r="AH254" s="10">
        <v>20988</v>
      </c>
      <c r="AI254" s="10">
        <v>27198</v>
      </c>
      <c r="AJ254" s="10">
        <v>24626</v>
      </c>
      <c r="AK254" s="10">
        <v>27625</v>
      </c>
      <c r="AL254" s="10">
        <v>31881</v>
      </c>
      <c r="AM254" s="10">
        <v>30147</v>
      </c>
      <c r="AN254" s="10">
        <v>36322</v>
      </c>
      <c r="AO254" s="10">
        <v>35925</v>
      </c>
      <c r="AP254" s="10">
        <v>30778</v>
      </c>
      <c r="AQ254" s="10">
        <v>34090</v>
      </c>
      <c r="AR254" s="10">
        <v>29000</v>
      </c>
      <c r="AS254" s="10">
        <v>28815</v>
      </c>
      <c r="AT254" s="10">
        <v>30170</v>
      </c>
      <c r="AU254" s="10">
        <v>30047</v>
      </c>
      <c r="AV254" s="10">
        <v>28716</v>
      </c>
      <c r="AW254" s="10">
        <v>34415</v>
      </c>
      <c r="AX254" s="10">
        <v>30297</v>
      </c>
      <c r="AY254" s="10">
        <v>26752</v>
      </c>
      <c r="AZ254" s="10">
        <v>23467</v>
      </c>
      <c r="BA254" s="10">
        <v>24356</v>
      </c>
      <c r="BB254" s="10">
        <v>21993</v>
      </c>
      <c r="BC254" s="10">
        <v>25839</v>
      </c>
      <c r="BD254" s="10">
        <v>24226</v>
      </c>
      <c r="BE254" s="10">
        <v>21575</v>
      </c>
      <c r="BF254" s="10">
        <v>16464</v>
      </c>
      <c r="BG254" s="10">
        <v>20804</v>
      </c>
      <c r="BH254" s="10">
        <v>38396</v>
      </c>
      <c r="BI254" s="10">
        <v>39529</v>
      </c>
      <c r="BJ254" s="10">
        <v>46387</v>
      </c>
      <c r="BK254" s="10">
        <v>39210</v>
      </c>
      <c r="BL254" s="10">
        <v>37285</v>
      </c>
      <c r="BM254" s="10">
        <v>33013</v>
      </c>
      <c r="BN254" s="10">
        <v>31753</v>
      </c>
      <c r="BO254" s="10">
        <v>23612</v>
      </c>
      <c r="BP254" s="10">
        <v>29010</v>
      </c>
      <c r="BQ254" s="46"/>
      <c r="BR254" t="str">
        <f t="shared" si="3"/>
        <v/>
      </c>
    </row>
    <row r="255" spans="1:70" ht="16" customHeight="1" x14ac:dyDescent="0.2">
      <c r="A255" s="23">
        <v>37</v>
      </c>
      <c r="B255" s="23">
        <v>57</v>
      </c>
      <c r="C255" s="31" t="s">
        <v>254</v>
      </c>
      <c r="D255" s="32"/>
      <c r="BQ255" s="45"/>
      <c r="BR255" t="str">
        <f t="shared" si="3"/>
        <v/>
      </c>
    </row>
    <row r="256" spans="1:70" ht="16" customHeight="1" x14ac:dyDescent="0.2">
      <c r="A256" s="10">
        <v>41</v>
      </c>
      <c r="B256" s="10">
        <v>31</v>
      </c>
      <c r="C256" s="3" t="s">
        <v>25</v>
      </c>
      <c r="E256" s="10">
        <f>SUM(E255)</f>
        <v>0</v>
      </c>
      <c r="F256" s="10">
        <f t="shared" ref="F256:BP256" si="4">SUM(F255)</f>
        <v>0</v>
      </c>
      <c r="G256" s="10">
        <f t="shared" si="4"/>
        <v>0</v>
      </c>
      <c r="H256" s="10">
        <f t="shared" si="4"/>
        <v>0</v>
      </c>
      <c r="I256" s="10">
        <f t="shared" si="4"/>
        <v>0</v>
      </c>
      <c r="J256" s="10">
        <f t="shared" si="4"/>
        <v>0</v>
      </c>
      <c r="K256" s="10">
        <f t="shared" si="4"/>
        <v>0</v>
      </c>
      <c r="L256" s="10">
        <f t="shared" si="4"/>
        <v>0</v>
      </c>
      <c r="M256" s="10">
        <f t="shared" si="4"/>
        <v>0</v>
      </c>
      <c r="N256" s="10">
        <f t="shared" si="4"/>
        <v>0</v>
      </c>
      <c r="O256" s="10">
        <f t="shared" si="4"/>
        <v>0</v>
      </c>
      <c r="P256" s="10">
        <f t="shared" si="4"/>
        <v>0</v>
      </c>
      <c r="Q256" s="10">
        <f t="shared" si="4"/>
        <v>0</v>
      </c>
      <c r="R256" s="10">
        <f t="shared" si="4"/>
        <v>0</v>
      </c>
      <c r="S256" s="10">
        <f t="shared" si="4"/>
        <v>0</v>
      </c>
      <c r="T256" s="10">
        <f t="shared" si="4"/>
        <v>0</v>
      </c>
      <c r="U256" s="10">
        <f t="shared" si="4"/>
        <v>0</v>
      </c>
      <c r="V256" s="10">
        <f t="shared" si="4"/>
        <v>0</v>
      </c>
      <c r="W256" s="10">
        <f t="shared" si="4"/>
        <v>0</v>
      </c>
      <c r="X256" s="10">
        <f t="shared" si="4"/>
        <v>0</v>
      </c>
      <c r="Y256" s="10">
        <f t="shared" si="4"/>
        <v>0</v>
      </c>
      <c r="Z256" s="10">
        <f t="shared" si="4"/>
        <v>0</v>
      </c>
      <c r="AA256" s="10">
        <f t="shared" si="4"/>
        <v>0</v>
      </c>
      <c r="AB256" s="10">
        <f t="shared" si="4"/>
        <v>0</v>
      </c>
      <c r="AC256" s="10">
        <f t="shared" si="4"/>
        <v>0</v>
      </c>
      <c r="AD256" s="10">
        <f t="shared" si="4"/>
        <v>0</v>
      </c>
      <c r="AE256" s="10">
        <f t="shared" si="4"/>
        <v>0</v>
      </c>
      <c r="AF256" s="10">
        <f t="shared" si="4"/>
        <v>0</v>
      </c>
      <c r="AG256" s="10">
        <f t="shared" si="4"/>
        <v>0</v>
      </c>
      <c r="AH256" s="10">
        <f t="shared" si="4"/>
        <v>0</v>
      </c>
      <c r="AI256" s="10">
        <f t="shared" si="4"/>
        <v>0</v>
      </c>
      <c r="AJ256" s="10">
        <f t="shared" si="4"/>
        <v>0</v>
      </c>
      <c r="AK256" s="10">
        <f t="shared" si="4"/>
        <v>0</v>
      </c>
      <c r="AL256" s="10">
        <f t="shared" si="4"/>
        <v>0</v>
      </c>
      <c r="AM256" s="10">
        <f t="shared" si="4"/>
        <v>0</v>
      </c>
      <c r="AN256" s="10">
        <f t="shared" si="4"/>
        <v>0</v>
      </c>
      <c r="AO256" s="10">
        <f t="shared" si="4"/>
        <v>0</v>
      </c>
      <c r="AP256" s="10">
        <f t="shared" si="4"/>
        <v>0</v>
      </c>
      <c r="AQ256" s="10">
        <f t="shared" si="4"/>
        <v>0</v>
      </c>
      <c r="AR256" s="10">
        <f t="shared" si="4"/>
        <v>0</v>
      </c>
      <c r="AS256" s="10">
        <f t="shared" si="4"/>
        <v>0</v>
      </c>
      <c r="AT256" s="10">
        <f t="shared" si="4"/>
        <v>0</v>
      </c>
      <c r="AU256" s="10">
        <f t="shared" si="4"/>
        <v>0</v>
      </c>
      <c r="AV256" s="10">
        <f t="shared" si="4"/>
        <v>0</v>
      </c>
      <c r="AW256" s="10">
        <f t="shared" si="4"/>
        <v>0</v>
      </c>
      <c r="AX256" s="10">
        <f t="shared" si="4"/>
        <v>0</v>
      </c>
      <c r="AY256" s="10">
        <f t="shared" si="4"/>
        <v>0</v>
      </c>
      <c r="AZ256" s="10">
        <f t="shared" si="4"/>
        <v>0</v>
      </c>
      <c r="BA256" s="10">
        <f t="shared" si="4"/>
        <v>0</v>
      </c>
      <c r="BB256" s="10">
        <f t="shared" si="4"/>
        <v>0</v>
      </c>
      <c r="BC256" s="10">
        <f t="shared" si="4"/>
        <v>0</v>
      </c>
      <c r="BD256" s="10">
        <f t="shared" si="4"/>
        <v>0</v>
      </c>
      <c r="BE256" s="10">
        <f t="shared" si="4"/>
        <v>0</v>
      </c>
      <c r="BF256" s="10">
        <f t="shared" si="4"/>
        <v>0</v>
      </c>
      <c r="BG256" s="10">
        <f t="shared" si="4"/>
        <v>0</v>
      </c>
      <c r="BH256" s="10">
        <f t="shared" si="4"/>
        <v>0</v>
      </c>
      <c r="BI256" s="10">
        <f t="shared" si="4"/>
        <v>0</v>
      </c>
      <c r="BJ256" s="10">
        <f t="shared" si="4"/>
        <v>0</v>
      </c>
      <c r="BK256" s="10">
        <f t="shared" si="4"/>
        <v>0</v>
      </c>
      <c r="BL256" s="10">
        <f t="shared" si="4"/>
        <v>0</v>
      </c>
      <c r="BM256" s="10">
        <f t="shared" si="4"/>
        <v>0</v>
      </c>
      <c r="BN256" s="10">
        <f t="shared" si="4"/>
        <v>0</v>
      </c>
      <c r="BO256" s="10">
        <f t="shared" si="4"/>
        <v>0</v>
      </c>
      <c r="BP256" s="10">
        <f t="shared" si="4"/>
        <v>0</v>
      </c>
      <c r="BQ256" s="45"/>
      <c r="BR256" t="str">
        <f t="shared" si="3"/>
        <v/>
      </c>
    </row>
    <row r="257" spans="1:70" ht="16" customHeight="1" x14ac:dyDescent="0.2">
      <c r="A257" s="10">
        <v>41</v>
      </c>
      <c r="B257" s="10">
        <v>32</v>
      </c>
      <c r="C257" s="10" t="s">
        <v>297</v>
      </c>
      <c r="D257" s="10" t="s">
        <v>298</v>
      </c>
      <c r="E257" s="10">
        <v>10100</v>
      </c>
      <c r="F257" s="10">
        <v>20600</v>
      </c>
      <c r="G257" s="10">
        <v>25500</v>
      </c>
      <c r="H257" s="10">
        <v>28200</v>
      </c>
      <c r="I257" s="10">
        <v>30100</v>
      </c>
      <c r="J257" s="10">
        <v>29100</v>
      </c>
      <c r="K257" s="10">
        <v>22900</v>
      </c>
      <c r="L257" s="10">
        <v>25800</v>
      </c>
      <c r="M257" s="10">
        <v>25900</v>
      </c>
      <c r="N257" s="10">
        <v>37300</v>
      </c>
      <c r="O257" s="10">
        <v>42400</v>
      </c>
      <c r="P257" s="10">
        <v>42500</v>
      </c>
      <c r="Q257" s="10">
        <v>61100</v>
      </c>
      <c r="R257" s="10">
        <v>75200</v>
      </c>
      <c r="S257" s="10">
        <v>95700</v>
      </c>
      <c r="T257" s="10">
        <v>101700</v>
      </c>
      <c r="U257" s="10">
        <v>146300</v>
      </c>
      <c r="V257" s="10">
        <v>598800</v>
      </c>
      <c r="W257" s="10">
        <v>184000</v>
      </c>
      <c r="X257" s="10">
        <v>69600</v>
      </c>
      <c r="Y257" s="10">
        <v>108100</v>
      </c>
      <c r="Z257" s="10">
        <v>116400</v>
      </c>
      <c r="AA257" s="10">
        <v>139300</v>
      </c>
      <c r="AB257" s="10">
        <v>183700</v>
      </c>
      <c r="AC257" s="10">
        <v>172600</v>
      </c>
      <c r="AD257" s="10">
        <v>125646</v>
      </c>
      <c r="AE257" s="10">
        <v>225745</v>
      </c>
      <c r="AF257" s="10">
        <v>359149</v>
      </c>
      <c r="AG257" s="10">
        <v>416777</v>
      </c>
      <c r="AH257" s="10">
        <v>462039</v>
      </c>
      <c r="AI257" s="10">
        <v>354708</v>
      </c>
      <c r="AJ257" s="10">
        <v>326521</v>
      </c>
      <c r="AK257" s="10">
        <v>360338</v>
      </c>
      <c r="AL257" s="10">
        <v>347688</v>
      </c>
      <c r="AM257" s="10">
        <v>254851</v>
      </c>
      <c r="AN257" s="10">
        <v>376496</v>
      </c>
      <c r="AO257" s="10">
        <v>381245</v>
      </c>
      <c r="AP257" s="10">
        <v>428779</v>
      </c>
      <c r="AQ257" s="10">
        <v>434343</v>
      </c>
      <c r="AR257" s="10">
        <v>398682</v>
      </c>
      <c r="AS257" s="10">
        <v>419750</v>
      </c>
      <c r="AT257" s="10">
        <v>518902</v>
      </c>
      <c r="AU257" s="10">
        <v>475759</v>
      </c>
      <c r="AV257" s="10">
        <v>526822</v>
      </c>
      <c r="AW257" s="10">
        <v>526132</v>
      </c>
      <c r="AX257" s="10">
        <v>636385</v>
      </c>
      <c r="AY257" s="10">
        <v>688650</v>
      </c>
      <c r="AZ257" s="10">
        <v>652104</v>
      </c>
      <c r="BA257" s="10">
        <v>528660</v>
      </c>
      <c r="BB257" s="10">
        <v>375995</v>
      </c>
      <c r="BC257" s="10">
        <v>246744</v>
      </c>
      <c r="BD257" s="10">
        <v>306771</v>
      </c>
      <c r="BE257" s="10">
        <v>412068</v>
      </c>
      <c r="BF257" s="10">
        <v>380283</v>
      </c>
      <c r="BG257" s="10">
        <v>480588</v>
      </c>
      <c r="BH257" s="10">
        <v>422715</v>
      </c>
      <c r="BI257" s="10">
        <v>406876</v>
      </c>
      <c r="BJ257" s="10">
        <v>346832</v>
      </c>
      <c r="BK257" s="10">
        <v>315516</v>
      </c>
      <c r="BL257" s="10">
        <v>331302</v>
      </c>
      <c r="BM257" s="10">
        <v>345685</v>
      </c>
      <c r="BN257" s="10">
        <v>351989</v>
      </c>
      <c r="BO257" s="10">
        <v>317945</v>
      </c>
      <c r="BP257" s="10">
        <v>349444</v>
      </c>
      <c r="BQ257" s="55" t="s">
        <v>119</v>
      </c>
      <c r="BR257" t="str">
        <f t="shared" si="3"/>
        <v>F</v>
      </c>
    </row>
    <row r="258" spans="1:70" ht="16" customHeight="1" x14ac:dyDescent="0.2">
      <c r="A258" s="10">
        <v>41</v>
      </c>
      <c r="B258" s="10">
        <v>32</v>
      </c>
      <c r="C258" s="10" t="s">
        <v>299</v>
      </c>
      <c r="D258" s="10" t="s">
        <v>300</v>
      </c>
      <c r="AG258" s="10">
        <v>1881</v>
      </c>
      <c r="AH258" s="10">
        <v>5772</v>
      </c>
      <c r="AI258" s="10">
        <v>6642</v>
      </c>
      <c r="AJ258" s="10">
        <v>2786</v>
      </c>
      <c r="AK258" s="10">
        <v>3553</v>
      </c>
      <c r="AL258" s="10">
        <v>3976</v>
      </c>
      <c r="AM258" s="10">
        <v>5481</v>
      </c>
      <c r="AN258" s="10">
        <v>21072</v>
      </c>
      <c r="AO258" s="10">
        <v>40895</v>
      </c>
      <c r="AP258" s="10">
        <v>81291</v>
      </c>
      <c r="AQ258" s="10">
        <v>137079</v>
      </c>
      <c r="AR258" s="10">
        <v>62266</v>
      </c>
      <c r="AS258" s="10">
        <v>30123</v>
      </c>
      <c r="AT258" s="10">
        <v>22055</v>
      </c>
      <c r="AU258" s="10">
        <v>20483</v>
      </c>
      <c r="AV258" s="10">
        <v>36337</v>
      </c>
      <c r="AW258" s="10">
        <v>25464</v>
      </c>
      <c r="AX258" s="10">
        <v>36338</v>
      </c>
      <c r="AY258" s="10">
        <v>57958</v>
      </c>
      <c r="AZ258" s="10">
        <v>53057</v>
      </c>
      <c r="BA258" s="10">
        <v>120087</v>
      </c>
      <c r="BB258" s="10">
        <v>138506</v>
      </c>
      <c r="BC258" s="10">
        <v>142676</v>
      </c>
      <c r="BD258" s="10">
        <v>136366</v>
      </c>
      <c r="BE258" s="10">
        <v>127234</v>
      </c>
      <c r="BF258" s="10">
        <v>123457</v>
      </c>
      <c r="BG258" s="10">
        <v>145697</v>
      </c>
      <c r="BH258" s="10">
        <v>136692</v>
      </c>
      <c r="BI258" s="10">
        <v>145773</v>
      </c>
      <c r="BJ258" s="10">
        <v>116738</v>
      </c>
      <c r="BK258" s="10">
        <v>128539</v>
      </c>
      <c r="BL258" s="10">
        <v>134999</v>
      </c>
      <c r="BM258" s="10">
        <v>103136</v>
      </c>
      <c r="BN258" s="10">
        <v>95295</v>
      </c>
      <c r="BO258" s="10">
        <v>75868</v>
      </c>
      <c r="BP258" s="10">
        <v>73301</v>
      </c>
      <c r="BQ258" s="56" t="s">
        <v>34</v>
      </c>
      <c r="BR258" t="str">
        <f t="shared" si="3"/>
        <v>U</v>
      </c>
    </row>
    <row r="259" spans="1:70" ht="16" customHeight="1" x14ac:dyDescent="0.2">
      <c r="A259" s="10">
        <v>41</v>
      </c>
      <c r="B259" s="10">
        <v>32</v>
      </c>
      <c r="C259" s="10" t="s">
        <v>301</v>
      </c>
      <c r="D259" s="10" t="s">
        <v>302</v>
      </c>
      <c r="AF259" s="10">
        <v>2057</v>
      </c>
      <c r="AG259" s="10">
        <v>15835</v>
      </c>
      <c r="AH259" s="10">
        <v>38411</v>
      </c>
      <c r="AI259" s="10">
        <v>78011</v>
      </c>
      <c r="AJ259" s="10">
        <v>69712</v>
      </c>
      <c r="AK259" s="10">
        <v>137189</v>
      </c>
      <c r="AL259" s="10">
        <v>257919</v>
      </c>
      <c r="AM259" s="10">
        <v>113259</v>
      </c>
      <c r="AN259" s="10">
        <v>95202</v>
      </c>
      <c r="AO259" s="10">
        <v>103932</v>
      </c>
      <c r="AP259" s="10">
        <v>82892</v>
      </c>
      <c r="AQ259" s="10">
        <v>100651</v>
      </c>
      <c r="AR259" s="10">
        <v>131907</v>
      </c>
      <c r="AS259" s="10">
        <v>193630</v>
      </c>
      <c r="AT259" s="10">
        <v>155893</v>
      </c>
      <c r="AU259" s="10">
        <v>137144</v>
      </c>
      <c r="AV259" s="10">
        <v>154063</v>
      </c>
      <c r="AW259" s="10">
        <v>129345</v>
      </c>
      <c r="AX259" s="10">
        <v>138360</v>
      </c>
      <c r="AY259" s="10">
        <v>104253</v>
      </c>
      <c r="AZ259" s="10">
        <v>102393</v>
      </c>
      <c r="BA259" s="10">
        <v>108613</v>
      </c>
      <c r="BB259" s="10">
        <v>83870</v>
      </c>
      <c r="BC259" s="10">
        <v>84321</v>
      </c>
      <c r="BD259" s="10">
        <v>78736</v>
      </c>
      <c r="BE259" s="10">
        <v>61793</v>
      </c>
      <c r="BF259" s="10">
        <v>60546</v>
      </c>
      <c r="BG259" s="10">
        <v>78864</v>
      </c>
      <c r="BH259" s="10">
        <v>53727</v>
      </c>
      <c r="BI259" s="10">
        <v>52203</v>
      </c>
      <c r="BJ259" s="10">
        <v>41209</v>
      </c>
      <c r="BK259" s="10">
        <v>33049</v>
      </c>
      <c r="BL259" s="10">
        <v>32076</v>
      </c>
      <c r="BM259" s="10">
        <v>18108</v>
      </c>
      <c r="BN259" s="10">
        <v>7458</v>
      </c>
      <c r="BO259" s="10">
        <v>10056</v>
      </c>
      <c r="BP259" s="10">
        <v>10622</v>
      </c>
      <c r="BQ259" s="56" t="s">
        <v>7</v>
      </c>
      <c r="BR259" t="str">
        <f t="shared" ref="BR259:BR322" si="5">LEFT(BQ259,1)</f>
        <v>O</v>
      </c>
    </row>
    <row r="260" spans="1:70" ht="16" customHeight="1" x14ac:dyDescent="0.2">
      <c r="A260" s="10">
        <v>41</v>
      </c>
      <c r="B260" s="10">
        <v>32</v>
      </c>
      <c r="C260" s="10" t="s">
        <v>303</v>
      </c>
      <c r="D260" s="10" t="s">
        <v>304</v>
      </c>
      <c r="AH260" s="10">
        <v>912</v>
      </c>
      <c r="AI260" s="10">
        <v>339</v>
      </c>
      <c r="AJ260" s="10">
        <v>782</v>
      </c>
      <c r="AK260" s="10">
        <v>1182</v>
      </c>
      <c r="AL260" s="10">
        <v>1091</v>
      </c>
      <c r="AM260" s="10">
        <v>6</v>
      </c>
      <c r="AN260" s="10">
        <v>1394</v>
      </c>
      <c r="AO260" s="10">
        <v>569</v>
      </c>
      <c r="AP260" s="10">
        <v>1416</v>
      </c>
      <c r="AQ260" s="10">
        <v>2365</v>
      </c>
      <c r="AR260" s="10">
        <v>3144</v>
      </c>
      <c r="AS260" s="10">
        <v>4899</v>
      </c>
      <c r="AT260" s="10">
        <v>1944</v>
      </c>
      <c r="AU260" s="10">
        <v>5588</v>
      </c>
      <c r="AV260" s="10">
        <v>4787</v>
      </c>
      <c r="AW260" s="10">
        <v>1746</v>
      </c>
      <c r="AX260" s="10">
        <v>3899</v>
      </c>
      <c r="AY260" s="10">
        <v>4063</v>
      </c>
      <c r="AZ260" s="10">
        <v>3037</v>
      </c>
      <c r="BA260" s="10">
        <v>3126</v>
      </c>
      <c r="BB260" s="10">
        <v>3471</v>
      </c>
      <c r="BC260" s="10">
        <v>7035</v>
      </c>
      <c r="BD260" s="10">
        <v>4743</v>
      </c>
      <c r="BE260" s="10">
        <v>5301</v>
      </c>
      <c r="BF260" s="10">
        <v>6693</v>
      </c>
      <c r="BG260" s="10">
        <v>5924</v>
      </c>
      <c r="BH260" s="10">
        <v>3869</v>
      </c>
      <c r="BI260" s="10">
        <v>3425</v>
      </c>
      <c r="BJ260" s="10">
        <v>2871</v>
      </c>
      <c r="BK260" s="10">
        <v>3172</v>
      </c>
      <c r="BL260" s="10">
        <v>3343</v>
      </c>
      <c r="BM260" s="10">
        <v>2771</v>
      </c>
      <c r="BN260" s="10">
        <v>2437</v>
      </c>
      <c r="BO260" s="10">
        <v>3190</v>
      </c>
      <c r="BP260" s="10">
        <v>2750</v>
      </c>
      <c r="BQ260" s="56" t="s">
        <v>15</v>
      </c>
      <c r="BR260" t="str">
        <f t="shared" si="5"/>
        <v>F</v>
      </c>
    </row>
    <row r="261" spans="1:70" ht="16" customHeight="1" x14ac:dyDescent="0.2">
      <c r="A261" s="10">
        <v>41</v>
      </c>
      <c r="B261" s="10">
        <v>32</v>
      </c>
      <c r="C261" s="10" t="s">
        <v>39</v>
      </c>
      <c r="S261" s="10">
        <v>100</v>
      </c>
      <c r="T261" s="10">
        <v>100</v>
      </c>
      <c r="U261" s="10">
        <v>300</v>
      </c>
      <c r="V261" s="10">
        <v>100</v>
      </c>
      <c r="W261" s="10">
        <v>100</v>
      </c>
      <c r="X261" s="10">
        <v>200</v>
      </c>
      <c r="Y261" s="10">
        <v>1500</v>
      </c>
      <c r="Z261" s="10">
        <v>800</v>
      </c>
      <c r="AA261" s="10">
        <v>100</v>
      </c>
      <c r="AB261" s="10">
        <v>400</v>
      </c>
      <c r="AC261" s="10">
        <v>965</v>
      </c>
      <c r="AD261" s="10">
        <v>1516</v>
      </c>
      <c r="AE261" s="10">
        <v>578</v>
      </c>
      <c r="AF261" s="10">
        <v>2618</v>
      </c>
      <c r="AG261" s="10">
        <v>26669</v>
      </c>
      <c r="AH261" s="10">
        <v>12946</v>
      </c>
      <c r="AI261" s="10">
        <v>6480</v>
      </c>
      <c r="AJ261" s="10">
        <v>3422</v>
      </c>
      <c r="AK261" s="10">
        <v>2971</v>
      </c>
      <c r="AL261" s="10">
        <v>25354</v>
      </c>
      <c r="AM261" s="10">
        <v>39133</v>
      </c>
      <c r="AN261" s="10">
        <v>15412</v>
      </c>
      <c r="AO261" s="10">
        <v>39245</v>
      </c>
      <c r="AP261" s="10">
        <v>43129</v>
      </c>
      <c r="AQ261" s="10">
        <v>87697</v>
      </c>
      <c r="AR261" s="10">
        <v>40321</v>
      </c>
      <c r="AS261" s="10">
        <v>26429</v>
      </c>
      <c r="AT261" s="10">
        <v>20977</v>
      </c>
      <c r="AU261" s="10">
        <v>13698</v>
      </c>
      <c r="AV261" s="10">
        <v>9284</v>
      </c>
      <c r="AW261" s="10">
        <v>6375</v>
      </c>
      <c r="AX261" s="10">
        <v>14702</v>
      </c>
      <c r="AY261" s="10">
        <v>13539</v>
      </c>
      <c r="AZ261" s="10">
        <v>10106</v>
      </c>
      <c r="BA261" s="10">
        <v>21009</v>
      </c>
      <c r="BB261" s="10">
        <v>21466</v>
      </c>
      <c r="BC261" s="10">
        <v>30029</v>
      </c>
      <c r="BD261" s="10">
        <v>21863</v>
      </c>
      <c r="BE261" s="10">
        <v>20049</v>
      </c>
      <c r="BF261" s="10">
        <v>22759</v>
      </c>
      <c r="BG261" s="10">
        <v>18051</v>
      </c>
      <c r="BH261" s="10">
        <v>15546</v>
      </c>
      <c r="BI261" s="10">
        <v>16755</v>
      </c>
      <c r="BJ261" s="10">
        <v>22458</v>
      </c>
      <c r="BK261" s="10">
        <v>33134</v>
      </c>
      <c r="BL261" s="10">
        <v>28810</v>
      </c>
      <c r="BM261" s="10">
        <v>25700</v>
      </c>
      <c r="BN261" s="10">
        <v>25992</v>
      </c>
      <c r="BO261" s="10">
        <v>19794</v>
      </c>
      <c r="BP261" s="10">
        <v>17727</v>
      </c>
      <c r="BQ261" s="56"/>
      <c r="BR261" t="str">
        <f t="shared" si="5"/>
        <v/>
      </c>
    </row>
    <row r="262" spans="1:70" ht="16" customHeight="1" x14ac:dyDescent="0.2">
      <c r="A262" s="23">
        <v>41</v>
      </c>
      <c r="B262" s="23">
        <v>32</v>
      </c>
      <c r="C262" s="33" t="s">
        <v>305</v>
      </c>
      <c r="D262" s="23"/>
      <c r="BQ262" s="45"/>
      <c r="BR262" t="str">
        <f t="shared" si="5"/>
        <v/>
      </c>
    </row>
    <row r="263" spans="1:70" ht="16" customHeight="1" x14ac:dyDescent="0.2">
      <c r="A263" s="10">
        <v>41</v>
      </c>
      <c r="B263" s="10">
        <v>33</v>
      </c>
      <c r="C263" s="10" t="s">
        <v>306</v>
      </c>
      <c r="D263" s="10" t="s">
        <v>307</v>
      </c>
      <c r="E263" s="10">
        <v>3000</v>
      </c>
      <c r="F263" s="10">
        <v>2000</v>
      </c>
      <c r="G263" s="10">
        <v>2000</v>
      </c>
      <c r="H263" s="10">
        <v>2000</v>
      </c>
      <c r="I263" s="10">
        <v>2000</v>
      </c>
      <c r="J263" s="10">
        <v>1600</v>
      </c>
      <c r="K263" s="10">
        <v>2000</v>
      </c>
      <c r="L263" s="10">
        <v>2000</v>
      </c>
      <c r="M263" s="10">
        <v>3500</v>
      </c>
      <c r="N263" s="10">
        <v>1900</v>
      </c>
      <c r="O263" s="10">
        <v>1800</v>
      </c>
      <c r="P263" s="10">
        <v>1100</v>
      </c>
      <c r="Q263" s="10">
        <v>2200</v>
      </c>
      <c r="R263" s="10">
        <v>2800</v>
      </c>
      <c r="S263" s="10">
        <v>3800</v>
      </c>
      <c r="T263" s="10">
        <v>4100</v>
      </c>
      <c r="U263" s="10">
        <v>7500</v>
      </c>
      <c r="V263" s="10">
        <v>9500</v>
      </c>
      <c r="W263" s="10">
        <v>6000</v>
      </c>
      <c r="X263" s="10">
        <v>3500</v>
      </c>
      <c r="Y263" s="10">
        <v>3200</v>
      </c>
      <c r="Z263" s="10">
        <v>3000</v>
      </c>
      <c r="AA263" s="10">
        <v>2500</v>
      </c>
      <c r="AB263" s="10">
        <v>6500</v>
      </c>
      <c r="AC263" s="10">
        <v>7500</v>
      </c>
      <c r="AD263" s="10">
        <v>9778</v>
      </c>
      <c r="AE263" s="10">
        <v>3799</v>
      </c>
      <c r="AF263" s="10">
        <v>2396</v>
      </c>
      <c r="AG263" s="10">
        <v>2059</v>
      </c>
      <c r="AH263" s="10">
        <v>1366</v>
      </c>
      <c r="AI263" s="10">
        <v>1984</v>
      </c>
      <c r="AJ263" s="10">
        <v>1780</v>
      </c>
      <c r="AK263" s="10">
        <v>1170</v>
      </c>
      <c r="AL263" s="10">
        <v>308</v>
      </c>
      <c r="AM263" s="10">
        <v>278</v>
      </c>
      <c r="AN263" s="10">
        <v>19273</v>
      </c>
      <c r="AO263" s="10">
        <v>17726</v>
      </c>
      <c r="AP263" s="10">
        <v>20868</v>
      </c>
      <c r="AQ263" s="10">
        <v>18243</v>
      </c>
      <c r="AR263" s="10">
        <v>19611</v>
      </c>
      <c r="AS263" s="10">
        <v>19644</v>
      </c>
      <c r="AT263" s="10">
        <v>17484</v>
      </c>
      <c r="AU263" s="10">
        <v>15609</v>
      </c>
      <c r="AV263" s="10">
        <v>11993</v>
      </c>
      <c r="AW263" s="10">
        <v>11497</v>
      </c>
      <c r="AX263" s="10">
        <v>14537</v>
      </c>
      <c r="AY263" s="10">
        <v>12963</v>
      </c>
      <c r="AZ263" s="10">
        <v>6658</v>
      </c>
      <c r="BA263" s="10">
        <v>5284</v>
      </c>
      <c r="BB263" s="10">
        <v>7683</v>
      </c>
      <c r="BC263" s="10">
        <v>9221</v>
      </c>
      <c r="BD263" s="10">
        <v>17066</v>
      </c>
      <c r="BE263" s="10">
        <v>17681</v>
      </c>
      <c r="BF263" s="10">
        <v>15166</v>
      </c>
      <c r="BG263" s="10">
        <v>17324</v>
      </c>
      <c r="BH263" s="10">
        <v>9313</v>
      </c>
      <c r="BI263" s="10">
        <v>19666</v>
      </c>
      <c r="BJ263" s="10">
        <v>17458</v>
      </c>
      <c r="BK263" s="10">
        <v>15639</v>
      </c>
      <c r="BL263" s="10">
        <v>17885</v>
      </c>
      <c r="BM263" s="10">
        <v>17230</v>
      </c>
      <c r="BN263" s="10">
        <v>15925</v>
      </c>
      <c r="BO263" s="10">
        <v>17878</v>
      </c>
      <c r="BP263" s="10">
        <v>14025</v>
      </c>
      <c r="BQ263" s="56" t="s">
        <v>15</v>
      </c>
      <c r="BR263" t="str">
        <f t="shared" si="5"/>
        <v>F</v>
      </c>
    </row>
    <row r="264" spans="1:70" ht="16" customHeight="1" x14ac:dyDescent="0.2">
      <c r="A264" s="10">
        <v>41</v>
      </c>
      <c r="B264" s="10">
        <v>33</v>
      </c>
      <c r="C264" s="10" t="s">
        <v>308</v>
      </c>
      <c r="D264" s="10" t="s">
        <v>309</v>
      </c>
      <c r="E264" s="10">
        <v>500</v>
      </c>
      <c r="F264" s="10">
        <v>500</v>
      </c>
      <c r="G264" s="10">
        <v>500</v>
      </c>
      <c r="H264" s="10">
        <v>500</v>
      </c>
      <c r="I264" s="10">
        <v>500</v>
      </c>
      <c r="J264" s="10">
        <v>900</v>
      </c>
      <c r="K264" s="10">
        <v>900</v>
      </c>
      <c r="L264" s="10">
        <v>800</v>
      </c>
      <c r="M264" s="10">
        <v>300</v>
      </c>
      <c r="N264" s="10">
        <v>500</v>
      </c>
      <c r="O264" s="10">
        <v>1000</v>
      </c>
      <c r="P264" s="10">
        <v>1300</v>
      </c>
      <c r="Q264" s="10">
        <v>700</v>
      </c>
      <c r="R264" s="10">
        <v>700</v>
      </c>
      <c r="S264" s="10">
        <v>1400</v>
      </c>
      <c r="T264" s="10">
        <v>1700</v>
      </c>
      <c r="U264" s="10">
        <v>1800</v>
      </c>
      <c r="V264" s="10">
        <v>2100</v>
      </c>
      <c r="W264" s="10">
        <v>2000</v>
      </c>
      <c r="X264" s="10">
        <v>2700</v>
      </c>
      <c r="Y264" s="10">
        <v>2500</v>
      </c>
      <c r="Z264" s="10">
        <v>3100</v>
      </c>
      <c r="AA264" s="10">
        <v>4500</v>
      </c>
      <c r="AB264" s="10">
        <v>6100</v>
      </c>
      <c r="AC264" s="10">
        <v>4400</v>
      </c>
      <c r="AD264" s="10">
        <v>3394</v>
      </c>
      <c r="AE264" s="10">
        <v>3891</v>
      </c>
      <c r="AF264" s="10">
        <v>5077</v>
      </c>
      <c r="AG264" s="10">
        <v>6488</v>
      </c>
      <c r="AH264" s="10">
        <v>11418</v>
      </c>
      <c r="AI264" s="10">
        <v>15874</v>
      </c>
      <c r="AJ264" s="10">
        <v>15158</v>
      </c>
      <c r="AK264" s="10">
        <v>12613</v>
      </c>
      <c r="AL264" s="10">
        <v>9126</v>
      </c>
      <c r="AM264" s="10">
        <v>10938</v>
      </c>
      <c r="AN264" s="10">
        <v>7322</v>
      </c>
      <c r="AO264" s="10">
        <v>12894</v>
      </c>
      <c r="AP264" s="10">
        <v>10703</v>
      </c>
      <c r="AQ264" s="10">
        <v>6848</v>
      </c>
      <c r="AR264" s="10">
        <v>10962</v>
      </c>
      <c r="AS264" s="10">
        <v>5665</v>
      </c>
      <c r="AT264" s="10">
        <v>7575</v>
      </c>
      <c r="AU264" s="10">
        <v>8786</v>
      </c>
      <c r="AV264" s="10">
        <v>6962</v>
      </c>
      <c r="AW264" s="10">
        <v>10323</v>
      </c>
      <c r="AX264" s="10">
        <v>13417</v>
      </c>
      <c r="AY264" s="10">
        <v>12654</v>
      </c>
      <c r="AZ264" s="10">
        <v>15186</v>
      </c>
      <c r="BA264" s="10">
        <v>15286</v>
      </c>
      <c r="BB264" s="10">
        <v>8481</v>
      </c>
      <c r="BC264" s="10">
        <v>13440</v>
      </c>
      <c r="BD264" s="10">
        <v>10890</v>
      </c>
      <c r="BE264" s="10">
        <v>8958</v>
      </c>
      <c r="BF264" s="10">
        <v>7122</v>
      </c>
      <c r="BG264" s="10">
        <v>10980</v>
      </c>
      <c r="BH264" s="10">
        <v>8559</v>
      </c>
      <c r="BI264" s="10">
        <v>9954</v>
      </c>
      <c r="BJ264" s="10">
        <v>8909</v>
      </c>
      <c r="BK264" s="10">
        <v>11033</v>
      </c>
      <c r="BL264" s="10">
        <v>6354</v>
      </c>
      <c r="BM264" s="10">
        <v>5480</v>
      </c>
      <c r="BN264" s="10">
        <v>7096</v>
      </c>
      <c r="BO264" s="10">
        <v>6613</v>
      </c>
      <c r="BP264" s="10">
        <v>3921</v>
      </c>
      <c r="BQ264" s="56" t="s">
        <v>15</v>
      </c>
      <c r="BR264" t="str">
        <f t="shared" si="5"/>
        <v>F</v>
      </c>
    </row>
    <row r="265" spans="1:70" ht="16" customHeight="1" x14ac:dyDescent="0.2">
      <c r="A265" s="10">
        <v>41</v>
      </c>
      <c r="B265" s="10">
        <v>33</v>
      </c>
      <c r="C265" s="10" t="s">
        <v>310</v>
      </c>
      <c r="D265" s="10" t="s">
        <v>311</v>
      </c>
      <c r="E265" s="10">
        <v>3000</v>
      </c>
      <c r="F265" s="10">
        <v>3000</v>
      </c>
      <c r="G265" s="10">
        <v>5000</v>
      </c>
      <c r="H265" s="10">
        <v>3000</v>
      </c>
      <c r="I265" s="10">
        <v>5000</v>
      </c>
      <c r="J265" s="10">
        <v>8000</v>
      </c>
      <c r="K265" s="10">
        <v>10000</v>
      </c>
      <c r="L265" s="10">
        <v>13000</v>
      </c>
      <c r="M265" s="10">
        <v>10000</v>
      </c>
      <c r="N265" s="10">
        <v>15000</v>
      </c>
      <c r="O265" s="10">
        <v>15000</v>
      </c>
      <c r="P265" s="10">
        <v>19100</v>
      </c>
      <c r="Q265" s="10">
        <v>23700</v>
      </c>
      <c r="R265" s="10">
        <v>20000</v>
      </c>
      <c r="S265" s="10">
        <v>19300</v>
      </c>
      <c r="T265" s="10">
        <v>15000</v>
      </c>
      <c r="U265" s="10">
        <v>14500</v>
      </c>
      <c r="V265" s="10">
        <v>17500</v>
      </c>
      <c r="W265" s="10">
        <v>25000</v>
      </c>
      <c r="X265" s="10">
        <v>25000</v>
      </c>
      <c r="Y265" s="10">
        <v>24400</v>
      </c>
      <c r="Z265" s="10">
        <v>31400</v>
      </c>
      <c r="AA265" s="10">
        <v>32800</v>
      </c>
      <c r="AB265" s="10">
        <v>32700</v>
      </c>
      <c r="AC265" s="10">
        <v>35405</v>
      </c>
      <c r="AD265" s="10">
        <v>45545</v>
      </c>
      <c r="AE265" s="10">
        <v>49138</v>
      </c>
      <c r="AF265" s="10">
        <v>47063</v>
      </c>
      <c r="AG265" s="10">
        <v>46434</v>
      </c>
      <c r="AH265" s="10">
        <v>45762</v>
      </c>
      <c r="AI265" s="10">
        <v>44761</v>
      </c>
      <c r="AJ265" s="10">
        <v>57790</v>
      </c>
      <c r="AK265" s="10">
        <v>52804</v>
      </c>
      <c r="AL265" s="10">
        <v>60055</v>
      </c>
      <c r="AM265" s="10">
        <v>64094</v>
      </c>
      <c r="AN265" s="10">
        <v>53814</v>
      </c>
      <c r="AO265" s="10">
        <v>40619</v>
      </c>
      <c r="AP265" s="10">
        <v>38650</v>
      </c>
      <c r="AQ265" s="10">
        <v>33779</v>
      </c>
      <c r="AR265" s="10">
        <v>34627</v>
      </c>
      <c r="AS265" s="10">
        <v>34600</v>
      </c>
      <c r="AT265" s="10">
        <v>34000</v>
      </c>
      <c r="AU265" s="10">
        <v>33000</v>
      </c>
      <c r="AV265" s="10">
        <v>30000</v>
      </c>
      <c r="AW265" s="10">
        <v>28000</v>
      </c>
      <c r="AX265" s="10">
        <v>27075</v>
      </c>
      <c r="AY265" s="10">
        <v>26470</v>
      </c>
      <c r="AZ265" s="10">
        <v>25960</v>
      </c>
      <c r="BA265" s="10">
        <v>26677</v>
      </c>
      <c r="BB265" s="10">
        <v>39332</v>
      </c>
      <c r="BC265" s="10">
        <v>43523</v>
      </c>
      <c r="BD265" s="10">
        <v>44268</v>
      </c>
      <c r="BE265" s="10">
        <v>8820</v>
      </c>
      <c r="BF265" s="10">
        <v>8225</v>
      </c>
      <c r="BG265" s="10">
        <v>8544</v>
      </c>
      <c r="BH265" s="10">
        <v>7229</v>
      </c>
      <c r="BI265" s="10">
        <v>12220</v>
      </c>
      <c r="BJ265" s="10">
        <v>19239</v>
      </c>
      <c r="BK265" s="10">
        <v>6185</v>
      </c>
      <c r="BL265" s="10">
        <v>6822</v>
      </c>
      <c r="BM265" s="10">
        <v>6435</v>
      </c>
      <c r="BN265" s="10">
        <v>5989</v>
      </c>
      <c r="BO265" s="10">
        <v>6517</v>
      </c>
      <c r="BP265" s="10">
        <v>5624</v>
      </c>
      <c r="BQ265" s="56" t="s">
        <v>10</v>
      </c>
      <c r="BR265" t="str">
        <f t="shared" si="5"/>
        <v xml:space="preserve"> </v>
      </c>
    </row>
    <row r="266" spans="1:70" ht="16" customHeight="1" x14ac:dyDescent="0.2">
      <c r="A266" s="10">
        <v>41</v>
      </c>
      <c r="B266" s="10">
        <v>33</v>
      </c>
      <c r="C266" s="10" t="s">
        <v>312</v>
      </c>
      <c r="D266" s="10" t="s">
        <v>313</v>
      </c>
      <c r="E266" s="10">
        <v>25100</v>
      </c>
      <c r="F266" s="10">
        <v>24700</v>
      </c>
      <c r="G266" s="10">
        <v>24800</v>
      </c>
      <c r="H266" s="10">
        <v>23100</v>
      </c>
      <c r="I266" s="10">
        <v>22400</v>
      </c>
      <c r="J266" s="10">
        <v>27300</v>
      </c>
      <c r="K266" s="10">
        <v>33400</v>
      </c>
      <c r="L266" s="10">
        <v>34200</v>
      </c>
      <c r="M266" s="10">
        <v>32600</v>
      </c>
      <c r="N266" s="10">
        <v>34100</v>
      </c>
      <c r="O266" s="10">
        <v>35400</v>
      </c>
      <c r="P266" s="10">
        <v>28800</v>
      </c>
      <c r="Q266" s="10">
        <v>51300</v>
      </c>
      <c r="R266" s="10">
        <v>40500</v>
      </c>
      <c r="S266" s="10">
        <v>40300</v>
      </c>
      <c r="T266" s="10">
        <v>35900</v>
      </c>
      <c r="U266" s="10">
        <v>31900</v>
      </c>
      <c r="V266" s="10">
        <v>36700</v>
      </c>
      <c r="W266" s="10">
        <v>54900</v>
      </c>
      <c r="X266" s="10">
        <v>43600</v>
      </c>
      <c r="Y266" s="10">
        <v>47300</v>
      </c>
      <c r="Z266" s="10">
        <v>55600</v>
      </c>
      <c r="AA266" s="10">
        <v>55000</v>
      </c>
      <c r="AB266" s="10">
        <v>63900</v>
      </c>
      <c r="AC266" s="10">
        <v>48267</v>
      </c>
      <c r="AD266" s="10">
        <v>64260</v>
      </c>
      <c r="AE266" s="10">
        <v>73329</v>
      </c>
      <c r="AF266" s="10">
        <v>76299</v>
      </c>
      <c r="AG266" s="10">
        <v>93549</v>
      </c>
      <c r="AH266" s="10">
        <v>110716</v>
      </c>
      <c r="AI266" s="10">
        <v>80235</v>
      </c>
      <c r="AJ266" s="10">
        <v>79088</v>
      </c>
      <c r="AK266" s="10">
        <v>82505</v>
      </c>
      <c r="AL266" s="10">
        <v>84794</v>
      </c>
      <c r="AM266" s="10">
        <v>72343</v>
      </c>
      <c r="AN266" s="10">
        <v>57428</v>
      </c>
      <c r="AO266" s="10">
        <v>70123</v>
      </c>
      <c r="AP266" s="10">
        <v>71351</v>
      </c>
      <c r="AQ266" s="10">
        <v>67225</v>
      </c>
      <c r="AR266" s="10">
        <v>60734</v>
      </c>
      <c r="AS266" s="10">
        <v>54586</v>
      </c>
      <c r="AT266" s="10">
        <v>61173</v>
      </c>
      <c r="AU266" s="10">
        <v>67226</v>
      </c>
      <c r="AV266" s="10">
        <v>63547</v>
      </c>
      <c r="AW266" s="10">
        <v>71064</v>
      </c>
      <c r="AX266" s="10">
        <v>81526</v>
      </c>
      <c r="AY266" s="10">
        <v>72633</v>
      </c>
      <c r="AZ266" s="10">
        <v>73163</v>
      </c>
      <c r="BA266" s="10">
        <v>59619</v>
      </c>
      <c r="BB266" s="10">
        <v>43338</v>
      </c>
      <c r="BC266" s="10">
        <v>58239</v>
      </c>
      <c r="BD266" s="10">
        <v>73996</v>
      </c>
      <c r="BE266" s="10">
        <v>75164</v>
      </c>
      <c r="BF266" s="10">
        <v>81949</v>
      </c>
      <c r="BG266" s="10">
        <v>77301</v>
      </c>
      <c r="BH266" s="10">
        <v>80322</v>
      </c>
      <c r="BI266" s="10">
        <v>101263</v>
      </c>
      <c r="BJ266" s="10">
        <v>97698</v>
      </c>
      <c r="BK266" s="10">
        <v>91104</v>
      </c>
      <c r="BL266" s="10">
        <v>96125</v>
      </c>
      <c r="BM266" s="10">
        <v>74392</v>
      </c>
      <c r="BN266" s="10">
        <v>89702</v>
      </c>
      <c r="BO266" s="10">
        <v>105804</v>
      </c>
      <c r="BP266" s="10">
        <v>96925</v>
      </c>
      <c r="BQ266" s="56" t="s">
        <v>15</v>
      </c>
      <c r="BR266" t="str">
        <f t="shared" si="5"/>
        <v>F</v>
      </c>
    </row>
    <row r="267" spans="1:70" ht="16" customHeight="1" x14ac:dyDescent="0.2">
      <c r="A267" s="10">
        <v>41</v>
      </c>
      <c r="B267" s="10">
        <v>33</v>
      </c>
      <c r="C267" s="10" t="s">
        <v>102</v>
      </c>
      <c r="E267" s="10">
        <v>21700</v>
      </c>
      <c r="F267" s="10">
        <v>24400</v>
      </c>
      <c r="G267" s="10">
        <v>29800</v>
      </c>
      <c r="H267" s="10">
        <v>23800</v>
      </c>
      <c r="I267" s="10">
        <v>28800</v>
      </c>
      <c r="J267" s="10">
        <v>35400</v>
      </c>
      <c r="K267" s="10">
        <v>42600</v>
      </c>
      <c r="L267" s="10">
        <v>43400</v>
      </c>
      <c r="M267" s="10">
        <v>41800</v>
      </c>
      <c r="N267" s="10">
        <v>46400</v>
      </c>
      <c r="O267" s="10">
        <v>42900</v>
      </c>
      <c r="P267" s="10">
        <v>51400</v>
      </c>
      <c r="Q267" s="10">
        <v>85000</v>
      </c>
      <c r="R267" s="10">
        <v>54300</v>
      </c>
      <c r="S267" s="10">
        <v>57200</v>
      </c>
      <c r="T267" s="10">
        <v>63000</v>
      </c>
      <c r="U267" s="10">
        <v>69200</v>
      </c>
      <c r="V267" s="10">
        <v>74300</v>
      </c>
      <c r="W267" s="10">
        <v>74900</v>
      </c>
      <c r="X267" s="10">
        <v>70500</v>
      </c>
      <c r="Y267" s="10">
        <v>103400</v>
      </c>
      <c r="Z267" s="10">
        <v>88100</v>
      </c>
      <c r="AA267" s="10">
        <v>89000</v>
      </c>
      <c r="AB267" s="10">
        <v>104300</v>
      </c>
      <c r="AC267" s="10">
        <v>85481</v>
      </c>
      <c r="AD267" s="10">
        <v>93601</v>
      </c>
      <c r="AE267" s="10">
        <v>102313</v>
      </c>
      <c r="AF267" s="10">
        <v>109403</v>
      </c>
      <c r="AG267" s="10">
        <v>111510</v>
      </c>
      <c r="AH267" s="10">
        <v>89843</v>
      </c>
      <c r="AI267" s="10">
        <v>107249</v>
      </c>
      <c r="AJ267" s="10">
        <v>117123</v>
      </c>
      <c r="AK267" s="10">
        <v>128565</v>
      </c>
      <c r="AL267" s="10">
        <v>104713</v>
      </c>
      <c r="AM267" s="10">
        <v>103254</v>
      </c>
      <c r="AN267" s="10">
        <v>113565</v>
      </c>
      <c r="AO267" s="10">
        <v>90251</v>
      </c>
      <c r="AP267" s="10">
        <v>79081</v>
      </c>
      <c r="AQ267" s="10">
        <v>72846</v>
      </c>
      <c r="AR267" s="10">
        <v>80280</v>
      </c>
      <c r="AS267" s="10">
        <v>69508</v>
      </c>
      <c r="AT267" s="10">
        <v>75249</v>
      </c>
      <c r="AU267" s="10">
        <v>68191</v>
      </c>
      <c r="AV267" s="10">
        <v>71612</v>
      </c>
      <c r="AW267" s="10">
        <v>70247</v>
      </c>
      <c r="AX267" s="10">
        <v>87502</v>
      </c>
      <c r="AY267" s="10">
        <v>82513</v>
      </c>
      <c r="AZ267" s="10">
        <v>89432</v>
      </c>
      <c r="BA267" s="10">
        <v>91437</v>
      </c>
      <c r="BB267" s="10">
        <v>103629</v>
      </c>
      <c r="BC267" s="10">
        <v>113156</v>
      </c>
      <c r="BD267" s="10">
        <v>117303</v>
      </c>
      <c r="BE267" s="10">
        <v>114294</v>
      </c>
      <c r="BF267" s="10">
        <v>108494</v>
      </c>
      <c r="BG267" s="10">
        <v>113588</v>
      </c>
      <c r="BH267" s="10">
        <v>124144</v>
      </c>
      <c r="BI267" s="10">
        <v>128902</v>
      </c>
      <c r="BJ267" s="10">
        <v>126303</v>
      </c>
      <c r="BK267" s="10">
        <v>140594</v>
      </c>
      <c r="BL267" s="10">
        <v>196580</v>
      </c>
      <c r="BM267" s="10">
        <v>184760</v>
      </c>
      <c r="BN267" s="10">
        <v>165603</v>
      </c>
      <c r="BO267" s="10">
        <v>176130</v>
      </c>
      <c r="BP267" s="10">
        <v>140033</v>
      </c>
      <c r="BQ267" s="56" t="s">
        <v>10</v>
      </c>
      <c r="BR267" t="str">
        <f t="shared" si="5"/>
        <v xml:space="preserve"> </v>
      </c>
    </row>
    <row r="268" spans="1:70" ht="16" customHeight="1" x14ac:dyDescent="0.2">
      <c r="A268" s="23">
        <v>41</v>
      </c>
      <c r="B268" s="23">
        <v>33</v>
      </c>
      <c r="C268" s="33" t="s">
        <v>41</v>
      </c>
      <c r="D268" s="23"/>
      <c r="BQ268" s="45"/>
      <c r="BR268" t="str">
        <f t="shared" si="5"/>
        <v/>
      </c>
    </row>
    <row r="269" spans="1:70" ht="16" customHeight="1" x14ac:dyDescent="0.2">
      <c r="A269" s="10">
        <v>41</v>
      </c>
      <c r="B269" s="10">
        <v>34</v>
      </c>
      <c r="C269" s="10" t="s">
        <v>314</v>
      </c>
      <c r="D269" s="10" t="s">
        <v>315</v>
      </c>
      <c r="AF269" s="10">
        <v>655</v>
      </c>
      <c r="AG269" s="10">
        <v>39</v>
      </c>
      <c r="AH269" s="10">
        <v>64</v>
      </c>
      <c r="AI269" s="10">
        <v>388</v>
      </c>
      <c r="AJ269" s="10">
        <v>409</v>
      </c>
      <c r="AK269" s="10">
        <v>54</v>
      </c>
      <c r="AL269" s="10">
        <v>152</v>
      </c>
      <c r="AM269" s="10">
        <v>70</v>
      </c>
      <c r="AN269" s="10">
        <v>195</v>
      </c>
      <c r="AO269" s="10">
        <v>157</v>
      </c>
      <c r="AP269" s="10">
        <v>532</v>
      </c>
      <c r="AQ269" s="10">
        <v>936</v>
      </c>
      <c r="AR269" s="10">
        <v>1550</v>
      </c>
      <c r="AS269" s="10">
        <v>2380</v>
      </c>
      <c r="AT269" s="10">
        <v>2234</v>
      </c>
      <c r="AU269" s="10">
        <v>1321</v>
      </c>
      <c r="AV269" s="10">
        <v>5002</v>
      </c>
      <c r="AW269" s="10">
        <v>12719</v>
      </c>
      <c r="AX269" s="10">
        <v>19442</v>
      </c>
      <c r="AY269" s="10">
        <v>15079</v>
      </c>
      <c r="AZ269" s="10">
        <v>9635</v>
      </c>
      <c r="BA269" s="10">
        <v>13359</v>
      </c>
      <c r="BB269" s="10">
        <v>11340</v>
      </c>
      <c r="BC269" s="10">
        <v>11128</v>
      </c>
      <c r="BD269" s="10">
        <v>13823</v>
      </c>
      <c r="BE269" s="10">
        <v>12488</v>
      </c>
      <c r="BF269" s="10">
        <v>8871</v>
      </c>
      <c r="BG269" s="10">
        <v>6671</v>
      </c>
      <c r="BH269" s="10">
        <v>4917</v>
      </c>
      <c r="BI269" s="10">
        <v>5899</v>
      </c>
      <c r="BJ269" s="10">
        <v>7571</v>
      </c>
      <c r="BK269" s="10">
        <v>5460</v>
      </c>
      <c r="BL269" s="10">
        <v>5396</v>
      </c>
      <c r="BM269" s="10">
        <v>5988</v>
      </c>
      <c r="BN269" s="10">
        <v>7519</v>
      </c>
      <c r="BO269" s="10">
        <v>6425</v>
      </c>
      <c r="BP269" s="10">
        <v>7487</v>
      </c>
      <c r="BQ269" s="56" t="s">
        <v>7</v>
      </c>
      <c r="BR269" t="str">
        <f t="shared" si="5"/>
        <v>O</v>
      </c>
    </row>
    <row r="270" spans="1:70" ht="16" customHeight="1" thickBot="1" x14ac:dyDescent="0.25">
      <c r="A270" s="10">
        <v>41</v>
      </c>
      <c r="B270" s="10">
        <v>34</v>
      </c>
      <c r="C270" s="10" t="s">
        <v>316</v>
      </c>
      <c r="D270" s="10" t="s">
        <v>317</v>
      </c>
      <c r="E270" s="10">
        <v>1900</v>
      </c>
      <c r="F270" s="10">
        <v>2000</v>
      </c>
      <c r="G270" s="10">
        <v>2500</v>
      </c>
      <c r="H270" s="10">
        <v>1800</v>
      </c>
      <c r="I270" s="10">
        <v>2800</v>
      </c>
      <c r="J270" s="10">
        <v>3200</v>
      </c>
      <c r="K270" s="10">
        <v>3700</v>
      </c>
      <c r="L270" s="10">
        <v>2800</v>
      </c>
      <c r="M270" s="10">
        <v>3900</v>
      </c>
      <c r="N270" s="10">
        <v>3600</v>
      </c>
      <c r="O270" s="10">
        <v>3000</v>
      </c>
      <c r="P270" s="10">
        <v>2200</v>
      </c>
      <c r="Q270" s="10">
        <v>2100</v>
      </c>
      <c r="R270" s="10">
        <v>3400</v>
      </c>
      <c r="S270" s="10">
        <v>3700</v>
      </c>
      <c r="T270" s="10">
        <v>2500</v>
      </c>
      <c r="U270" s="10">
        <v>1500</v>
      </c>
      <c r="V270" s="10">
        <v>900</v>
      </c>
      <c r="W270" s="10">
        <v>1300</v>
      </c>
      <c r="X270" s="10">
        <v>1200</v>
      </c>
      <c r="Y270" s="10">
        <v>1100</v>
      </c>
      <c r="Z270" s="10">
        <v>1100</v>
      </c>
      <c r="AA270" s="10">
        <v>2500</v>
      </c>
      <c r="AB270" s="10">
        <v>1500</v>
      </c>
      <c r="AC270" s="10">
        <v>2300</v>
      </c>
      <c r="AD270" s="10">
        <v>1484</v>
      </c>
      <c r="AE270" s="10">
        <v>3374</v>
      </c>
      <c r="AF270" s="10">
        <v>3027</v>
      </c>
      <c r="AG270" s="10">
        <v>5181</v>
      </c>
      <c r="AH270" s="10">
        <v>7463</v>
      </c>
      <c r="AI270" s="10">
        <v>6722</v>
      </c>
      <c r="AJ270" s="10">
        <v>4697</v>
      </c>
      <c r="AK270" s="10">
        <v>8979</v>
      </c>
      <c r="AL270" s="10">
        <v>9963</v>
      </c>
      <c r="AM270" s="10">
        <v>4310</v>
      </c>
      <c r="AN270" s="10">
        <v>10133</v>
      </c>
      <c r="AO270" s="10">
        <v>16175</v>
      </c>
      <c r="AP270" s="10">
        <v>18329</v>
      </c>
      <c r="AQ270" s="10">
        <v>19776</v>
      </c>
      <c r="AR270" s="10">
        <v>21940</v>
      </c>
      <c r="AS270" s="10">
        <v>35344</v>
      </c>
      <c r="AT270" s="10">
        <v>19892</v>
      </c>
      <c r="AU270" s="10">
        <v>26690</v>
      </c>
      <c r="AV270" s="10">
        <v>28741</v>
      </c>
      <c r="AW270" s="10">
        <v>22813</v>
      </c>
      <c r="AX270" s="10">
        <v>24887</v>
      </c>
      <c r="AY270" s="10">
        <v>23769</v>
      </c>
      <c r="AZ270" s="10">
        <v>23227</v>
      </c>
      <c r="BA270" s="10">
        <v>27399</v>
      </c>
      <c r="BB270" s="10">
        <v>24563</v>
      </c>
      <c r="BC270" s="10">
        <v>17521</v>
      </c>
      <c r="BD270" s="10">
        <v>22702</v>
      </c>
      <c r="BE270" s="10">
        <v>19712</v>
      </c>
      <c r="BF270" s="10">
        <v>16450</v>
      </c>
      <c r="BG270" s="10">
        <v>19293</v>
      </c>
      <c r="BH270" s="10">
        <v>21284</v>
      </c>
      <c r="BI270" s="10">
        <v>23889</v>
      </c>
      <c r="BJ270" s="10">
        <v>24638</v>
      </c>
      <c r="BK270" s="10">
        <v>20055</v>
      </c>
      <c r="BL270" s="10">
        <v>20538</v>
      </c>
      <c r="BM270" s="10">
        <v>20855</v>
      </c>
      <c r="BN270" s="10">
        <v>21169</v>
      </c>
      <c r="BO270" s="10">
        <v>14470</v>
      </c>
      <c r="BP270" s="10">
        <v>10907</v>
      </c>
      <c r="BQ270" s="57" t="s">
        <v>7</v>
      </c>
      <c r="BR270" t="str">
        <f t="shared" si="5"/>
        <v>O</v>
      </c>
    </row>
    <row r="271" spans="1:70" ht="16" customHeight="1" thickTop="1" x14ac:dyDescent="0.2">
      <c r="A271" s="10">
        <v>41</v>
      </c>
      <c r="B271" s="10">
        <v>34</v>
      </c>
      <c r="C271" s="10" t="s">
        <v>47</v>
      </c>
      <c r="E271" s="10">
        <v>400</v>
      </c>
      <c r="F271" s="10">
        <v>400</v>
      </c>
      <c r="G271" s="10">
        <v>600</v>
      </c>
      <c r="H271" s="10">
        <v>400</v>
      </c>
      <c r="I271" s="10">
        <v>700</v>
      </c>
      <c r="J271" s="10">
        <v>900</v>
      </c>
      <c r="K271" s="10">
        <v>1000</v>
      </c>
      <c r="L271" s="10">
        <v>1100</v>
      </c>
      <c r="M271" s="10">
        <v>1100</v>
      </c>
      <c r="N271" s="10">
        <v>1600</v>
      </c>
      <c r="O271" s="10">
        <v>1400</v>
      </c>
      <c r="P271" s="10">
        <v>1500</v>
      </c>
      <c r="Q271" s="10">
        <v>1200</v>
      </c>
      <c r="R271" s="10">
        <v>1600</v>
      </c>
      <c r="S271" s="10">
        <v>9300</v>
      </c>
      <c r="T271" s="10">
        <v>32900</v>
      </c>
      <c r="U271" s="10">
        <v>86000</v>
      </c>
      <c r="V271" s="10">
        <v>161200</v>
      </c>
      <c r="W271" s="10">
        <v>83500</v>
      </c>
      <c r="X271" s="10">
        <v>26300</v>
      </c>
      <c r="Y271" s="10">
        <v>18100</v>
      </c>
      <c r="Z271" s="10">
        <v>23100</v>
      </c>
      <c r="AA271" s="10">
        <v>18000</v>
      </c>
      <c r="AB271" s="10">
        <v>17300</v>
      </c>
      <c r="AC271" s="10">
        <v>12633</v>
      </c>
      <c r="AD271" s="10">
        <v>17125</v>
      </c>
      <c r="AE271" s="10">
        <v>10027</v>
      </c>
      <c r="AF271" s="10">
        <v>13803</v>
      </c>
      <c r="AG271" s="10">
        <v>19952</v>
      </c>
      <c r="AH271" s="10">
        <v>16767</v>
      </c>
      <c r="AI271" s="10">
        <v>9698</v>
      </c>
      <c r="AJ271" s="10">
        <v>12197</v>
      </c>
      <c r="AK271" s="10">
        <v>7859</v>
      </c>
      <c r="AL271" s="10">
        <v>8789</v>
      </c>
      <c r="AM271" s="10">
        <v>14773</v>
      </c>
      <c r="AN271" s="10">
        <v>18497</v>
      </c>
      <c r="AO271" s="10">
        <v>38535</v>
      </c>
      <c r="AP271" s="10">
        <v>14394</v>
      </c>
      <c r="AQ271" s="10">
        <v>15834</v>
      </c>
      <c r="AR271" s="10">
        <v>22840</v>
      </c>
      <c r="AS271" s="10">
        <v>20121</v>
      </c>
      <c r="AT271" s="10">
        <v>18298</v>
      </c>
      <c r="AU271" s="10">
        <v>14711</v>
      </c>
      <c r="AV271" s="10">
        <v>17013</v>
      </c>
      <c r="AW271" s="10">
        <v>44834</v>
      </c>
      <c r="AX271" s="10">
        <v>31583</v>
      </c>
      <c r="AY271" s="10">
        <v>19695</v>
      </c>
      <c r="AZ271" s="10">
        <v>27125</v>
      </c>
      <c r="BA271" s="10">
        <v>34494</v>
      </c>
      <c r="BB271" s="10">
        <v>30845</v>
      </c>
      <c r="BC271" s="10">
        <v>26559</v>
      </c>
      <c r="BD271" s="10">
        <v>27647</v>
      </c>
      <c r="BE271" s="10">
        <v>27201</v>
      </c>
      <c r="BF271" s="10">
        <v>18728</v>
      </c>
      <c r="BG271" s="10">
        <v>21811</v>
      </c>
      <c r="BH271" s="10">
        <v>33970</v>
      </c>
      <c r="BI271" s="10">
        <v>48542</v>
      </c>
      <c r="BJ271" s="10">
        <v>53768</v>
      </c>
      <c r="BK271" s="10">
        <v>87580</v>
      </c>
      <c r="BL271" s="10">
        <v>50222</v>
      </c>
      <c r="BM271" s="10">
        <v>51162</v>
      </c>
      <c r="BN271" s="10">
        <v>44863</v>
      </c>
      <c r="BO271" s="10">
        <v>48336</v>
      </c>
      <c r="BP271" s="10">
        <v>32270</v>
      </c>
      <c r="BQ271" s="45"/>
      <c r="BR271" t="str">
        <f t="shared" si="5"/>
        <v/>
      </c>
    </row>
    <row r="272" spans="1:70" ht="16" customHeight="1" x14ac:dyDescent="0.2">
      <c r="A272" s="23">
        <v>41</v>
      </c>
      <c r="B272" s="23">
        <v>34</v>
      </c>
      <c r="C272" s="33" t="s">
        <v>48</v>
      </c>
      <c r="D272" s="23"/>
      <c r="BQ272" s="45"/>
      <c r="BR272" t="str">
        <f t="shared" si="5"/>
        <v/>
      </c>
    </row>
    <row r="273" spans="1:70" ht="16" customHeight="1" x14ac:dyDescent="0.2">
      <c r="A273" s="10">
        <v>41</v>
      </c>
      <c r="B273" s="10">
        <v>35</v>
      </c>
      <c r="C273" s="10" t="s">
        <v>318</v>
      </c>
      <c r="D273" s="10" t="s">
        <v>319</v>
      </c>
      <c r="E273" s="10">
        <v>7800</v>
      </c>
      <c r="F273" s="10">
        <v>8300</v>
      </c>
      <c r="G273" s="10">
        <v>6600</v>
      </c>
      <c r="H273" s="10">
        <v>7000</v>
      </c>
      <c r="I273" s="10">
        <v>10100</v>
      </c>
      <c r="J273" s="10">
        <v>13400</v>
      </c>
      <c r="K273" s="10">
        <v>10600</v>
      </c>
      <c r="L273" s="10">
        <v>8800</v>
      </c>
      <c r="M273" s="10">
        <v>10400</v>
      </c>
      <c r="N273" s="10">
        <v>10400</v>
      </c>
      <c r="O273" s="10">
        <v>10900</v>
      </c>
      <c r="P273" s="10">
        <v>10700</v>
      </c>
      <c r="Q273" s="10">
        <v>8500</v>
      </c>
      <c r="R273" s="10">
        <v>12500</v>
      </c>
      <c r="S273" s="10">
        <v>17100</v>
      </c>
      <c r="T273" s="10">
        <v>16600</v>
      </c>
      <c r="U273" s="10">
        <v>11100</v>
      </c>
      <c r="V273" s="10">
        <v>13400</v>
      </c>
      <c r="W273" s="10">
        <v>32200</v>
      </c>
      <c r="X273" s="10">
        <v>15500</v>
      </c>
      <c r="Y273" s="10">
        <v>13600</v>
      </c>
      <c r="Z273" s="10">
        <v>20500</v>
      </c>
      <c r="AA273" s="10">
        <v>41100</v>
      </c>
      <c r="AB273" s="10">
        <v>34300</v>
      </c>
      <c r="AC273" s="10">
        <v>30400</v>
      </c>
      <c r="AD273" s="10">
        <v>19162</v>
      </c>
      <c r="AE273" s="10">
        <v>20436</v>
      </c>
      <c r="AF273" s="10">
        <v>21817</v>
      </c>
      <c r="AG273" s="10">
        <v>16172</v>
      </c>
      <c r="AH273" s="10">
        <v>19938</v>
      </c>
      <c r="AI273" s="10">
        <v>11420</v>
      </c>
      <c r="AJ273" s="10">
        <v>14949</v>
      </c>
      <c r="AK273" s="10">
        <v>10137</v>
      </c>
      <c r="AL273" s="10">
        <v>27895</v>
      </c>
      <c r="AM273" s="10">
        <v>25956</v>
      </c>
      <c r="AN273" s="10">
        <v>12134</v>
      </c>
      <c r="AO273" s="10">
        <v>16108</v>
      </c>
      <c r="AP273" s="10">
        <v>20328</v>
      </c>
      <c r="AQ273" s="10">
        <v>20790</v>
      </c>
      <c r="AR273" s="10">
        <v>20935</v>
      </c>
      <c r="AS273" s="10">
        <v>13508</v>
      </c>
      <c r="AT273" s="10">
        <v>20843</v>
      </c>
      <c r="AU273" s="10">
        <v>19794</v>
      </c>
      <c r="AV273" s="10">
        <v>19178</v>
      </c>
      <c r="AW273" s="10">
        <v>19463</v>
      </c>
      <c r="AX273" s="10">
        <v>24498</v>
      </c>
      <c r="AY273" s="10">
        <v>21023</v>
      </c>
      <c r="AZ273" s="10">
        <v>25211</v>
      </c>
      <c r="BA273" s="10">
        <v>13417</v>
      </c>
      <c r="BB273" s="10">
        <v>13852</v>
      </c>
      <c r="BC273" s="10">
        <v>12164</v>
      </c>
      <c r="BD273" s="10">
        <v>13133</v>
      </c>
      <c r="BE273" s="10">
        <v>21335</v>
      </c>
      <c r="BF273" s="10">
        <v>28570</v>
      </c>
      <c r="BG273" s="10">
        <v>39367</v>
      </c>
      <c r="BH273" s="10">
        <v>44034</v>
      </c>
      <c r="BI273" s="10">
        <v>44275</v>
      </c>
      <c r="BJ273" s="10">
        <v>27824</v>
      </c>
      <c r="BK273" s="10">
        <v>22887</v>
      </c>
      <c r="BL273" s="10">
        <v>27754</v>
      </c>
      <c r="BM273" s="10">
        <v>26323</v>
      </c>
      <c r="BN273" s="10">
        <v>21164</v>
      </c>
      <c r="BO273" s="10">
        <v>15434</v>
      </c>
      <c r="BP273" s="10">
        <v>18208</v>
      </c>
      <c r="BQ273" s="45" t="s">
        <v>90</v>
      </c>
      <c r="BR273" t="str">
        <f t="shared" si="5"/>
        <v>N</v>
      </c>
    </row>
    <row r="274" spans="1:70" ht="16" customHeight="1" x14ac:dyDescent="0.2">
      <c r="A274" s="10">
        <v>41</v>
      </c>
      <c r="B274" s="10">
        <v>35</v>
      </c>
      <c r="C274" s="10" t="s">
        <v>320</v>
      </c>
      <c r="D274" s="10" t="s">
        <v>321</v>
      </c>
      <c r="E274" s="10">
        <v>24000</v>
      </c>
      <c r="F274" s="10">
        <v>26000</v>
      </c>
      <c r="G274" s="10">
        <v>27000</v>
      </c>
      <c r="H274" s="10">
        <v>24000</v>
      </c>
      <c r="I274" s="10">
        <v>26000</v>
      </c>
      <c r="J274" s="10">
        <v>28000</v>
      </c>
      <c r="K274" s="10">
        <v>30000</v>
      </c>
      <c r="L274" s="10">
        <v>32000</v>
      </c>
      <c r="M274" s="10">
        <v>32000</v>
      </c>
      <c r="N274" s="10">
        <v>33800</v>
      </c>
      <c r="O274" s="10">
        <v>34900</v>
      </c>
      <c r="P274" s="10">
        <v>34900</v>
      </c>
      <c r="Q274" s="10">
        <v>54500</v>
      </c>
      <c r="R274" s="10">
        <v>50000</v>
      </c>
      <c r="S274" s="10">
        <v>47500</v>
      </c>
      <c r="T274" s="10">
        <v>65900</v>
      </c>
      <c r="U274" s="10">
        <v>78500</v>
      </c>
      <c r="V274" s="10">
        <v>88000</v>
      </c>
      <c r="W274" s="10">
        <v>90900</v>
      </c>
      <c r="X274" s="10">
        <v>110100</v>
      </c>
      <c r="Y274" s="10">
        <v>135400</v>
      </c>
      <c r="Z274" s="10">
        <v>161000</v>
      </c>
      <c r="AA274" s="10">
        <v>170700</v>
      </c>
      <c r="AB274" s="10">
        <v>228000</v>
      </c>
      <c r="AC274" s="10">
        <v>177089</v>
      </c>
      <c r="AD274" s="10">
        <v>136104</v>
      </c>
      <c r="AE274" s="10">
        <v>105276</v>
      </c>
      <c r="AF274" s="10">
        <v>145576</v>
      </c>
      <c r="AG274" s="10">
        <v>144685</v>
      </c>
      <c r="AH274" s="10">
        <v>149542</v>
      </c>
      <c r="AI274" s="10">
        <v>146276</v>
      </c>
      <c r="AJ274" s="10">
        <v>111967</v>
      </c>
      <c r="AK274" s="10">
        <v>98873</v>
      </c>
      <c r="AL274" s="10">
        <v>139377</v>
      </c>
      <c r="AM274" s="10">
        <v>137210</v>
      </c>
      <c r="AN274" s="10">
        <v>123961</v>
      </c>
      <c r="AO274" s="10">
        <v>126180</v>
      </c>
      <c r="AP274" s="10">
        <v>91241</v>
      </c>
      <c r="AQ274" s="10">
        <v>65139</v>
      </c>
      <c r="AR274" s="10">
        <v>78106</v>
      </c>
      <c r="AS274" s="10">
        <v>32081</v>
      </c>
      <c r="AT274" s="10">
        <v>64294</v>
      </c>
      <c r="AU274" s="10">
        <v>64842</v>
      </c>
      <c r="AV274" s="10">
        <v>49991</v>
      </c>
      <c r="AW274" s="10">
        <v>84635</v>
      </c>
      <c r="AX274" s="10">
        <v>60212</v>
      </c>
      <c r="AY274" s="10">
        <v>97092</v>
      </c>
      <c r="AZ274" s="10">
        <v>117642</v>
      </c>
      <c r="BA274" s="10">
        <v>82283</v>
      </c>
      <c r="BB274" s="10">
        <v>25518</v>
      </c>
      <c r="BC274" s="10">
        <v>17053</v>
      </c>
      <c r="BD274" s="10">
        <v>39847</v>
      </c>
      <c r="BE274" s="10">
        <v>22054</v>
      </c>
      <c r="BF274" s="10">
        <v>25266</v>
      </c>
      <c r="BG274" s="10">
        <v>53421</v>
      </c>
      <c r="BH274" s="10">
        <v>42657</v>
      </c>
      <c r="BI274" s="10">
        <v>54201</v>
      </c>
      <c r="BJ274" s="10">
        <v>55940</v>
      </c>
      <c r="BK274" s="10">
        <v>74631</v>
      </c>
      <c r="BL274" s="10">
        <v>83286</v>
      </c>
      <c r="BM274" s="10">
        <v>62134</v>
      </c>
      <c r="BN274" s="10">
        <v>75015</v>
      </c>
      <c r="BO274" s="10">
        <v>95920</v>
      </c>
      <c r="BP274" s="10">
        <v>98315</v>
      </c>
      <c r="BQ274" s="45" t="s">
        <v>7</v>
      </c>
      <c r="BR274" t="str">
        <f t="shared" si="5"/>
        <v>O</v>
      </c>
    </row>
    <row r="275" spans="1:70" ht="16" customHeight="1" x14ac:dyDescent="0.2">
      <c r="A275" s="10">
        <v>41</v>
      </c>
      <c r="B275" s="10">
        <v>35</v>
      </c>
      <c r="C275" s="10" t="s">
        <v>53</v>
      </c>
      <c r="E275" s="10">
        <v>2500</v>
      </c>
      <c r="F275" s="10">
        <v>2500</v>
      </c>
      <c r="G275" s="10">
        <v>3500</v>
      </c>
      <c r="H275" s="10">
        <v>2600</v>
      </c>
      <c r="I275" s="10">
        <v>3500</v>
      </c>
      <c r="J275" s="10">
        <v>5000</v>
      </c>
      <c r="K275" s="10">
        <v>6000</v>
      </c>
      <c r="L275" s="10">
        <v>8000</v>
      </c>
      <c r="M275" s="10">
        <v>7300</v>
      </c>
      <c r="N275" s="10">
        <v>9400</v>
      </c>
      <c r="O275" s="10">
        <v>7600</v>
      </c>
      <c r="P275" s="10">
        <v>10100</v>
      </c>
      <c r="Q275" s="10">
        <v>4800</v>
      </c>
      <c r="R275" s="10">
        <v>6000</v>
      </c>
      <c r="S275" s="10">
        <v>11800</v>
      </c>
      <c r="T275" s="10">
        <v>6400</v>
      </c>
      <c r="U275" s="10">
        <v>4300</v>
      </c>
      <c r="V275" s="10">
        <v>4700</v>
      </c>
      <c r="W275" s="10">
        <v>4500</v>
      </c>
      <c r="X275" s="10">
        <v>5100</v>
      </c>
      <c r="Y275" s="10">
        <v>4400</v>
      </c>
      <c r="Z275" s="10">
        <v>8000</v>
      </c>
      <c r="AA275" s="10">
        <v>12700</v>
      </c>
      <c r="AB275" s="10">
        <v>12700</v>
      </c>
      <c r="AC275" s="10">
        <v>13378</v>
      </c>
      <c r="AD275" s="10">
        <v>14511</v>
      </c>
      <c r="AE275" s="10">
        <v>12543</v>
      </c>
      <c r="AF275" s="10">
        <v>18995</v>
      </c>
      <c r="AG275" s="10">
        <v>22792</v>
      </c>
      <c r="AH275" s="10">
        <v>19532</v>
      </c>
      <c r="AI275" s="10">
        <v>21494</v>
      </c>
      <c r="AJ275" s="10">
        <v>23809</v>
      </c>
      <c r="AK275" s="10">
        <v>8811</v>
      </c>
      <c r="AL275" s="10">
        <v>4399</v>
      </c>
      <c r="AM275" s="10">
        <v>9523</v>
      </c>
      <c r="AN275" s="10">
        <v>10354</v>
      </c>
      <c r="AO275" s="10">
        <v>14800</v>
      </c>
      <c r="AP275" s="10">
        <v>8685</v>
      </c>
      <c r="AQ275" s="10">
        <v>15800</v>
      </c>
      <c r="AR275" s="10">
        <v>8867</v>
      </c>
      <c r="AS275" s="10">
        <v>7281</v>
      </c>
      <c r="AT275" s="10">
        <v>7440</v>
      </c>
      <c r="AU275" s="10">
        <v>7246</v>
      </c>
      <c r="AV275" s="10">
        <v>7053</v>
      </c>
      <c r="AW275" s="10">
        <v>7876</v>
      </c>
      <c r="AX275" s="10">
        <v>24799</v>
      </c>
      <c r="AY275" s="10">
        <v>21723</v>
      </c>
      <c r="AZ275" s="10">
        <v>18648</v>
      </c>
      <c r="BA275" s="10">
        <v>20264</v>
      </c>
      <c r="BB275" s="10">
        <v>21085</v>
      </c>
      <c r="BC275" s="10">
        <v>29634</v>
      </c>
      <c r="BD275" s="10">
        <v>36618</v>
      </c>
      <c r="BE275" s="10">
        <v>35479</v>
      </c>
      <c r="BF275" s="10">
        <v>31971</v>
      </c>
      <c r="BG275" s="10">
        <v>31829</v>
      </c>
      <c r="BH275" s="10">
        <v>25571</v>
      </c>
      <c r="BI275" s="10">
        <v>31506</v>
      </c>
      <c r="BJ275" s="10">
        <v>37660</v>
      </c>
      <c r="BK275" s="10">
        <v>31011</v>
      </c>
      <c r="BL275" s="10">
        <v>34195</v>
      </c>
      <c r="BM275" s="10">
        <v>32218</v>
      </c>
      <c r="BN275" s="10">
        <v>29819</v>
      </c>
      <c r="BO275" s="10">
        <v>33115</v>
      </c>
      <c r="BP275" s="10">
        <v>29102</v>
      </c>
      <c r="BQ275" s="45"/>
      <c r="BR275" t="str">
        <f t="shared" si="5"/>
        <v/>
      </c>
    </row>
    <row r="276" spans="1:70" ht="16" customHeight="1" x14ac:dyDescent="0.2">
      <c r="A276" s="23">
        <v>41</v>
      </c>
      <c r="B276" s="23">
        <v>35</v>
      </c>
      <c r="C276" s="33" t="s">
        <v>54</v>
      </c>
      <c r="D276" s="23"/>
      <c r="BQ276" s="45"/>
      <c r="BR276" t="str">
        <f t="shared" si="5"/>
        <v/>
      </c>
    </row>
    <row r="277" spans="1:70" ht="16" customHeight="1" x14ac:dyDescent="0.2">
      <c r="A277" s="10">
        <v>41</v>
      </c>
      <c r="B277" s="10">
        <v>36</v>
      </c>
      <c r="C277" s="10" t="s">
        <v>282</v>
      </c>
      <c r="D277" s="10" t="s">
        <v>132</v>
      </c>
      <c r="K277" s="10">
        <v>21</v>
      </c>
      <c r="L277" s="10">
        <v>725</v>
      </c>
      <c r="M277" s="10">
        <v>1047</v>
      </c>
      <c r="N277" s="10">
        <v>4715</v>
      </c>
      <c r="O277" s="10">
        <v>10473</v>
      </c>
      <c r="P277" s="10">
        <v>10393</v>
      </c>
      <c r="Q277" s="10">
        <v>8800</v>
      </c>
      <c r="R277" s="10">
        <v>9000</v>
      </c>
      <c r="S277" s="10">
        <v>11500</v>
      </c>
      <c r="T277" s="10">
        <v>9000</v>
      </c>
      <c r="U277" s="10">
        <v>7400</v>
      </c>
      <c r="V277" s="10">
        <v>5500</v>
      </c>
      <c r="W277" s="10">
        <v>8600</v>
      </c>
      <c r="X277" s="10">
        <v>9900</v>
      </c>
      <c r="Y277" s="10">
        <v>12481</v>
      </c>
      <c r="Z277" s="10">
        <v>6407</v>
      </c>
      <c r="AA277" s="10">
        <v>7283</v>
      </c>
      <c r="AB277" s="10">
        <v>5124</v>
      </c>
      <c r="AC277" s="10">
        <v>8021</v>
      </c>
      <c r="AD277" s="10">
        <v>4751</v>
      </c>
      <c r="AE277" s="10">
        <v>5284</v>
      </c>
      <c r="AF277" s="10">
        <v>7077</v>
      </c>
      <c r="AG277" s="10">
        <v>7309</v>
      </c>
      <c r="AH277" s="10">
        <v>4203</v>
      </c>
      <c r="AI277" s="10">
        <v>6145</v>
      </c>
      <c r="AJ277" s="10">
        <v>6316</v>
      </c>
      <c r="AK277" s="10">
        <v>6973</v>
      </c>
      <c r="AL277" s="10">
        <v>3835</v>
      </c>
      <c r="AM277" s="10">
        <v>4387</v>
      </c>
      <c r="AN277" s="10">
        <v>8198</v>
      </c>
      <c r="AO277" s="10">
        <v>7299</v>
      </c>
      <c r="AP277" s="10">
        <v>8350</v>
      </c>
      <c r="AQ277" s="10">
        <v>9460</v>
      </c>
      <c r="AR277" s="10">
        <v>33429</v>
      </c>
      <c r="AS277" s="10">
        <v>24056</v>
      </c>
      <c r="AT277" s="10">
        <v>12394</v>
      </c>
      <c r="AU277" s="10">
        <v>27512</v>
      </c>
      <c r="AV277" s="10">
        <v>17240</v>
      </c>
      <c r="AW277" s="10">
        <v>14056</v>
      </c>
      <c r="AX277" s="10">
        <v>8615</v>
      </c>
      <c r="AY277" s="10">
        <v>16141</v>
      </c>
      <c r="AZ277" s="10">
        <v>13944</v>
      </c>
      <c r="BA277" s="10">
        <v>11668</v>
      </c>
      <c r="BB277" s="10">
        <v>12189</v>
      </c>
      <c r="BC277" s="10">
        <v>8630</v>
      </c>
      <c r="BD277" s="10">
        <v>11706</v>
      </c>
      <c r="BE277" s="10">
        <v>11509</v>
      </c>
      <c r="BF277" s="10">
        <v>13202</v>
      </c>
      <c r="BG277" s="10">
        <v>10664</v>
      </c>
      <c r="BH277" s="10">
        <v>8004</v>
      </c>
      <c r="BI277" s="10">
        <v>7826</v>
      </c>
      <c r="BJ277" s="10">
        <v>5665</v>
      </c>
      <c r="BK277" s="10">
        <v>5717</v>
      </c>
      <c r="BL277" s="10">
        <v>5378</v>
      </c>
      <c r="BM277" s="10">
        <v>4157</v>
      </c>
      <c r="BN277" s="10">
        <v>6715</v>
      </c>
      <c r="BO277" s="10">
        <v>5293</v>
      </c>
      <c r="BP277" s="10">
        <v>5080</v>
      </c>
      <c r="BQ277" s="45"/>
      <c r="BR277" t="str">
        <f t="shared" si="5"/>
        <v/>
      </c>
    </row>
    <row r="278" spans="1:70" ht="16" customHeight="1" x14ac:dyDescent="0.2">
      <c r="A278" s="10">
        <v>41</v>
      </c>
      <c r="B278" s="10">
        <v>36</v>
      </c>
      <c r="C278" s="10" t="s">
        <v>210</v>
      </c>
      <c r="D278" s="10" t="s">
        <v>211</v>
      </c>
      <c r="O278" s="10">
        <v>100</v>
      </c>
      <c r="P278" s="10">
        <v>200</v>
      </c>
      <c r="Q278" s="10">
        <v>2700</v>
      </c>
      <c r="R278" s="10">
        <v>2700</v>
      </c>
      <c r="S278" s="10">
        <v>2300</v>
      </c>
      <c r="T278" s="10">
        <v>2900</v>
      </c>
      <c r="U278" s="10">
        <v>1600</v>
      </c>
      <c r="V278" s="10">
        <v>500</v>
      </c>
      <c r="W278" s="10">
        <v>1000</v>
      </c>
      <c r="X278" s="10">
        <v>2300</v>
      </c>
      <c r="Y278" s="10">
        <v>3668</v>
      </c>
      <c r="Z278" s="10">
        <v>1161</v>
      </c>
      <c r="AA278" s="10">
        <v>1199</v>
      </c>
      <c r="AB278" s="10">
        <v>1169</v>
      </c>
      <c r="AC278" s="10">
        <v>1257</v>
      </c>
      <c r="AD278" s="10">
        <v>1893</v>
      </c>
      <c r="AE278" s="10">
        <v>1760</v>
      </c>
      <c r="AF278" s="10">
        <v>3499</v>
      </c>
      <c r="AG278" s="10">
        <v>2902</v>
      </c>
      <c r="AH278" s="10">
        <v>3233</v>
      </c>
      <c r="AI278" s="10">
        <v>2025</v>
      </c>
      <c r="AJ278" s="10">
        <v>1851</v>
      </c>
      <c r="AK278" s="10">
        <v>2874</v>
      </c>
      <c r="AL278" s="10">
        <v>2015</v>
      </c>
      <c r="AM278" s="10">
        <v>3446</v>
      </c>
      <c r="AN278" s="10">
        <v>4888</v>
      </c>
      <c r="AO278" s="10">
        <v>6676</v>
      </c>
      <c r="AP278" s="10">
        <v>5652</v>
      </c>
      <c r="AQ278" s="10">
        <v>6390</v>
      </c>
      <c r="AR278" s="10">
        <v>7477</v>
      </c>
      <c r="AS278" s="10">
        <v>7587</v>
      </c>
      <c r="AT278" s="10">
        <v>7551</v>
      </c>
      <c r="AU278" s="10">
        <v>8455</v>
      </c>
      <c r="AV278" s="10">
        <v>10010</v>
      </c>
      <c r="AW278" s="10">
        <v>9382</v>
      </c>
      <c r="AX278" s="10">
        <v>8128</v>
      </c>
      <c r="AY278" s="10">
        <v>11697</v>
      </c>
      <c r="AZ278" s="10">
        <v>9370</v>
      </c>
      <c r="BA278" s="10">
        <v>6061</v>
      </c>
      <c r="BB278" s="10">
        <v>5560</v>
      </c>
      <c r="BC278" s="10">
        <v>7839</v>
      </c>
      <c r="BD278" s="10">
        <v>7890</v>
      </c>
      <c r="BE278" s="10">
        <v>10022</v>
      </c>
      <c r="BF278" s="10">
        <v>7736</v>
      </c>
      <c r="BG278" s="10">
        <v>7187</v>
      </c>
      <c r="BH278" s="10">
        <v>5277</v>
      </c>
      <c r="BI278" s="10">
        <v>5578</v>
      </c>
      <c r="BJ278" s="10">
        <v>6091</v>
      </c>
      <c r="BK278" s="10">
        <v>6759</v>
      </c>
      <c r="BL278" s="10">
        <v>8507</v>
      </c>
      <c r="BM278" s="10">
        <v>6690</v>
      </c>
      <c r="BN278" s="10">
        <v>6081</v>
      </c>
      <c r="BO278" s="10">
        <v>5513</v>
      </c>
      <c r="BP278" s="10">
        <v>5514</v>
      </c>
      <c r="BQ278" s="45"/>
      <c r="BR278" t="str">
        <f t="shared" si="5"/>
        <v/>
      </c>
    </row>
    <row r="279" spans="1:70" ht="16" customHeight="1" x14ac:dyDescent="0.2">
      <c r="A279" s="10">
        <v>41</v>
      </c>
      <c r="B279" s="10">
        <v>36</v>
      </c>
      <c r="C279" s="10" t="s">
        <v>144</v>
      </c>
      <c r="D279" s="10" t="s">
        <v>216</v>
      </c>
      <c r="N279" s="10">
        <v>300</v>
      </c>
      <c r="O279" s="10">
        <v>100</v>
      </c>
      <c r="P279" s="10">
        <v>300</v>
      </c>
      <c r="Q279" s="10">
        <v>300</v>
      </c>
      <c r="R279" s="10">
        <v>400</v>
      </c>
      <c r="S279" s="10">
        <v>400</v>
      </c>
      <c r="T279" s="10">
        <v>500</v>
      </c>
      <c r="U279" s="10">
        <v>600</v>
      </c>
      <c r="V279" s="10">
        <v>1500</v>
      </c>
      <c r="W279" s="10">
        <v>800</v>
      </c>
      <c r="X279" s="10">
        <v>400</v>
      </c>
      <c r="Y279" s="10">
        <v>403</v>
      </c>
      <c r="Z279" s="10">
        <v>401</v>
      </c>
      <c r="AA279" s="10">
        <v>1003</v>
      </c>
      <c r="AB279" s="10">
        <v>629</v>
      </c>
      <c r="AC279" s="10">
        <v>567</v>
      </c>
      <c r="AD279" s="10">
        <v>1152</v>
      </c>
      <c r="AE279" s="10">
        <v>87</v>
      </c>
      <c r="AF279" s="10">
        <v>223</v>
      </c>
      <c r="AG279" s="10">
        <v>1459</v>
      </c>
      <c r="AH279" s="10">
        <v>2133</v>
      </c>
      <c r="AI279" s="10">
        <v>7379</v>
      </c>
      <c r="AJ279" s="10">
        <v>17067</v>
      </c>
      <c r="AK279" s="10">
        <v>18472</v>
      </c>
      <c r="AL279" s="10">
        <v>16193</v>
      </c>
      <c r="AM279" s="10">
        <v>14082</v>
      </c>
      <c r="AN279" s="10">
        <v>25198</v>
      </c>
      <c r="AO279" s="10">
        <v>23294</v>
      </c>
      <c r="AP279" s="10">
        <v>16291</v>
      </c>
      <c r="AQ279" s="10">
        <v>17330</v>
      </c>
      <c r="AR279" s="10">
        <v>20880</v>
      </c>
      <c r="AS279" s="10">
        <v>20251</v>
      </c>
      <c r="AT279" s="10">
        <v>20850</v>
      </c>
      <c r="AU279" s="10">
        <v>18684</v>
      </c>
      <c r="AV279" s="10">
        <v>17830</v>
      </c>
      <c r="AW279" s="10">
        <v>20595</v>
      </c>
      <c r="AX279" s="10">
        <v>16560</v>
      </c>
      <c r="AY279" s="10">
        <v>22531</v>
      </c>
      <c r="AZ279" s="10">
        <v>26576</v>
      </c>
      <c r="BA279" s="10">
        <v>23790</v>
      </c>
      <c r="BB279" s="10">
        <v>23189</v>
      </c>
      <c r="BC279" s="10">
        <v>25182</v>
      </c>
      <c r="BD279" s="10">
        <v>24155</v>
      </c>
      <c r="BE279" s="10">
        <v>18345</v>
      </c>
      <c r="BF279" s="10">
        <v>20428</v>
      </c>
      <c r="BG279" s="10">
        <v>23078</v>
      </c>
      <c r="BH279" s="10">
        <v>26405</v>
      </c>
      <c r="BI279" s="10">
        <v>23318</v>
      </c>
      <c r="BJ279" s="10">
        <v>24210</v>
      </c>
      <c r="BK279" s="10">
        <v>20876</v>
      </c>
      <c r="BL279" s="10">
        <v>23315</v>
      </c>
      <c r="BM279" s="10">
        <v>20607</v>
      </c>
      <c r="BN279" s="10">
        <v>30564</v>
      </c>
      <c r="BO279" s="10">
        <v>30875</v>
      </c>
      <c r="BP279" s="10">
        <v>32604</v>
      </c>
      <c r="BQ279" s="45"/>
      <c r="BR279" t="str">
        <f t="shared" si="5"/>
        <v/>
      </c>
    </row>
    <row r="280" spans="1:70" ht="16" customHeight="1" x14ac:dyDescent="0.2">
      <c r="A280" s="10">
        <v>41</v>
      </c>
      <c r="B280" s="10">
        <v>36</v>
      </c>
      <c r="C280" s="10" t="s">
        <v>217</v>
      </c>
      <c r="D280" s="10" t="s">
        <v>218</v>
      </c>
      <c r="J280" s="10">
        <v>100</v>
      </c>
      <c r="K280" s="10">
        <v>100</v>
      </c>
      <c r="L280" s="10">
        <v>200</v>
      </c>
      <c r="M280" s="10">
        <v>200</v>
      </c>
      <c r="N280" s="10">
        <v>300</v>
      </c>
      <c r="O280" s="10">
        <v>700</v>
      </c>
      <c r="P280" s="10">
        <v>540</v>
      </c>
      <c r="Q280" s="10">
        <v>651</v>
      </c>
      <c r="R280" s="10">
        <v>925</v>
      </c>
      <c r="S280" s="10">
        <v>1225</v>
      </c>
      <c r="T280" s="10">
        <v>1125</v>
      </c>
      <c r="U280" s="10">
        <v>725</v>
      </c>
      <c r="V280" s="10">
        <v>562</v>
      </c>
      <c r="W280" s="10">
        <v>1100</v>
      </c>
      <c r="X280" s="10">
        <v>2681</v>
      </c>
      <c r="Y280" s="10">
        <v>3733</v>
      </c>
      <c r="Z280" s="10">
        <v>698</v>
      </c>
      <c r="AA280" s="10">
        <v>1210</v>
      </c>
      <c r="AB280" s="10">
        <v>629</v>
      </c>
      <c r="AC280" s="10">
        <v>825</v>
      </c>
      <c r="AD280" s="10">
        <v>821</v>
      </c>
      <c r="AE280" s="10">
        <v>832</v>
      </c>
      <c r="AF280" s="10">
        <v>1169</v>
      </c>
      <c r="AG280" s="10">
        <v>720</v>
      </c>
      <c r="AH280" s="10">
        <v>1783</v>
      </c>
      <c r="AI280" s="10">
        <v>1996</v>
      </c>
      <c r="AJ280" s="10">
        <v>1209</v>
      </c>
      <c r="AK280" s="10">
        <v>1946</v>
      </c>
      <c r="AL280" s="10">
        <v>2009</v>
      </c>
      <c r="AM280" s="10">
        <v>2571</v>
      </c>
      <c r="AN280" s="10">
        <v>2612</v>
      </c>
      <c r="AO280" s="10">
        <v>2014</v>
      </c>
      <c r="AP280" s="10">
        <v>2824</v>
      </c>
      <c r="AQ280" s="10">
        <v>2833</v>
      </c>
      <c r="AR280" s="10">
        <v>3620</v>
      </c>
      <c r="AS280" s="10">
        <v>6643</v>
      </c>
      <c r="AT280" s="10">
        <v>6024</v>
      </c>
      <c r="AU280" s="10">
        <v>7833</v>
      </c>
      <c r="AV280" s="10">
        <v>7960</v>
      </c>
      <c r="AW280" s="10">
        <v>8957</v>
      </c>
      <c r="AX280" s="10">
        <v>11110</v>
      </c>
      <c r="AY280" s="10">
        <v>7400</v>
      </c>
      <c r="AZ280" s="10">
        <v>10275</v>
      </c>
      <c r="BA280" s="10">
        <v>8710</v>
      </c>
      <c r="BB280" s="10">
        <v>8924</v>
      </c>
      <c r="BC280" s="10">
        <v>10835</v>
      </c>
      <c r="BD280" s="10">
        <v>9313</v>
      </c>
      <c r="BE280" s="10">
        <v>8750</v>
      </c>
      <c r="BF280" s="10">
        <v>6831</v>
      </c>
      <c r="BG280" s="10">
        <v>7977</v>
      </c>
      <c r="BH280" s="10">
        <v>7797</v>
      </c>
      <c r="BI280" s="10">
        <v>8619</v>
      </c>
      <c r="BJ280" s="10">
        <v>8443</v>
      </c>
      <c r="BK280" s="10">
        <v>7321</v>
      </c>
      <c r="BL280" s="10">
        <v>7910</v>
      </c>
      <c r="BM280" s="10">
        <v>7036</v>
      </c>
      <c r="BN280" s="10">
        <v>6159</v>
      </c>
      <c r="BO280" s="10">
        <v>6168</v>
      </c>
      <c r="BP280" s="10">
        <v>4433</v>
      </c>
      <c r="BQ280" s="45"/>
      <c r="BR280" t="str">
        <f t="shared" si="5"/>
        <v/>
      </c>
    </row>
    <row r="281" spans="1:70" ht="16" customHeight="1" x14ac:dyDescent="0.2">
      <c r="A281" s="10">
        <v>41</v>
      </c>
      <c r="B281" s="10">
        <v>36</v>
      </c>
      <c r="C281" s="10" t="s">
        <v>145</v>
      </c>
      <c r="D281" s="10" t="s">
        <v>221</v>
      </c>
      <c r="E281" s="10">
        <v>3000</v>
      </c>
      <c r="F281" s="10">
        <v>3000</v>
      </c>
      <c r="G281" s="10">
        <v>3000</v>
      </c>
      <c r="H281" s="10">
        <v>3000</v>
      </c>
      <c r="I281" s="10">
        <v>4000</v>
      </c>
      <c r="J281" s="10">
        <v>4000</v>
      </c>
      <c r="K281" s="10">
        <v>5000</v>
      </c>
      <c r="L281" s="10">
        <v>4000</v>
      </c>
      <c r="M281" s="10">
        <v>4400</v>
      </c>
      <c r="N281" s="10">
        <v>5100</v>
      </c>
      <c r="O281" s="10">
        <v>4700</v>
      </c>
      <c r="P281" s="10">
        <v>4400</v>
      </c>
      <c r="Q281" s="10">
        <v>1400</v>
      </c>
      <c r="R281" s="10">
        <v>1600</v>
      </c>
      <c r="S281" s="10">
        <v>5900</v>
      </c>
      <c r="T281" s="10">
        <v>4300</v>
      </c>
      <c r="U281" s="10">
        <v>1100</v>
      </c>
      <c r="V281" s="10">
        <v>1400</v>
      </c>
      <c r="W281" s="10">
        <v>1500</v>
      </c>
      <c r="X281" s="10">
        <v>2200</v>
      </c>
      <c r="Y281" s="10">
        <v>1925</v>
      </c>
      <c r="Z281" s="10">
        <v>1279</v>
      </c>
      <c r="AA281" s="10">
        <v>1899</v>
      </c>
      <c r="AB281" s="10">
        <v>915</v>
      </c>
      <c r="AC281" s="10">
        <v>1031</v>
      </c>
      <c r="AD281" s="10">
        <v>1422</v>
      </c>
      <c r="AE281" s="10">
        <v>1636</v>
      </c>
      <c r="AF281" s="10">
        <v>5209</v>
      </c>
      <c r="AG281" s="10">
        <v>2887</v>
      </c>
      <c r="AH281" s="10">
        <v>3145</v>
      </c>
      <c r="AI281" s="10">
        <v>1475</v>
      </c>
      <c r="AJ281" s="10">
        <v>2582</v>
      </c>
      <c r="AK281" s="10">
        <v>2633</v>
      </c>
      <c r="AL281" s="10">
        <v>3321</v>
      </c>
      <c r="AM281" s="10">
        <v>2991</v>
      </c>
      <c r="AN281" s="10">
        <v>4591</v>
      </c>
      <c r="AO281" s="10">
        <v>4527</v>
      </c>
      <c r="AP281" s="10">
        <v>3973</v>
      </c>
      <c r="AQ281" s="10">
        <v>5012</v>
      </c>
      <c r="AR281" s="10">
        <v>4104</v>
      </c>
      <c r="AS281" s="10">
        <v>3860</v>
      </c>
      <c r="AT281" s="10">
        <v>3631</v>
      </c>
      <c r="AU281" s="10">
        <v>5775</v>
      </c>
      <c r="AV281" s="10">
        <v>7181</v>
      </c>
      <c r="AW281" s="10">
        <v>6387</v>
      </c>
      <c r="AX281" s="10">
        <v>5228</v>
      </c>
      <c r="AY281" s="10">
        <v>5430</v>
      </c>
      <c r="AZ281" s="10">
        <v>4507</v>
      </c>
      <c r="BA281" s="10">
        <v>4946</v>
      </c>
      <c r="BB281" s="10">
        <v>6163</v>
      </c>
      <c r="BC281" s="10">
        <v>7282</v>
      </c>
      <c r="BD281" s="10">
        <v>7642</v>
      </c>
      <c r="BE281" s="10">
        <v>7504</v>
      </c>
      <c r="BF281" s="10">
        <v>5717</v>
      </c>
      <c r="BG281" s="10">
        <v>8420</v>
      </c>
      <c r="BH281" s="10">
        <v>8935</v>
      </c>
      <c r="BI281" s="10">
        <v>4933</v>
      </c>
      <c r="BJ281" s="10">
        <v>6687</v>
      </c>
      <c r="BK281" s="10">
        <v>4974</v>
      </c>
      <c r="BL281" s="10">
        <v>5010</v>
      </c>
      <c r="BM281" s="10">
        <v>4728</v>
      </c>
      <c r="BN281" s="10">
        <v>4377</v>
      </c>
      <c r="BO281" s="10">
        <v>3327</v>
      </c>
      <c r="BP281" s="10">
        <v>3827</v>
      </c>
      <c r="BQ281" s="45"/>
      <c r="BR281" t="str">
        <f t="shared" si="5"/>
        <v/>
      </c>
    </row>
    <row r="282" spans="1:70" ht="16" customHeight="1" x14ac:dyDescent="0.2">
      <c r="A282" s="10">
        <v>41</v>
      </c>
      <c r="B282" s="10">
        <v>36</v>
      </c>
      <c r="C282" s="10" t="s">
        <v>146</v>
      </c>
      <c r="E282" s="10">
        <v>100</v>
      </c>
      <c r="F282" s="10">
        <v>100</v>
      </c>
      <c r="G282" s="10">
        <v>100</v>
      </c>
      <c r="H282" s="10">
        <v>100</v>
      </c>
      <c r="I282" s="10">
        <v>100</v>
      </c>
      <c r="J282" s="10">
        <v>100</v>
      </c>
      <c r="K282" s="10">
        <v>547</v>
      </c>
      <c r="L282" s="10">
        <v>1835</v>
      </c>
      <c r="M282" s="10">
        <v>1599</v>
      </c>
      <c r="N282" s="10">
        <v>2696</v>
      </c>
      <c r="O282" s="10">
        <v>4028</v>
      </c>
      <c r="P282" s="10">
        <v>6322</v>
      </c>
      <c r="Q282" s="10">
        <v>8399</v>
      </c>
      <c r="R282" s="10">
        <v>7234</v>
      </c>
      <c r="S282" s="10">
        <v>6555</v>
      </c>
      <c r="T282" s="10">
        <v>6887</v>
      </c>
      <c r="U282" s="10">
        <v>6337</v>
      </c>
      <c r="V282" s="10">
        <v>6294</v>
      </c>
      <c r="W282" s="10">
        <v>5797</v>
      </c>
      <c r="X282" s="10">
        <v>8622</v>
      </c>
      <c r="Y282" s="10">
        <v>10373</v>
      </c>
      <c r="Z282" s="10">
        <v>6669</v>
      </c>
      <c r="AA282" s="10">
        <v>9878</v>
      </c>
      <c r="AB282" s="10">
        <v>10768</v>
      </c>
      <c r="AC282" s="10">
        <v>15155</v>
      </c>
      <c r="AD282" s="10">
        <v>6221</v>
      </c>
      <c r="AE282" s="10">
        <v>2442</v>
      </c>
      <c r="AF282" s="10">
        <v>5672</v>
      </c>
      <c r="AG282" s="10">
        <v>6374</v>
      </c>
      <c r="AH282" s="10">
        <v>5334</v>
      </c>
      <c r="AI282" s="10">
        <v>8683</v>
      </c>
      <c r="AJ282" s="10">
        <v>7605</v>
      </c>
      <c r="AK282" s="10">
        <v>10019</v>
      </c>
      <c r="AL282" s="10">
        <v>8899</v>
      </c>
      <c r="AM282" s="10">
        <v>13410</v>
      </c>
      <c r="AN282" s="10">
        <v>6783</v>
      </c>
      <c r="AO282" s="10">
        <v>12350</v>
      </c>
      <c r="AP282" s="10">
        <v>12761</v>
      </c>
      <c r="AQ282" s="10">
        <v>15140</v>
      </c>
      <c r="AR282" s="10">
        <v>14449</v>
      </c>
      <c r="AS282" s="10">
        <v>12154</v>
      </c>
      <c r="AT282" s="10">
        <v>9449</v>
      </c>
      <c r="AU282" s="10">
        <v>7223</v>
      </c>
      <c r="AV282" s="10">
        <v>6914</v>
      </c>
      <c r="AW282" s="10">
        <v>6599</v>
      </c>
      <c r="AX282" s="10">
        <v>6271</v>
      </c>
      <c r="AY282" s="10">
        <v>9728</v>
      </c>
      <c r="AZ282" s="10">
        <v>7757</v>
      </c>
      <c r="BA282" s="10">
        <v>8519</v>
      </c>
      <c r="BB282" s="10">
        <v>8967</v>
      </c>
      <c r="BC282" s="10">
        <v>6382</v>
      </c>
      <c r="BD282" s="10">
        <v>4791</v>
      </c>
      <c r="BE282" s="10">
        <v>11266</v>
      </c>
      <c r="BF282" s="10">
        <v>11813</v>
      </c>
      <c r="BG282" s="10">
        <v>4611</v>
      </c>
      <c r="BH282" s="10">
        <v>4001</v>
      </c>
      <c r="BI282" s="10">
        <v>4952</v>
      </c>
      <c r="BJ282" s="10">
        <v>3286</v>
      </c>
      <c r="BK282" s="10">
        <v>18105</v>
      </c>
      <c r="BL282" s="10">
        <v>19110</v>
      </c>
      <c r="BM282" s="10">
        <v>17301</v>
      </c>
      <c r="BN282" s="10">
        <v>17528</v>
      </c>
      <c r="BO282" s="10">
        <v>17679</v>
      </c>
      <c r="BP282" s="10">
        <v>14991</v>
      </c>
      <c r="BQ282" s="45"/>
      <c r="BR282" t="str">
        <f t="shared" si="5"/>
        <v/>
      </c>
    </row>
    <row r="283" spans="1:70" ht="16" customHeight="1" x14ac:dyDescent="0.2">
      <c r="A283" s="23">
        <v>41</v>
      </c>
      <c r="B283" s="23">
        <v>36</v>
      </c>
      <c r="C283" s="33" t="s">
        <v>322</v>
      </c>
      <c r="D283" s="23"/>
      <c r="BQ283" s="45"/>
      <c r="BR283" t="str">
        <f t="shared" si="5"/>
        <v/>
      </c>
    </row>
    <row r="284" spans="1:70" ht="16" customHeight="1" x14ac:dyDescent="0.2">
      <c r="A284" s="23">
        <v>41</v>
      </c>
      <c r="B284" s="23">
        <v>37</v>
      </c>
      <c r="C284" s="33" t="s">
        <v>60</v>
      </c>
      <c r="D284" s="23"/>
      <c r="BQ284" s="45"/>
      <c r="BR284" t="str">
        <f t="shared" si="5"/>
        <v/>
      </c>
    </row>
    <row r="285" spans="1:70" ht="16" customHeight="1" x14ac:dyDescent="0.2">
      <c r="A285" s="23">
        <v>41</v>
      </c>
      <c r="B285" s="23">
        <v>38</v>
      </c>
      <c r="C285" s="33" t="s">
        <v>148</v>
      </c>
      <c r="D285" s="23"/>
      <c r="BQ285" s="45"/>
      <c r="BR285" t="str">
        <f t="shared" si="5"/>
        <v/>
      </c>
    </row>
    <row r="286" spans="1:70" ht="16" customHeight="1" x14ac:dyDescent="0.2">
      <c r="A286" s="23">
        <v>41</v>
      </c>
      <c r="B286" s="23">
        <v>39</v>
      </c>
      <c r="C286" s="33" t="s">
        <v>149</v>
      </c>
      <c r="D286" s="23" t="s">
        <v>323</v>
      </c>
      <c r="BQ286" s="45"/>
      <c r="BR286" t="str">
        <f t="shared" si="5"/>
        <v/>
      </c>
    </row>
    <row r="287" spans="1:70" ht="16" customHeight="1" x14ac:dyDescent="0.2">
      <c r="A287" s="23">
        <v>41</v>
      </c>
      <c r="B287" s="23">
        <v>42</v>
      </c>
      <c r="C287" s="33" t="s">
        <v>150</v>
      </c>
      <c r="D287" s="23"/>
      <c r="BQ287" s="45"/>
      <c r="BR287" t="str">
        <f t="shared" si="5"/>
        <v/>
      </c>
    </row>
    <row r="288" spans="1:70" ht="16" customHeight="1" x14ac:dyDescent="0.2">
      <c r="A288" s="23">
        <v>41</v>
      </c>
      <c r="B288" s="23">
        <v>43</v>
      </c>
      <c r="C288" s="33" t="s">
        <v>324</v>
      </c>
      <c r="D288" s="23"/>
      <c r="BQ288" s="45"/>
      <c r="BR288" t="str">
        <f t="shared" si="5"/>
        <v/>
      </c>
    </row>
    <row r="289" spans="1:70" ht="16" customHeight="1" x14ac:dyDescent="0.2">
      <c r="A289" s="10">
        <v>41</v>
      </c>
      <c r="B289" s="10">
        <v>45</v>
      </c>
      <c r="C289" s="10" t="s">
        <v>325</v>
      </c>
      <c r="D289" s="10" t="s">
        <v>326</v>
      </c>
      <c r="E289" s="10">
        <v>1000</v>
      </c>
      <c r="F289" s="10">
        <v>1900</v>
      </c>
      <c r="G289" s="10">
        <v>2600</v>
      </c>
      <c r="H289" s="10">
        <v>2600</v>
      </c>
      <c r="I289" s="10">
        <v>1200</v>
      </c>
      <c r="J289" s="10">
        <v>1000</v>
      </c>
      <c r="K289" s="10">
        <v>1900</v>
      </c>
      <c r="L289" s="10">
        <v>1200</v>
      </c>
      <c r="M289" s="10">
        <v>1200</v>
      </c>
      <c r="N289" s="10">
        <v>700</v>
      </c>
      <c r="O289" s="10">
        <v>400</v>
      </c>
      <c r="P289" s="10">
        <v>500</v>
      </c>
      <c r="Q289" s="10">
        <v>400</v>
      </c>
      <c r="R289" s="10">
        <v>400</v>
      </c>
      <c r="S289" s="10">
        <v>300</v>
      </c>
      <c r="T289" s="10">
        <v>300</v>
      </c>
      <c r="U289" s="10">
        <v>400</v>
      </c>
      <c r="V289" s="10">
        <v>200</v>
      </c>
      <c r="W289" s="10">
        <v>300</v>
      </c>
      <c r="X289" s="10">
        <v>400</v>
      </c>
      <c r="Y289" s="10">
        <v>200</v>
      </c>
      <c r="Z289" s="10">
        <v>300</v>
      </c>
      <c r="AA289" s="10">
        <v>200</v>
      </c>
      <c r="AB289" s="10">
        <v>100</v>
      </c>
      <c r="AC289" s="10">
        <v>100</v>
      </c>
      <c r="AD289" s="10">
        <v>190</v>
      </c>
      <c r="AE289" s="10">
        <v>151</v>
      </c>
      <c r="AF289" s="10">
        <v>125</v>
      </c>
      <c r="AG289" s="10">
        <v>41</v>
      </c>
      <c r="AH289" s="10">
        <v>4</v>
      </c>
      <c r="AI289" s="10">
        <v>728</v>
      </c>
      <c r="AJ289" s="10">
        <v>2616</v>
      </c>
      <c r="AK289" s="10">
        <v>7667</v>
      </c>
      <c r="AL289" s="10">
        <v>18975</v>
      </c>
      <c r="AM289" s="10">
        <v>22994</v>
      </c>
      <c r="AN289" s="10">
        <v>9835</v>
      </c>
      <c r="AO289" s="10">
        <v>6768</v>
      </c>
      <c r="AP289" s="10">
        <v>1083</v>
      </c>
      <c r="AQ289" s="10">
        <v>17800</v>
      </c>
      <c r="AR289" s="10">
        <v>11680</v>
      </c>
      <c r="AS289" s="10">
        <v>9852</v>
      </c>
      <c r="AT289" s="10">
        <v>8218</v>
      </c>
      <c r="AU289" s="10">
        <v>24496</v>
      </c>
      <c r="AV289" s="10">
        <v>19271</v>
      </c>
      <c r="AW289" s="10">
        <v>16670</v>
      </c>
      <c r="AX289" s="10">
        <v>6705</v>
      </c>
      <c r="AY289" s="10">
        <v>9874</v>
      </c>
      <c r="AZ289" s="10">
        <v>6482</v>
      </c>
      <c r="BA289" s="10">
        <v>23333</v>
      </c>
      <c r="BB289" s="10">
        <v>16028</v>
      </c>
      <c r="BC289" s="10">
        <v>37150</v>
      </c>
      <c r="BD289" s="10">
        <v>78843</v>
      </c>
      <c r="BE289" s="10">
        <v>51412</v>
      </c>
      <c r="BF289" s="10">
        <v>52896</v>
      </c>
      <c r="BG289" s="10">
        <v>27127</v>
      </c>
      <c r="BH289" s="10">
        <v>7510</v>
      </c>
      <c r="BI289" s="10">
        <v>44405</v>
      </c>
      <c r="BJ289" s="10">
        <v>47619</v>
      </c>
      <c r="BK289" s="10">
        <v>47406</v>
      </c>
      <c r="BL289" s="10">
        <v>53731</v>
      </c>
      <c r="BM289" s="10">
        <v>72085</v>
      </c>
      <c r="BN289" s="10">
        <v>83865</v>
      </c>
      <c r="BO289" s="10">
        <v>80964</v>
      </c>
      <c r="BP289" s="10">
        <v>102041</v>
      </c>
      <c r="BQ289" s="45" t="s">
        <v>6</v>
      </c>
      <c r="BR289" t="str">
        <f t="shared" si="5"/>
        <v>F</v>
      </c>
    </row>
    <row r="290" spans="1:70" ht="16" customHeight="1" x14ac:dyDescent="0.2">
      <c r="A290" s="10">
        <v>41</v>
      </c>
      <c r="B290" s="10">
        <v>45</v>
      </c>
      <c r="C290" s="10" t="s">
        <v>66</v>
      </c>
      <c r="E290" s="10">
        <v>15400</v>
      </c>
      <c r="F290" s="10">
        <v>15600</v>
      </c>
      <c r="G290" s="10">
        <v>18400</v>
      </c>
      <c r="H290" s="10">
        <v>15700</v>
      </c>
      <c r="I290" s="10">
        <v>15300</v>
      </c>
      <c r="J290" s="10">
        <v>18600</v>
      </c>
      <c r="K290" s="10">
        <v>20600</v>
      </c>
      <c r="L290" s="10">
        <v>23200</v>
      </c>
      <c r="M290" s="10">
        <v>23600</v>
      </c>
      <c r="N290" s="10">
        <v>18500</v>
      </c>
      <c r="O290" s="10">
        <v>22000</v>
      </c>
      <c r="P290" s="10">
        <v>25500</v>
      </c>
      <c r="Q290" s="10">
        <v>35600</v>
      </c>
      <c r="R290" s="10">
        <v>32500</v>
      </c>
      <c r="S290" s="10">
        <v>28500</v>
      </c>
      <c r="T290" s="10">
        <v>39800</v>
      </c>
      <c r="U290" s="10">
        <v>34900</v>
      </c>
      <c r="V290" s="10">
        <v>35900</v>
      </c>
      <c r="W290" s="10">
        <v>40100</v>
      </c>
      <c r="X290" s="10">
        <v>37100</v>
      </c>
      <c r="Y290" s="10">
        <v>44000</v>
      </c>
      <c r="Z290" s="10">
        <v>45000</v>
      </c>
      <c r="AA290" s="10">
        <v>57200</v>
      </c>
      <c r="AB290" s="10">
        <v>49696</v>
      </c>
      <c r="AC290" s="10">
        <v>43264</v>
      </c>
      <c r="AD290" s="10">
        <v>43704</v>
      </c>
      <c r="AE290" s="10">
        <v>38410</v>
      </c>
      <c r="AF290" s="10">
        <v>52102</v>
      </c>
      <c r="AG290" s="10">
        <v>54995</v>
      </c>
      <c r="AH290" s="10">
        <v>79474</v>
      </c>
      <c r="AI290" s="10">
        <v>48026</v>
      </c>
      <c r="AJ290" s="10">
        <v>46334</v>
      </c>
      <c r="AK290" s="10">
        <v>53381</v>
      </c>
      <c r="AL290" s="10">
        <v>50941</v>
      </c>
      <c r="AM290" s="10">
        <v>60180</v>
      </c>
      <c r="AN290" s="10">
        <v>68729</v>
      </c>
      <c r="AO290" s="10">
        <v>56654</v>
      </c>
      <c r="AP290" s="10">
        <v>56547</v>
      </c>
      <c r="AQ290" s="10">
        <v>47518</v>
      </c>
      <c r="AR290" s="10">
        <v>47721</v>
      </c>
      <c r="AS290" s="10">
        <v>49550</v>
      </c>
      <c r="AT290" s="10">
        <v>41273</v>
      </c>
      <c r="AU290" s="10">
        <v>43327</v>
      </c>
      <c r="AV290" s="10">
        <v>36806</v>
      </c>
      <c r="AW290" s="10">
        <v>36906</v>
      </c>
      <c r="AX290" s="10">
        <v>41248</v>
      </c>
      <c r="AY290" s="10">
        <v>35807</v>
      </c>
      <c r="AZ290" s="10">
        <v>40876</v>
      </c>
      <c r="BA290" s="10">
        <v>35708</v>
      </c>
      <c r="BB290" s="10">
        <v>32745</v>
      </c>
      <c r="BC290" s="10">
        <v>39835</v>
      </c>
      <c r="BD290" s="10">
        <v>31147</v>
      </c>
      <c r="BE290" s="10">
        <v>42427</v>
      </c>
      <c r="BF290" s="10">
        <v>39920</v>
      </c>
      <c r="BG290" s="10">
        <v>32792</v>
      </c>
      <c r="BH290" s="10">
        <v>38723</v>
      </c>
      <c r="BI290" s="10">
        <v>38583</v>
      </c>
      <c r="BJ290" s="10">
        <v>44064</v>
      </c>
      <c r="BK290" s="10">
        <v>37911</v>
      </c>
      <c r="BL290" s="10">
        <v>40853</v>
      </c>
      <c r="BM290" s="10">
        <v>38478</v>
      </c>
      <c r="BN290" s="10">
        <v>35362</v>
      </c>
      <c r="BO290" s="10">
        <v>38379</v>
      </c>
      <c r="BP290" s="10">
        <v>32714</v>
      </c>
      <c r="BQ290" s="45"/>
      <c r="BR290" t="str">
        <f t="shared" si="5"/>
        <v/>
      </c>
    </row>
    <row r="291" spans="1:70" ht="16" customHeight="1" x14ac:dyDescent="0.2">
      <c r="A291" s="23">
        <v>41</v>
      </c>
      <c r="B291" s="23">
        <v>45</v>
      </c>
      <c r="C291" s="33" t="s">
        <v>327</v>
      </c>
      <c r="D291" s="23"/>
      <c r="BQ291" s="45"/>
      <c r="BR291" t="str">
        <f t="shared" si="5"/>
        <v/>
      </c>
    </row>
    <row r="292" spans="1:70" ht="16" customHeight="1" x14ac:dyDescent="0.2">
      <c r="A292" s="10">
        <v>41</v>
      </c>
      <c r="B292" s="10">
        <v>57</v>
      </c>
      <c r="C292" s="10" t="s">
        <v>328</v>
      </c>
      <c r="D292" s="10" t="s">
        <v>329</v>
      </c>
      <c r="E292" s="10">
        <v>100</v>
      </c>
      <c r="F292" s="10">
        <v>100</v>
      </c>
      <c r="H292" s="10">
        <v>200</v>
      </c>
      <c r="I292" s="10">
        <v>100</v>
      </c>
      <c r="J292" s="10">
        <v>200</v>
      </c>
      <c r="K292" s="10">
        <v>400</v>
      </c>
      <c r="L292" s="10">
        <v>300</v>
      </c>
      <c r="M292" s="10">
        <v>400</v>
      </c>
      <c r="N292" s="10">
        <v>400</v>
      </c>
      <c r="O292" s="10">
        <v>800</v>
      </c>
      <c r="P292" s="10">
        <v>400</v>
      </c>
      <c r="Q292" s="10">
        <v>700</v>
      </c>
      <c r="R292" s="10">
        <v>400</v>
      </c>
      <c r="S292" s="10">
        <v>500</v>
      </c>
      <c r="T292" s="10">
        <v>600</v>
      </c>
      <c r="U292" s="10">
        <v>1100</v>
      </c>
      <c r="V292" s="10">
        <v>2400</v>
      </c>
      <c r="W292" s="10">
        <v>3000</v>
      </c>
      <c r="X292" s="10">
        <v>1000</v>
      </c>
      <c r="Y292" s="10">
        <v>1300</v>
      </c>
      <c r="Z292" s="10">
        <v>1800</v>
      </c>
      <c r="AA292" s="10">
        <v>1800</v>
      </c>
      <c r="AB292" s="10">
        <v>4100</v>
      </c>
      <c r="AC292" s="10">
        <v>5000</v>
      </c>
      <c r="AD292" s="10">
        <v>4652</v>
      </c>
      <c r="AE292" s="10">
        <v>8266</v>
      </c>
      <c r="AF292" s="10">
        <v>2530</v>
      </c>
      <c r="AG292" s="10">
        <v>68767</v>
      </c>
      <c r="AH292" s="10">
        <v>103865</v>
      </c>
      <c r="AI292" s="10">
        <v>15975</v>
      </c>
      <c r="AJ292" s="10">
        <v>33342</v>
      </c>
      <c r="AK292" s="10">
        <v>79744</v>
      </c>
      <c r="AL292" s="10">
        <v>56186</v>
      </c>
      <c r="AM292" s="10">
        <v>106091</v>
      </c>
      <c r="AN292" s="10">
        <v>204860</v>
      </c>
      <c r="AO292" s="10">
        <v>271348</v>
      </c>
      <c r="AP292" s="10">
        <v>524769</v>
      </c>
      <c r="AQ292" s="10">
        <v>564334</v>
      </c>
      <c r="AR292" s="10">
        <v>558453</v>
      </c>
      <c r="AS292" s="10">
        <v>410117</v>
      </c>
      <c r="AT292" s="10">
        <v>559505</v>
      </c>
      <c r="AU292" s="10">
        <v>610369</v>
      </c>
      <c r="AV292" s="10">
        <v>640275</v>
      </c>
      <c r="AW292" s="10">
        <v>507638</v>
      </c>
      <c r="AX292" s="10">
        <v>521634</v>
      </c>
      <c r="AY292" s="10">
        <v>658105</v>
      </c>
      <c r="AZ292" s="10">
        <v>991799</v>
      </c>
      <c r="BA292" s="10">
        <v>700443</v>
      </c>
      <c r="BB292" s="10">
        <v>1153279</v>
      </c>
      <c r="BC292" s="10">
        <v>984589</v>
      </c>
      <c r="BD292" s="10">
        <v>750434</v>
      </c>
      <c r="BE292" s="10">
        <v>540365</v>
      </c>
      <c r="BF292" s="10">
        <v>503625</v>
      </c>
      <c r="BG292" s="10">
        <v>178974</v>
      </c>
      <c r="BH292" s="10">
        <v>287590</v>
      </c>
      <c r="BI292" s="10">
        <v>703804</v>
      </c>
      <c r="BJ292" s="10">
        <v>955044</v>
      </c>
      <c r="BK292" s="10">
        <v>837935</v>
      </c>
      <c r="BL292" s="10">
        <v>261227</v>
      </c>
      <c r="BM292" s="10">
        <v>189967</v>
      </c>
      <c r="BN292" s="10">
        <v>204869</v>
      </c>
      <c r="BO292" s="10">
        <v>340622</v>
      </c>
      <c r="BP292" s="10">
        <v>525402</v>
      </c>
      <c r="BQ292" s="45" t="s">
        <v>15</v>
      </c>
      <c r="BR292" t="str">
        <f t="shared" si="5"/>
        <v>F</v>
      </c>
    </row>
    <row r="293" spans="1:70" ht="16" customHeight="1" x14ac:dyDescent="0.2">
      <c r="A293" s="10">
        <v>41</v>
      </c>
      <c r="B293" s="10">
        <v>57</v>
      </c>
      <c r="C293" s="10" t="s">
        <v>330</v>
      </c>
      <c r="D293" s="10" t="s">
        <v>331</v>
      </c>
      <c r="S293" s="10">
        <v>100</v>
      </c>
      <c r="T293" s="10">
        <v>100</v>
      </c>
      <c r="U293" s="10">
        <v>200</v>
      </c>
      <c r="V293" s="10">
        <v>200</v>
      </c>
      <c r="W293" s="10">
        <v>200</v>
      </c>
      <c r="X293" s="10">
        <v>200</v>
      </c>
      <c r="Y293" s="10">
        <v>200</v>
      </c>
      <c r="Z293" s="10">
        <v>100</v>
      </c>
      <c r="AA293" s="10">
        <v>100</v>
      </c>
      <c r="AB293" s="10">
        <v>200</v>
      </c>
      <c r="AC293" s="10">
        <v>200</v>
      </c>
      <c r="AD293" s="10">
        <v>141</v>
      </c>
      <c r="AE293" s="10">
        <v>128</v>
      </c>
      <c r="AF293" s="10">
        <v>255</v>
      </c>
      <c r="AG293" s="10">
        <v>899</v>
      </c>
      <c r="AH293" s="10">
        <v>908</v>
      </c>
      <c r="AI293" s="10">
        <v>193</v>
      </c>
      <c r="AJ293" s="10">
        <v>201</v>
      </c>
      <c r="AK293" s="10">
        <v>262</v>
      </c>
      <c r="AL293" s="10">
        <v>16565</v>
      </c>
      <c r="AM293" s="10">
        <v>15531</v>
      </c>
      <c r="AN293" s="10">
        <v>12009</v>
      </c>
      <c r="AO293" s="10">
        <v>72154</v>
      </c>
      <c r="AP293" s="10">
        <v>139038</v>
      </c>
      <c r="AQ293" s="10">
        <v>78019</v>
      </c>
      <c r="AR293" s="10">
        <v>134666</v>
      </c>
      <c r="AS293" s="10">
        <v>77413</v>
      </c>
      <c r="AT293" s="10">
        <v>55232</v>
      </c>
      <c r="AU293" s="10">
        <v>80510</v>
      </c>
      <c r="AV293" s="10">
        <v>51170</v>
      </c>
      <c r="AW293" s="10">
        <v>64515</v>
      </c>
      <c r="AX293" s="10">
        <v>95461</v>
      </c>
      <c r="AY293" s="10">
        <v>75859</v>
      </c>
      <c r="AZ293" s="10">
        <v>27327</v>
      </c>
      <c r="BA293" s="10">
        <v>55163</v>
      </c>
      <c r="BB293" s="10">
        <v>44627</v>
      </c>
      <c r="BC293" s="10">
        <v>68378</v>
      </c>
      <c r="BD293" s="10">
        <v>58127</v>
      </c>
      <c r="BE293" s="10">
        <v>29921</v>
      </c>
      <c r="BF293" s="10">
        <v>49305</v>
      </c>
      <c r="BG293" s="10">
        <v>29699</v>
      </c>
      <c r="BH293" s="10">
        <v>60516</v>
      </c>
      <c r="BI293" s="10">
        <v>43439</v>
      </c>
      <c r="BJ293" s="10">
        <v>44636</v>
      </c>
      <c r="BK293" s="10">
        <v>53891</v>
      </c>
      <c r="BL293" s="10">
        <v>34849</v>
      </c>
      <c r="BM293" s="10">
        <v>67040</v>
      </c>
      <c r="BN293" s="10">
        <v>35276</v>
      </c>
      <c r="BO293" s="10">
        <v>81114</v>
      </c>
      <c r="BP293" s="10">
        <v>46627</v>
      </c>
      <c r="BQ293" s="45" t="s">
        <v>6</v>
      </c>
      <c r="BR293" t="str">
        <f t="shared" si="5"/>
        <v>F</v>
      </c>
    </row>
    <row r="294" spans="1:70" ht="16" customHeight="1" x14ac:dyDescent="0.2">
      <c r="A294" s="10">
        <v>41</v>
      </c>
      <c r="B294" s="10">
        <v>57</v>
      </c>
      <c r="C294" s="10" t="s">
        <v>251</v>
      </c>
      <c r="D294" s="10" t="s">
        <v>252</v>
      </c>
      <c r="V294" s="10">
        <v>8800</v>
      </c>
      <c r="W294" s="10">
        <v>3800</v>
      </c>
      <c r="AF294" s="10">
        <v>102</v>
      </c>
      <c r="AG294" s="10">
        <v>4366</v>
      </c>
      <c r="AH294" s="10">
        <v>15065</v>
      </c>
      <c r="AI294" s="10">
        <v>13812</v>
      </c>
      <c r="AJ294" s="10">
        <v>19472</v>
      </c>
      <c r="AK294" s="10">
        <v>127494</v>
      </c>
      <c r="AL294" s="10">
        <v>131690</v>
      </c>
      <c r="AM294" s="10">
        <v>128988</v>
      </c>
      <c r="AN294" s="10">
        <v>134489</v>
      </c>
      <c r="AO294" s="10">
        <v>55916</v>
      </c>
      <c r="AP294" s="10">
        <v>75755</v>
      </c>
      <c r="AQ294" s="10">
        <v>34593</v>
      </c>
      <c r="AR294" s="10">
        <v>68371</v>
      </c>
      <c r="AS294" s="10">
        <v>49332</v>
      </c>
      <c r="AT294" s="10">
        <v>77680</v>
      </c>
      <c r="AU294" s="10">
        <v>42230</v>
      </c>
      <c r="AV294" s="10">
        <v>24947</v>
      </c>
      <c r="AW294" s="10">
        <v>13195</v>
      </c>
      <c r="AX294" s="10">
        <v>2782</v>
      </c>
      <c r="AY294" s="10">
        <v>10157</v>
      </c>
      <c r="AZ294" s="10">
        <v>415</v>
      </c>
      <c r="BC294" s="10" t="s">
        <v>381</v>
      </c>
      <c r="BD294" s="10" t="s">
        <v>381</v>
      </c>
      <c r="BE294" s="10" t="s">
        <v>381</v>
      </c>
      <c r="BF294" s="10" t="s">
        <v>381</v>
      </c>
      <c r="BG294" s="10">
        <v>4</v>
      </c>
      <c r="BH294" s="10" t="s">
        <v>381</v>
      </c>
      <c r="BI294" s="10" t="s">
        <v>381</v>
      </c>
      <c r="BJ294" s="10" t="s">
        <v>381</v>
      </c>
      <c r="BK294" s="10" t="s">
        <v>381</v>
      </c>
      <c r="BL294" s="10">
        <v>1468</v>
      </c>
      <c r="BM294" s="10">
        <v>905</v>
      </c>
      <c r="BN294" s="10">
        <v>650</v>
      </c>
      <c r="BO294" s="10">
        <v>2824</v>
      </c>
      <c r="BP294" s="10">
        <v>2651</v>
      </c>
      <c r="BQ294" s="45"/>
      <c r="BR294" t="str">
        <f t="shared" si="5"/>
        <v/>
      </c>
    </row>
    <row r="295" spans="1:70" ht="16" customHeight="1" x14ac:dyDescent="0.2">
      <c r="A295" s="10">
        <v>41</v>
      </c>
      <c r="B295" s="10">
        <v>57</v>
      </c>
      <c r="C295" s="4" t="s">
        <v>332</v>
      </c>
      <c r="F295" s="10">
        <v>500</v>
      </c>
      <c r="G295" s="10">
        <v>800</v>
      </c>
      <c r="H295" s="10">
        <v>900</v>
      </c>
      <c r="I295" s="10">
        <v>700</v>
      </c>
      <c r="J295" s="10">
        <v>100</v>
      </c>
      <c r="K295" s="10">
        <v>200</v>
      </c>
      <c r="L295" s="10">
        <v>400</v>
      </c>
      <c r="M295" s="10">
        <v>200</v>
      </c>
      <c r="N295" s="10">
        <v>100</v>
      </c>
      <c r="O295" s="10">
        <v>300</v>
      </c>
      <c r="P295" s="10">
        <v>300</v>
      </c>
      <c r="Q295" s="10">
        <v>200</v>
      </c>
      <c r="R295" s="10">
        <v>200</v>
      </c>
      <c r="S295" s="10">
        <v>300</v>
      </c>
      <c r="T295" s="10">
        <v>300</v>
      </c>
      <c r="U295" s="10">
        <v>700</v>
      </c>
      <c r="V295" s="10">
        <v>1000</v>
      </c>
      <c r="W295" s="10">
        <v>1300</v>
      </c>
      <c r="X295" s="10">
        <v>600</v>
      </c>
      <c r="Y295" s="10">
        <v>800</v>
      </c>
      <c r="Z295" s="10">
        <v>700</v>
      </c>
      <c r="AA295" s="10">
        <v>600</v>
      </c>
      <c r="AB295" s="10">
        <v>900</v>
      </c>
      <c r="AC295" s="10">
        <v>336</v>
      </c>
      <c r="AD295" s="10">
        <v>589</v>
      </c>
      <c r="AE295" s="10">
        <v>938</v>
      </c>
      <c r="AF295" s="10">
        <v>803</v>
      </c>
      <c r="AG295" s="10">
        <v>838</v>
      </c>
      <c r="AH295" s="10">
        <v>1232</v>
      </c>
      <c r="AI295" s="10">
        <v>1033</v>
      </c>
      <c r="AJ295" s="10">
        <v>1067</v>
      </c>
      <c r="AK295" s="10">
        <v>938</v>
      </c>
      <c r="AL295" s="10">
        <v>780</v>
      </c>
      <c r="AM295" s="10">
        <v>1465</v>
      </c>
      <c r="AN295" s="10">
        <v>1564</v>
      </c>
      <c r="AO295" s="10">
        <v>11095</v>
      </c>
      <c r="AP295" s="10">
        <v>2810</v>
      </c>
      <c r="AQ295" s="10">
        <v>4424</v>
      </c>
      <c r="AR295" s="10">
        <v>2814</v>
      </c>
      <c r="AS295" s="10">
        <v>14070</v>
      </c>
      <c r="AT295" s="10">
        <v>4516</v>
      </c>
      <c r="AU295" s="10">
        <v>3535</v>
      </c>
      <c r="AV295" s="10">
        <v>4960</v>
      </c>
      <c r="AW295" s="10">
        <v>2796</v>
      </c>
      <c r="AX295" s="10">
        <v>26255</v>
      </c>
      <c r="AY295" s="10">
        <v>5378</v>
      </c>
      <c r="AZ295" s="10">
        <v>10976</v>
      </c>
      <c r="BA295" s="10">
        <v>1331</v>
      </c>
      <c r="BB295" s="10">
        <v>3822</v>
      </c>
      <c r="BC295" s="10">
        <v>2957</v>
      </c>
      <c r="BD295" s="10">
        <v>2524</v>
      </c>
      <c r="BE295" s="10">
        <v>5747</v>
      </c>
      <c r="BF295" s="10">
        <v>2489</v>
      </c>
      <c r="BG295" s="10">
        <v>3770</v>
      </c>
      <c r="BH295" s="10">
        <v>4160</v>
      </c>
      <c r="BI295" s="10">
        <v>4034</v>
      </c>
      <c r="BJ295" s="10">
        <v>4434</v>
      </c>
      <c r="BK295" s="10">
        <v>3923</v>
      </c>
      <c r="BL295" s="10">
        <v>4378</v>
      </c>
      <c r="BM295" s="10">
        <v>3713</v>
      </c>
      <c r="BN295" s="10">
        <v>3382</v>
      </c>
      <c r="BO295" s="10">
        <v>3681</v>
      </c>
      <c r="BP295" s="10">
        <v>3334</v>
      </c>
      <c r="BQ295" s="45"/>
      <c r="BR295" t="str">
        <f t="shared" si="5"/>
        <v/>
      </c>
    </row>
    <row r="296" spans="1:70" ht="16" customHeight="1" x14ac:dyDescent="0.2">
      <c r="A296" s="23">
        <v>41</v>
      </c>
      <c r="B296" s="23">
        <v>57</v>
      </c>
      <c r="C296" s="33" t="s">
        <v>333</v>
      </c>
      <c r="D296" s="23"/>
      <c r="BQ296" s="45"/>
      <c r="BR296" t="str">
        <f t="shared" si="5"/>
        <v/>
      </c>
    </row>
    <row r="297" spans="1:70" s="7" customFormat="1" ht="16" customHeight="1" x14ac:dyDescent="0.2">
      <c r="A297" s="14">
        <v>47</v>
      </c>
      <c r="B297" s="14">
        <v>32</v>
      </c>
      <c r="C297" s="15" t="s">
        <v>334</v>
      </c>
      <c r="D297" s="16" t="s">
        <v>335</v>
      </c>
      <c r="E297" s="10">
        <v>47600</v>
      </c>
      <c r="F297" s="10">
        <v>59200</v>
      </c>
      <c r="G297" s="10">
        <v>58900</v>
      </c>
      <c r="H297" s="10">
        <v>61900</v>
      </c>
      <c r="I297" s="10">
        <v>69900</v>
      </c>
      <c r="J297" s="10">
        <v>74100</v>
      </c>
      <c r="K297" s="10">
        <v>76000</v>
      </c>
      <c r="L297" s="10">
        <v>80800</v>
      </c>
      <c r="M297" s="10">
        <v>83600</v>
      </c>
      <c r="N297" s="10">
        <v>69500</v>
      </c>
      <c r="O297" s="10">
        <v>76600</v>
      </c>
      <c r="P297" s="10">
        <v>98000</v>
      </c>
      <c r="Q297" s="10">
        <v>96800</v>
      </c>
      <c r="R297" s="10">
        <v>113300</v>
      </c>
      <c r="S297" s="10">
        <v>147200</v>
      </c>
      <c r="T297" s="10">
        <v>332600</v>
      </c>
      <c r="U297" s="10">
        <v>478200</v>
      </c>
      <c r="V297" s="10">
        <v>507700</v>
      </c>
      <c r="W297" s="10">
        <v>716700</v>
      </c>
      <c r="X297" s="10">
        <v>632600</v>
      </c>
      <c r="Y297" s="10">
        <v>765300</v>
      </c>
      <c r="Z297" s="10">
        <v>800000</v>
      </c>
      <c r="AA297" s="10">
        <v>1122000</v>
      </c>
      <c r="AB297" s="10">
        <v>906300</v>
      </c>
      <c r="AC297" s="10">
        <v>737965</v>
      </c>
      <c r="AD297" s="10">
        <v>655204</v>
      </c>
      <c r="AE297" s="10">
        <v>803763</v>
      </c>
      <c r="AF297" s="10">
        <v>598188</v>
      </c>
      <c r="AG297" s="10">
        <v>520253</v>
      </c>
      <c r="AH297" s="10">
        <v>454017</v>
      </c>
      <c r="AI297" s="10">
        <v>318076</v>
      </c>
      <c r="AJ297" s="10">
        <v>342422</v>
      </c>
      <c r="AK297" s="10">
        <v>439230</v>
      </c>
      <c r="AL297" s="10">
        <v>456454</v>
      </c>
      <c r="AM297" s="10">
        <v>493204</v>
      </c>
      <c r="AN297" s="10">
        <v>541815</v>
      </c>
      <c r="AO297" s="10">
        <v>541002</v>
      </c>
      <c r="AP297" s="10">
        <v>466840</v>
      </c>
      <c r="AQ297" s="10">
        <v>501359</v>
      </c>
      <c r="AR297" s="10">
        <v>465432</v>
      </c>
      <c r="AS297" s="10">
        <v>268244</v>
      </c>
      <c r="AT297" s="10">
        <v>180821</v>
      </c>
      <c r="AU297" s="10">
        <v>244381</v>
      </c>
      <c r="AV297" s="10">
        <v>235425</v>
      </c>
      <c r="AW297" s="10">
        <v>261787</v>
      </c>
      <c r="AX297" s="10">
        <v>277186</v>
      </c>
      <c r="AY297" s="10">
        <v>286443</v>
      </c>
      <c r="AZ297" s="10">
        <v>260955</v>
      </c>
      <c r="BA297" s="10">
        <v>302542</v>
      </c>
      <c r="BB297" s="10">
        <v>307642</v>
      </c>
      <c r="BC297" s="10">
        <v>309337</v>
      </c>
      <c r="BD297" s="10">
        <v>323073</v>
      </c>
      <c r="BE297" s="10">
        <v>306387</v>
      </c>
      <c r="BF297" s="10">
        <v>336887</v>
      </c>
      <c r="BG297" s="10">
        <v>330722</v>
      </c>
      <c r="BH297" s="10">
        <v>302662</v>
      </c>
      <c r="BI297" s="10">
        <v>270671</v>
      </c>
      <c r="BJ297" s="10">
        <v>269588</v>
      </c>
      <c r="BK297" s="10">
        <v>261575</v>
      </c>
      <c r="BL297" s="10">
        <v>249432</v>
      </c>
      <c r="BM297" s="10">
        <v>266601</v>
      </c>
      <c r="BN297" s="10">
        <v>285104</v>
      </c>
      <c r="BO297" s="10">
        <v>283245</v>
      </c>
      <c r="BP297" s="10">
        <v>284174</v>
      </c>
      <c r="BQ297" s="45" t="s">
        <v>336</v>
      </c>
      <c r="BR297" t="str">
        <f t="shared" si="5"/>
        <v>F</v>
      </c>
    </row>
    <row r="298" spans="1:70" ht="16" customHeight="1" x14ac:dyDescent="0.2">
      <c r="A298" s="10">
        <v>47</v>
      </c>
      <c r="B298" s="10">
        <v>32</v>
      </c>
      <c r="C298" s="8" t="s">
        <v>39</v>
      </c>
      <c r="D298" s="9"/>
      <c r="E298" s="10">
        <v>300</v>
      </c>
      <c r="F298" s="10">
        <v>300</v>
      </c>
      <c r="G298" s="10">
        <v>200</v>
      </c>
      <c r="H298" s="10">
        <v>200</v>
      </c>
      <c r="I298" s="10">
        <v>200</v>
      </c>
      <c r="J298" s="10">
        <v>100</v>
      </c>
      <c r="K298" s="10">
        <v>200</v>
      </c>
      <c r="L298" s="10">
        <v>200</v>
      </c>
      <c r="M298" s="10">
        <v>100</v>
      </c>
      <c r="N298" s="10">
        <v>200</v>
      </c>
      <c r="O298" s="10">
        <v>400</v>
      </c>
      <c r="P298" s="10">
        <v>200</v>
      </c>
      <c r="Q298" s="10">
        <v>200</v>
      </c>
      <c r="R298" s="10">
        <v>200</v>
      </c>
      <c r="S298" s="10">
        <v>100</v>
      </c>
      <c r="U298" s="10">
        <v>100</v>
      </c>
      <c r="V298" s="10">
        <v>200</v>
      </c>
      <c r="W298" s="10">
        <v>200</v>
      </c>
      <c r="AC298" s="10">
        <v>91</v>
      </c>
      <c r="AD298" s="10">
        <v>786</v>
      </c>
      <c r="AE298" s="10">
        <v>255</v>
      </c>
      <c r="AF298" s="10">
        <v>711</v>
      </c>
      <c r="AG298" s="10">
        <v>61921</v>
      </c>
      <c r="AH298" s="10">
        <v>15729</v>
      </c>
      <c r="AI298" s="10">
        <v>15689</v>
      </c>
      <c r="AJ298" s="10">
        <v>17754</v>
      </c>
      <c r="AK298" s="10">
        <v>19860</v>
      </c>
      <c r="AL298" s="10">
        <v>5947</v>
      </c>
      <c r="AM298" s="10">
        <v>254</v>
      </c>
      <c r="AN298" s="10">
        <v>19</v>
      </c>
      <c r="AO298" s="10">
        <v>2137</v>
      </c>
      <c r="AP298" s="10">
        <v>96</v>
      </c>
      <c r="AQ298" s="10">
        <v>111</v>
      </c>
      <c r="AR298" s="10">
        <v>77</v>
      </c>
      <c r="AS298" s="10">
        <v>97</v>
      </c>
      <c r="AT298" s="10">
        <v>190</v>
      </c>
      <c r="AU298" s="10">
        <v>228</v>
      </c>
      <c r="AV298" s="10">
        <v>136</v>
      </c>
      <c r="AW298" s="10">
        <v>266</v>
      </c>
      <c r="AX298" s="10">
        <v>26</v>
      </c>
      <c r="AY298" s="10">
        <v>832</v>
      </c>
      <c r="AZ298" s="10">
        <v>777</v>
      </c>
      <c r="BA298" s="10">
        <v>909</v>
      </c>
      <c r="BB298" s="10">
        <v>2060</v>
      </c>
      <c r="BC298" s="10">
        <v>658</v>
      </c>
      <c r="BD298" s="10">
        <v>1863</v>
      </c>
      <c r="BE298" s="10">
        <v>3226</v>
      </c>
      <c r="BF298" s="10">
        <v>1457</v>
      </c>
      <c r="BG298" s="10">
        <v>1799</v>
      </c>
      <c r="BH298" s="10">
        <v>1600</v>
      </c>
      <c r="BI298" s="10">
        <v>1809</v>
      </c>
      <c r="BJ298" s="10">
        <v>5876</v>
      </c>
      <c r="BK298" s="10">
        <v>2721</v>
      </c>
      <c r="BL298" s="10">
        <v>7307</v>
      </c>
      <c r="BM298" s="10">
        <v>7846</v>
      </c>
      <c r="BN298" s="10">
        <v>7154</v>
      </c>
      <c r="BO298" s="10">
        <v>8633</v>
      </c>
      <c r="BP298" s="10">
        <v>8801</v>
      </c>
      <c r="BQ298" s="45" t="s">
        <v>6</v>
      </c>
      <c r="BR298" t="str">
        <f t="shared" si="5"/>
        <v>F</v>
      </c>
    </row>
    <row r="299" spans="1:70" ht="16" customHeight="1" x14ac:dyDescent="0.2">
      <c r="A299" s="23">
        <v>47</v>
      </c>
      <c r="B299" s="23">
        <v>32</v>
      </c>
      <c r="C299" s="26" t="s">
        <v>305</v>
      </c>
      <c r="D299" s="34"/>
      <c r="BQ299" s="45"/>
      <c r="BR299" t="str">
        <f t="shared" si="5"/>
        <v/>
      </c>
    </row>
    <row r="300" spans="1:70" ht="16" customHeight="1" x14ac:dyDescent="0.2">
      <c r="A300" s="10">
        <v>47</v>
      </c>
      <c r="B300" s="10">
        <v>33</v>
      </c>
      <c r="C300" s="8" t="s">
        <v>337</v>
      </c>
      <c r="D300" s="9" t="s">
        <v>338</v>
      </c>
      <c r="AH300" s="10">
        <v>263</v>
      </c>
      <c r="AI300" s="10">
        <v>221</v>
      </c>
      <c r="AJ300" s="10">
        <v>126</v>
      </c>
      <c r="AK300" s="10">
        <v>368</v>
      </c>
      <c r="AL300" s="10">
        <v>264</v>
      </c>
      <c r="AM300" s="10">
        <v>124</v>
      </c>
      <c r="AN300" s="10">
        <v>227</v>
      </c>
      <c r="AO300" s="10">
        <v>194</v>
      </c>
      <c r="AP300" s="10">
        <v>381</v>
      </c>
      <c r="AQ300" s="10">
        <v>436</v>
      </c>
      <c r="AR300" s="10">
        <v>766</v>
      </c>
      <c r="AS300" s="10">
        <v>498</v>
      </c>
      <c r="AT300" s="10">
        <v>437</v>
      </c>
      <c r="AU300" s="10">
        <v>498</v>
      </c>
      <c r="AV300" s="10">
        <v>579</v>
      </c>
      <c r="AW300" s="10">
        <v>444</v>
      </c>
      <c r="AX300" s="10">
        <v>353</v>
      </c>
      <c r="AY300" s="10">
        <v>346</v>
      </c>
      <c r="AZ300" s="10">
        <v>474</v>
      </c>
      <c r="BA300" s="10">
        <v>605</v>
      </c>
      <c r="BB300" s="10">
        <v>415</v>
      </c>
      <c r="BC300" s="10">
        <v>380</v>
      </c>
      <c r="BD300" s="10">
        <v>379</v>
      </c>
      <c r="BE300" s="10">
        <v>294</v>
      </c>
      <c r="BF300" s="10">
        <v>458</v>
      </c>
      <c r="BG300" s="10">
        <v>658</v>
      </c>
      <c r="BH300" s="10">
        <v>656</v>
      </c>
      <c r="BI300" s="10">
        <v>403</v>
      </c>
      <c r="BJ300" s="10">
        <v>427</v>
      </c>
      <c r="BK300" s="10">
        <v>351</v>
      </c>
      <c r="BL300" s="10">
        <v>483</v>
      </c>
      <c r="BM300" s="10">
        <v>422</v>
      </c>
      <c r="BN300" s="10">
        <v>278</v>
      </c>
      <c r="BO300" s="10">
        <v>338</v>
      </c>
      <c r="BP300" s="10">
        <v>237</v>
      </c>
      <c r="BQ300" s="45" t="s">
        <v>7</v>
      </c>
      <c r="BR300" t="str">
        <f t="shared" si="5"/>
        <v>O</v>
      </c>
    </row>
    <row r="301" spans="1:70" ht="16" customHeight="1" x14ac:dyDescent="0.2">
      <c r="A301" s="10">
        <v>47</v>
      </c>
      <c r="B301" s="10">
        <v>33</v>
      </c>
      <c r="C301" s="8" t="s">
        <v>339</v>
      </c>
      <c r="D301" s="9" t="s">
        <v>340</v>
      </c>
      <c r="E301" s="10">
        <v>2800</v>
      </c>
      <c r="F301" s="10">
        <v>2600</v>
      </c>
      <c r="G301" s="10">
        <v>2100</v>
      </c>
      <c r="H301" s="10">
        <v>1900</v>
      </c>
      <c r="I301" s="10">
        <v>1900</v>
      </c>
      <c r="J301" s="10">
        <v>2000</v>
      </c>
      <c r="K301" s="10">
        <v>2700</v>
      </c>
      <c r="L301" s="10">
        <v>3200</v>
      </c>
      <c r="M301" s="10">
        <v>2600</v>
      </c>
      <c r="N301" s="10">
        <v>3200</v>
      </c>
      <c r="O301" s="10">
        <v>2900</v>
      </c>
      <c r="P301" s="10">
        <v>3900</v>
      </c>
      <c r="Q301" s="10">
        <v>3400</v>
      </c>
      <c r="R301" s="10">
        <v>3200</v>
      </c>
      <c r="S301" s="10">
        <v>3500</v>
      </c>
      <c r="T301" s="10">
        <v>2500</v>
      </c>
      <c r="U301" s="10">
        <v>2700</v>
      </c>
      <c r="V301" s="10">
        <v>2100</v>
      </c>
      <c r="W301" s="10">
        <v>1900</v>
      </c>
      <c r="X301" s="10">
        <v>1700</v>
      </c>
      <c r="Y301" s="10">
        <v>7300</v>
      </c>
      <c r="Z301" s="10">
        <v>8100</v>
      </c>
      <c r="AA301" s="10">
        <v>10900</v>
      </c>
      <c r="AB301" s="10">
        <v>12100</v>
      </c>
      <c r="AC301" s="10">
        <v>10336</v>
      </c>
      <c r="AD301" s="10">
        <v>11159</v>
      </c>
      <c r="AE301" s="10">
        <v>4650</v>
      </c>
      <c r="AF301" s="10">
        <v>6537</v>
      </c>
      <c r="AG301" s="10">
        <v>4330</v>
      </c>
      <c r="AH301" s="10">
        <v>3056</v>
      </c>
      <c r="AI301" s="10">
        <v>1614</v>
      </c>
      <c r="AJ301" s="10">
        <v>1582</v>
      </c>
      <c r="AK301" s="10">
        <v>1788</v>
      </c>
      <c r="AL301" s="10">
        <v>1730</v>
      </c>
      <c r="AM301" s="10">
        <v>1938</v>
      </c>
      <c r="AN301" s="10">
        <v>1949</v>
      </c>
      <c r="AO301" s="10">
        <v>2044</v>
      </c>
      <c r="AP301" s="10">
        <v>2336</v>
      </c>
      <c r="AQ301" s="10">
        <v>2493</v>
      </c>
      <c r="AR301" s="10">
        <v>2036</v>
      </c>
      <c r="AS301" s="10">
        <v>1800</v>
      </c>
      <c r="AT301" s="10">
        <v>1285</v>
      </c>
      <c r="AU301" s="10">
        <v>1483</v>
      </c>
      <c r="AV301" s="10">
        <v>1000</v>
      </c>
      <c r="AW301" s="10">
        <v>936</v>
      </c>
      <c r="AX301" s="10">
        <v>999</v>
      </c>
      <c r="AY301" s="10">
        <v>1200</v>
      </c>
      <c r="AZ301" s="10">
        <v>1323</v>
      </c>
      <c r="BA301" s="10">
        <v>1042</v>
      </c>
      <c r="BB301" s="10">
        <v>1349</v>
      </c>
      <c r="BC301" s="10">
        <v>9503</v>
      </c>
      <c r="BD301" s="10">
        <v>6956</v>
      </c>
      <c r="BE301" s="10">
        <v>3798</v>
      </c>
      <c r="BF301" s="10">
        <v>3901</v>
      </c>
      <c r="BG301" s="10">
        <v>3963</v>
      </c>
      <c r="BH301" s="10">
        <v>3048</v>
      </c>
      <c r="BI301" s="10">
        <v>2756</v>
      </c>
      <c r="BJ301" s="10">
        <v>2305</v>
      </c>
      <c r="BK301" s="10">
        <v>1880</v>
      </c>
      <c r="BL301" s="10">
        <v>2183</v>
      </c>
      <c r="BM301" s="10">
        <v>2249</v>
      </c>
      <c r="BN301" s="10">
        <v>1503</v>
      </c>
      <c r="BO301" s="10">
        <v>891</v>
      </c>
      <c r="BP301" s="10">
        <v>1805</v>
      </c>
      <c r="BR301" t="str">
        <f t="shared" si="5"/>
        <v/>
      </c>
    </row>
    <row r="302" spans="1:70" ht="16" customHeight="1" x14ac:dyDescent="0.2">
      <c r="A302" s="10">
        <v>47</v>
      </c>
      <c r="B302" s="10">
        <v>33</v>
      </c>
      <c r="C302" s="8" t="s">
        <v>341</v>
      </c>
      <c r="D302" s="9" t="s">
        <v>342</v>
      </c>
      <c r="AH302" s="10">
        <v>52</v>
      </c>
      <c r="AI302" s="10">
        <v>42</v>
      </c>
      <c r="AP302" s="10">
        <v>61</v>
      </c>
      <c r="AQ302" s="10">
        <v>102</v>
      </c>
      <c r="AR302" s="10">
        <v>83</v>
      </c>
      <c r="AS302" s="10">
        <v>105</v>
      </c>
      <c r="AT302" s="10">
        <v>126</v>
      </c>
      <c r="AV302" s="10">
        <v>73</v>
      </c>
      <c r="AW302" s="10">
        <v>37</v>
      </c>
      <c r="AX302" s="10">
        <v>56</v>
      </c>
      <c r="AY302" s="10">
        <v>28</v>
      </c>
      <c r="AZ302" s="10">
        <v>35</v>
      </c>
      <c r="BB302" s="10">
        <v>22</v>
      </c>
      <c r="BC302" s="10">
        <v>10</v>
      </c>
      <c r="BD302" s="10">
        <v>7</v>
      </c>
      <c r="BE302" s="10">
        <v>6</v>
      </c>
      <c r="BF302" s="10">
        <v>3</v>
      </c>
      <c r="BG302" s="10">
        <v>3</v>
      </c>
      <c r="BH302" s="10">
        <v>3</v>
      </c>
      <c r="BI302" s="10">
        <v>4</v>
      </c>
      <c r="BJ302" s="10">
        <v>8</v>
      </c>
      <c r="BK302" s="10">
        <v>3</v>
      </c>
      <c r="BL302" s="10">
        <v>5</v>
      </c>
      <c r="BM302" s="10">
        <v>3</v>
      </c>
      <c r="BN302" s="10">
        <v>2</v>
      </c>
      <c r="BO302" s="10">
        <v>2</v>
      </c>
      <c r="BP302" s="10" t="s">
        <v>381</v>
      </c>
      <c r="BQ302" s="45" t="s">
        <v>7</v>
      </c>
      <c r="BR302" t="str">
        <f t="shared" si="5"/>
        <v>O</v>
      </c>
    </row>
    <row r="303" spans="1:70" ht="16" customHeight="1" x14ac:dyDescent="0.2">
      <c r="A303" s="10">
        <v>47</v>
      </c>
      <c r="B303" s="10">
        <v>33</v>
      </c>
      <c r="C303" s="8" t="s">
        <v>102</v>
      </c>
      <c r="D303" s="9"/>
      <c r="E303" s="10">
        <v>20400</v>
      </c>
      <c r="F303" s="10">
        <v>23000</v>
      </c>
      <c r="G303" s="10">
        <v>21300</v>
      </c>
      <c r="H303" s="10">
        <v>27900</v>
      </c>
      <c r="I303" s="10">
        <v>23300</v>
      </c>
      <c r="J303" s="10">
        <v>22000</v>
      </c>
      <c r="K303" s="10">
        <v>25400</v>
      </c>
      <c r="L303" s="10">
        <v>21600</v>
      </c>
      <c r="M303" s="10">
        <v>19800</v>
      </c>
      <c r="N303" s="10">
        <v>21600</v>
      </c>
      <c r="O303" s="10">
        <v>21600</v>
      </c>
      <c r="P303" s="10">
        <v>25400</v>
      </c>
      <c r="Q303" s="10">
        <v>27600</v>
      </c>
      <c r="R303" s="10">
        <v>26100</v>
      </c>
      <c r="S303" s="10">
        <v>66700</v>
      </c>
      <c r="T303" s="10">
        <v>61300</v>
      </c>
      <c r="U303" s="10">
        <v>87800</v>
      </c>
      <c r="V303" s="10">
        <v>57800</v>
      </c>
      <c r="W303" s="10">
        <v>89800</v>
      </c>
      <c r="X303" s="10">
        <v>44300</v>
      </c>
      <c r="Y303" s="10">
        <v>38000</v>
      </c>
      <c r="Z303" s="10">
        <v>32100</v>
      </c>
      <c r="AA303" s="10">
        <v>41100</v>
      </c>
      <c r="AB303" s="10">
        <v>38900</v>
      </c>
      <c r="AC303" s="10">
        <v>27344</v>
      </c>
      <c r="AD303" s="10">
        <v>32372</v>
      </c>
      <c r="AE303" s="10">
        <v>70403</v>
      </c>
      <c r="AF303" s="10">
        <v>60454</v>
      </c>
      <c r="AG303" s="10">
        <v>59390</v>
      </c>
      <c r="AH303" s="10">
        <v>62444</v>
      </c>
      <c r="AI303" s="10">
        <v>38885</v>
      </c>
      <c r="AJ303" s="10">
        <v>41245</v>
      </c>
      <c r="AK303" s="10">
        <v>53643</v>
      </c>
      <c r="AL303" s="10">
        <v>34796</v>
      </c>
      <c r="AM303" s="10">
        <v>32881</v>
      </c>
      <c r="AN303" s="10">
        <v>35487</v>
      </c>
      <c r="AO303" s="10">
        <v>39145</v>
      </c>
      <c r="AP303" s="10">
        <v>32521</v>
      </c>
      <c r="AQ303" s="10">
        <v>35522</v>
      </c>
      <c r="AR303" s="10">
        <v>21614</v>
      </c>
      <c r="AS303" s="10">
        <v>19181</v>
      </c>
      <c r="AT303" s="10">
        <v>13659</v>
      </c>
      <c r="AU303" s="10">
        <v>14143</v>
      </c>
      <c r="AV303" s="10">
        <v>14756</v>
      </c>
      <c r="AW303" s="10">
        <v>18112</v>
      </c>
      <c r="AX303" s="10">
        <v>22863</v>
      </c>
      <c r="AY303" s="10">
        <v>22166</v>
      </c>
      <c r="AZ303" s="10">
        <v>17832</v>
      </c>
      <c r="BA303" s="10">
        <v>50555</v>
      </c>
      <c r="BB303" s="10">
        <v>34177</v>
      </c>
      <c r="BC303" s="10">
        <v>37902</v>
      </c>
      <c r="BD303" s="10">
        <v>52121</v>
      </c>
      <c r="BE303" s="10">
        <v>69653</v>
      </c>
      <c r="BF303" s="10">
        <v>72596</v>
      </c>
      <c r="BG303" s="10">
        <v>70511</v>
      </c>
      <c r="BH303" s="10">
        <v>67359</v>
      </c>
      <c r="BI303" s="10">
        <v>76289</v>
      </c>
      <c r="BJ303" s="10">
        <v>75534</v>
      </c>
      <c r="BK303" s="10">
        <v>108876</v>
      </c>
      <c r="BL303" s="10">
        <v>106039</v>
      </c>
      <c r="BM303" s="10">
        <v>98845</v>
      </c>
      <c r="BN303" s="10">
        <v>93109</v>
      </c>
      <c r="BO303" s="10">
        <v>87355</v>
      </c>
      <c r="BP303" s="10">
        <v>78534</v>
      </c>
      <c r="BQ303" s="45" t="s">
        <v>343</v>
      </c>
      <c r="BR303" t="str">
        <f t="shared" si="5"/>
        <v>O</v>
      </c>
    </row>
    <row r="304" spans="1:70" ht="16" customHeight="1" x14ac:dyDescent="0.2">
      <c r="A304" s="23">
        <v>47</v>
      </c>
      <c r="B304" s="23">
        <v>33</v>
      </c>
      <c r="C304" s="26" t="s">
        <v>344</v>
      </c>
      <c r="D304" s="34"/>
      <c r="BQ304" s="45"/>
      <c r="BR304" t="str">
        <f t="shared" si="5"/>
        <v/>
      </c>
    </row>
    <row r="305" spans="1:70" ht="16" customHeight="1" x14ac:dyDescent="0.2">
      <c r="A305" s="10">
        <v>47</v>
      </c>
      <c r="B305" s="10">
        <v>34</v>
      </c>
      <c r="C305" s="8" t="s">
        <v>345</v>
      </c>
      <c r="D305" s="9" t="s">
        <v>346</v>
      </c>
      <c r="V305" s="10">
        <v>100</v>
      </c>
      <c r="W305" s="10">
        <v>200</v>
      </c>
      <c r="X305" s="10">
        <v>400</v>
      </c>
      <c r="Y305" s="10">
        <v>2600</v>
      </c>
      <c r="Z305" s="10">
        <v>2400</v>
      </c>
      <c r="AA305" s="10">
        <v>3400</v>
      </c>
      <c r="AB305" s="10">
        <v>4900</v>
      </c>
      <c r="AC305" s="10">
        <v>3974</v>
      </c>
      <c r="AD305" s="10">
        <v>5405</v>
      </c>
      <c r="AE305" s="10">
        <v>6013</v>
      </c>
      <c r="AF305" s="10">
        <v>10346</v>
      </c>
      <c r="AG305" s="10">
        <v>11640</v>
      </c>
      <c r="AH305" s="10">
        <v>7865</v>
      </c>
      <c r="AI305" s="10">
        <v>8164</v>
      </c>
      <c r="AJ305" s="10">
        <v>19170</v>
      </c>
      <c r="AK305" s="10">
        <v>19144</v>
      </c>
      <c r="AL305" s="10">
        <v>15500</v>
      </c>
      <c r="AM305" s="10">
        <v>12034</v>
      </c>
      <c r="AN305" s="10">
        <v>11934</v>
      </c>
      <c r="AO305" s="10">
        <v>15623</v>
      </c>
      <c r="AP305" s="10">
        <v>18126</v>
      </c>
      <c r="AQ305" s="10">
        <v>11036</v>
      </c>
      <c r="AR305" s="10">
        <v>13853</v>
      </c>
      <c r="AS305" s="10">
        <v>11012</v>
      </c>
      <c r="AT305" s="10">
        <v>10242</v>
      </c>
      <c r="AU305" s="10">
        <v>13966</v>
      </c>
      <c r="AV305" s="10">
        <v>14075</v>
      </c>
      <c r="AW305" s="10">
        <v>16447</v>
      </c>
      <c r="AX305" s="10">
        <v>16526</v>
      </c>
      <c r="AY305" s="10">
        <v>15433</v>
      </c>
      <c r="AZ305" s="10">
        <v>17222</v>
      </c>
      <c r="BA305" s="10">
        <v>24457</v>
      </c>
      <c r="BB305" s="10">
        <v>21783</v>
      </c>
      <c r="BC305" s="10">
        <v>21402</v>
      </c>
      <c r="BD305" s="10">
        <v>21996</v>
      </c>
      <c r="BE305" s="10">
        <v>23721</v>
      </c>
      <c r="BF305" s="10">
        <v>19346</v>
      </c>
      <c r="BG305" s="10">
        <v>17553</v>
      </c>
      <c r="BH305" s="10">
        <v>18887</v>
      </c>
      <c r="BI305" s="10">
        <v>17417</v>
      </c>
      <c r="BJ305" s="10">
        <v>17083</v>
      </c>
      <c r="BK305" s="10">
        <v>16411</v>
      </c>
      <c r="BL305" s="10">
        <v>13963</v>
      </c>
      <c r="BM305" s="10">
        <v>15776</v>
      </c>
      <c r="BN305" s="10">
        <v>7797</v>
      </c>
      <c r="BO305" s="10">
        <v>6786</v>
      </c>
      <c r="BP305" s="10">
        <v>8755</v>
      </c>
      <c r="BQ305" s="45" t="s">
        <v>7</v>
      </c>
      <c r="BR305" t="str">
        <f t="shared" si="5"/>
        <v>O</v>
      </c>
    </row>
    <row r="306" spans="1:70" ht="16" customHeight="1" x14ac:dyDescent="0.2">
      <c r="A306" s="10">
        <v>47</v>
      </c>
      <c r="B306" s="10">
        <v>34</v>
      </c>
      <c r="C306" s="8" t="s">
        <v>347</v>
      </c>
      <c r="D306" s="9" t="s">
        <v>348</v>
      </c>
      <c r="E306" s="10">
        <v>1200</v>
      </c>
      <c r="F306" s="10">
        <v>1700</v>
      </c>
      <c r="G306" s="10">
        <v>2000</v>
      </c>
      <c r="H306" s="10">
        <v>1900</v>
      </c>
      <c r="I306" s="10">
        <v>1300</v>
      </c>
      <c r="J306" s="10">
        <v>1600</v>
      </c>
      <c r="K306" s="10">
        <v>1500</v>
      </c>
      <c r="L306" s="10">
        <v>1100</v>
      </c>
      <c r="M306" s="10">
        <v>1200</v>
      </c>
      <c r="N306" s="10">
        <v>1400</v>
      </c>
      <c r="O306" s="10">
        <v>1100</v>
      </c>
      <c r="P306" s="10">
        <v>1500</v>
      </c>
      <c r="Q306" s="10">
        <v>1200</v>
      </c>
      <c r="R306" s="10">
        <v>1300</v>
      </c>
      <c r="S306" s="10">
        <v>1400</v>
      </c>
      <c r="T306" s="10">
        <v>2500</v>
      </c>
      <c r="U306" s="10">
        <v>4100</v>
      </c>
      <c r="V306" s="10">
        <v>4900</v>
      </c>
      <c r="W306" s="10">
        <v>3600</v>
      </c>
      <c r="X306" s="10">
        <v>3300</v>
      </c>
      <c r="Y306" s="10">
        <v>3600</v>
      </c>
      <c r="Z306" s="10">
        <v>5500</v>
      </c>
      <c r="AA306" s="10">
        <v>16500</v>
      </c>
      <c r="AB306" s="10">
        <v>21200</v>
      </c>
      <c r="AC306" s="10">
        <v>11475</v>
      </c>
      <c r="AD306" s="10">
        <v>9235</v>
      </c>
      <c r="AE306" s="10">
        <v>12838</v>
      </c>
      <c r="AF306" s="10">
        <v>11109</v>
      </c>
      <c r="AG306" s="10">
        <v>11339</v>
      </c>
      <c r="AH306" s="10">
        <v>11196</v>
      </c>
      <c r="AI306" s="10">
        <v>10317</v>
      </c>
      <c r="AJ306" s="10">
        <v>9905</v>
      </c>
      <c r="AK306" s="10">
        <v>7311</v>
      </c>
      <c r="AL306" s="10">
        <v>9033</v>
      </c>
      <c r="AM306" s="10">
        <v>10207</v>
      </c>
      <c r="AN306" s="10">
        <v>16419</v>
      </c>
      <c r="AO306" s="10">
        <v>16525</v>
      </c>
      <c r="AP306" s="10">
        <v>14373</v>
      </c>
      <c r="AQ306" s="10">
        <v>9636</v>
      </c>
      <c r="AR306" s="10">
        <v>8052</v>
      </c>
      <c r="AS306" s="10">
        <v>4524</v>
      </c>
      <c r="AT306" s="10">
        <v>2488</v>
      </c>
      <c r="AU306" s="10">
        <v>2570</v>
      </c>
      <c r="AV306" s="10">
        <v>3361</v>
      </c>
      <c r="AW306" s="10">
        <v>4394</v>
      </c>
      <c r="AX306" s="10">
        <v>6651</v>
      </c>
      <c r="AY306" s="10">
        <v>6807</v>
      </c>
      <c r="AZ306" s="10">
        <v>5955</v>
      </c>
      <c r="BA306" s="10">
        <v>5594</v>
      </c>
      <c r="BB306" s="10">
        <v>7820</v>
      </c>
      <c r="BC306" s="10">
        <v>7922</v>
      </c>
      <c r="BD306" s="10">
        <v>11460</v>
      </c>
      <c r="BE306" s="10">
        <v>13418</v>
      </c>
      <c r="BF306" s="10">
        <v>11372</v>
      </c>
      <c r="BG306" s="10">
        <v>12310</v>
      </c>
      <c r="BH306" s="10">
        <v>9548</v>
      </c>
      <c r="BI306" s="10">
        <v>7910</v>
      </c>
      <c r="BJ306" s="10">
        <v>7972</v>
      </c>
      <c r="BK306" s="10">
        <v>6386</v>
      </c>
      <c r="BL306" s="10">
        <v>6865</v>
      </c>
      <c r="BM306" s="10">
        <v>8353</v>
      </c>
      <c r="BN306" s="10">
        <v>5983</v>
      </c>
      <c r="BO306" s="10">
        <v>8074</v>
      </c>
      <c r="BP306" s="10">
        <v>8330</v>
      </c>
      <c r="BQ306" s="45" t="s">
        <v>6</v>
      </c>
      <c r="BR306" t="str">
        <f t="shared" si="5"/>
        <v>F</v>
      </c>
    </row>
    <row r="307" spans="1:70" ht="16" customHeight="1" x14ac:dyDescent="0.2">
      <c r="A307" s="10">
        <v>47</v>
      </c>
      <c r="B307" s="10">
        <v>34</v>
      </c>
      <c r="C307" s="8" t="s">
        <v>349</v>
      </c>
      <c r="D307" s="9" t="s">
        <v>350</v>
      </c>
      <c r="E307" s="10">
        <v>15600</v>
      </c>
      <c r="F307" s="10">
        <v>16000</v>
      </c>
      <c r="G307" s="10">
        <v>15400</v>
      </c>
      <c r="H307" s="10">
        <v>14400</v>
      </c>
      <c r="I307" s="10">
        <v>15000</v>
      </c>
      <c r="J307" s="10">
        <v>15700</v>
      </c>
      <c r="K307" s="10">
        <v>11800</v>
      </c>
      <c r="L307" s="10">
        <v>11900</v>
      </c>
      <c r="M307" s="10">
        <v>15200</v>
      </c>
      <c r="N307" s="10">
        <v>11300</v>
      </c>
      <c r="O307" s="10">
        <v>10300</v>
      </c>
      <c r="P307" s="10">
        <v>13300</v>
      </c>
      <c r="Q307" s="10">
        <v>11900</v>
      </c>
      <c r="R307" s="10">
        <v>11300</v>
      </c>
      <c r="S307" s="10">
        <v>7200</v>
      </c>
      <c r="T307" s="10">
        <v>12900</v>
      </c>
      <c r="U307" s="10">
        <v>12300</v>
      </c>
      <c r="V307" s="10">
        <v>11800</v>
      </c>
      <c r="W307" s="10">
        <v>12000</v>
      </c>
      <c r="X307" s="10">
        <v>8300</v>
      </c>
      <c r="Y307" s="10">
        <v>5400</v>
      </c>
      <c r="Z307" s="10">
        <v>10000</v>
      </c>
      <c r="AA307" s="10">
        <v>5500</v>
      </c>
      <c r="AB307" s="10">
        <v>8500</v>
      </c>
      <c r="AC307" s="10">
        <v>10033</v>
      </c>
      <c r="AD307" s="10">
        <v>9357</v>
      </c>
      <c r="AE307" s="10">
        <v>13245</v>
      </c>
      <c r="AF307" s="10">
        <v>15659</v>
      </c>
      <c r="AG307" s="10">
        <v>15198</v>
      </c>
      <c r="AH307" s="10">
        <v>12976</v>
      </c>
      <c r="AI307" s="10">
        <v>21766</v>
      </c>
      <c r="AJ307" s="10">
        <v>14348</v>
      </c>
      <c r="AK307" s="10">
        <v>13442</v>
      </c>
      <c r="AL307" s="10">
        <v>9979</v>
      </c>
      <c r="AM307" s="10">
        <v>10390</v>
      </c>
      <c r="AN307" s="10">
        <v>12639</v>
      </c>
      <c r="AO307" s="10">
        <v>15121</v>
      </c>
      <c r="AP307" s="10">
        <v>23689</v>
      </c>
      <c r="AQ307" s="10">
        <v>23510</v>
      </c>
      <c r="AR307" s="10">
        <v>33496</v>
      </c>
      <c r="AS307" s="10">
        <v>23930</v>
      </c>
      <c r="AT307" s="10">
        <v>22919</v>
      </c>
      <c r="AU307" s="10">
        <v>19233</v>
      </c>
      <c r="AV307" s="10">
        <v>16192</v>
      </c>
      <c r="AW307" s="10">
        <v>13863</v>
      </c>
      <c r="AX307" s="10">
        <v>16155</v>
      </c>
      <c r="AY307" s="10">
        <v>13022</v>
      </c>
      <c r="AZ307" s="10">
        <v>12022</v>
      </c>
      <c r="BA307" s="10">
        <v>14836</v>
      </c>
      <c r="BB307" s="10">
        <v>12400</v>
      </c>
      <c r="BC307" s="10">
        <v>11166</v>
      </c>
      <c r="BD307" s="10">
        <v>12027</v>
      </c>
      <c r="BE307" s="10">
        <v>12969</v>
      </c>
      <c r="BF307" s="10">
        <v>11559</v>
      </c>
      <c r="BG307" s="10">
        <v>17383</v>
      </c>
      <c r="BH307" s="10">
        <v>15981</v>
      </c>
      <c r="BI307" s="10">
        <v>8461</v>
      </c>
      <c r="BJ307" s="10">
        <v>10993</v>
      </c>
      <c r="BK307" s="10">
        <v>10911</v>
      </c>
      <c r="BL307" s="10">
        <v>12183</v>
      </c>
      <c r="BM307" s="10">
        <v>13751</v>
      </c>
      <c r="BN307" s="10">
        <v>12345</v>
      </c>
      <c r="BO307" s="10">
        <v>14619</v>
      </c>
      <c r="BP307" s="10">
        <v>13888</v>
      </c>
      <c r="BQ307" s="45" t="s">
        <v>6</v>
      </c>
      <c r="BR307" t="str">
        <f t="shared" si="5"/>
        <v>F</v>
      </c>
    </row>
    <row r="308" spans="1:70" ht="16" customHeight="1" x14ac:dyDescent="0.2">
      <c r="A308" s="10">
        <v>47</v>
      </c>
      <c r="B308" s="10">
        <v>34</v>
      </c>
      <c r="C308" s="8" t="s">
        <v>47</v>
      </c>
      <c r="D308" s="9"/>
      <c r="E308" s="10">
        <v>800</v>
      </c>
      <c r="F308" s="10">
        <v>1000</v>
      </c>
      <c r="G308" s="10">
        <v>1200</v>
      </c>
      <c r="H308" s="10">
        <v>2900</v>
      </c>
      <c r="I308" s="10">
        <v>3900</v>
      </c>
      <c r="J308" s="10">
        <v>4500</v>
      </c>
      <c r="K308" s="10">
        <v>4800</v>
      </c>
      <c r="L308" s="10">
        <v>5000</v>
      </c>
      <c r="M308" s="10">
        <v>3900</v>
      </c>
      <c r="N308" s="10">
        <v>3800</v>
      </c>
      <c r="O308" s="10">
        <v>5000</v>
      </c>
      <c r="P308" s="10">
        <v>4000</v>
      </c>
      <c r="Q308" s="10">
        <v>6500</v>
      </c>
      <c r="R308" s="10">
        <v>6100</v>
      </c>
      <c r="S308" s="10">
        <v>5800</v>
      </c>
      <c r="T308" s="10">
        <v>6100</v>
      </c>
      <c r="U308" s="10">
        <v>22000</v>
      </c>
      <c r="V308" s="10">
        <v>9100</v>
      </c>
      <c r="W308" s="10">
        <v>15700</v>
      </c>
      <c r="X308" s="10">
        <v>13200</v>
      </c>
      <c r="Y308" s="10">
        <v>44800</v>
      </c>
      <c r="Z308" s="10">
        <v>21600</v>
      </c>
      <c r="AA308" s="10">
        <v>38600</v>
      </c>
      <c r="AB308" s="10">
        <v>81700</v>
      </c>
      <c r="AC308" s="10">
        <v>64911</v>
      </c>
      <c r="AD308" s="10">
        <v>22129</v>
      </c>
      <c r="AE308" s="10">
        <v>29377</v>
      </c>
      <c r="AF308" s="10">
        <v>69262</v>
      </c>
      <c r="AG308" s="10">
        <v>63597</v>
      </c>
      <c r="AH308" s="10">
        <v>61694</v>
      </c>
      <c r="AI308" s="10">
        <v>43820</v>
      </c>
      <c r="AJ308" s="10">
        <v>72430</v>
      </c>
      <c r="AK308" s="10">
        <v>68238</v>
      </c>
      <c r="AL308" s="10">
        <v>29665</v>
      </c>
      <c r="AM308" s="10">
        <v>35861</v>
      </c>
      <c r="AN308" s="10">
        <v>50439</v>
      </c>
      <c r="AO308" s="10">
        <v>24353</v>
      </c>
      <c r="AP308" s="10">
        <v>25565</v>
      </c>
      <c r="AQ308" s="10">
        <v>25395</v>
      </c>
      <c r="AR308" s="10">
        <v>36839</v>
      </c>
      <c r="AS308" s="10">
        <v>28523</v>
      </c>
      <c r="AT308" s="10">
        <v>18440</v>
      </c>
      <c r="AU308" s="10">
        <v>18730</v>
      </c>
      <c r="AV308" s="10">
        <v>18652</v>
      </c>
      <c r="AW308" s="10">
        <v>9708</v>
      </c>
      <c r="AX308" s="10">
        <v>16361</v>
      </c>
      <c r="AY308" s="10">
        <v>24059</v>
      </c>
      <c r="AZ308" s="10">
        <v>31315</v>
      </c>
      <c r="BA308" s="10">
        <v>28484</v>
      </c>
      <c r="BB308" s="10">
        <v>11307</v>
      </c>
      <c r="BC308" s="10">
        <v>11759</v>
      </c>
      <c r="BD308" s="10">
        <v>10372</v>
      </c>
      <c r="BE308" s="10">
        <v>20085</v>
      </c>
      <c r="BF308" s="10">
        <v>25445</v>
      </c>
      <c r="BG308" s="10">
        <v>17580</v>
      </c>
      <c r="BH308" s="10">
        <v>18389</v>
      </c>
      <c r="BI308" s="10">
        <v>17854</v>
      </c>
      <c r="BJ308" s="10">
        <v>17123</v>
      </c>
      <c r="BK308" s="10">
        <v>8404</v>
      </c>
      <c r="BL308" s="10">
        <v>8626</v>
      </c>
      <c r="BM308" s="10">
        <v>9917</v>
      </c>
      <c r="BN308" s="10">
        <v>17973</v>
      </c>
      <c r="BO308" s="10">
        <v>9848</v>
      </c>
      <c r="BP308" s="10">
        <v>11460</v>
      </c>
      <c r="BQ308" s="45" t="s">
        <v>343</v>
      </c>
      <c r="BR308" t="str">
        <f t="shared" si="5"/>
        <v>O</v>
      </c>
    </row>
    <row r="309" spans="1:70" ht="16" customHeight="1" x14ac:dyDescent="0.2">
      <c r="A309" s="23">
        <v>47</v>
      </c>
      <c r="B309" s="23">
        <v>34</v>
      </c>
      <c r="C309" s="26" t="s">
        <v>351</v>
      </c>
      <c r="D309" s="34"/>
      <c r="BQ309" s="45"/>
      <c r="BR309" t="str">
        <f t="shared" si="5"/>
        <v/>
      </c>
    </row>
    <row r="310" spans="1:70" ht="16" customHeight="1" x14ac:dyDescent="0.2">
      <c r="A310" s="10">
        <v>47</v>
      </c>
      <c r="B310" s="10">
        <v>35</v>
      </c>
      <c r="C310" s="8" t="s">
        <v>280</v>
      </c>
      <c r="D310" s="9" t="s">
        <v>281</v>
      </c>
      <c r="E310" s="10">
        <v>23200</v>
      </c>
      <c r="F310" s="10">
        <v>21600</v>
      </c>
      <c r="G310" s="10">
        <v>11100</v>
      </c>
      <c r="H310" s="10">
        <v>14000</v>
      </c>
      <c r="I310" s="10">
        <v>17400</v>
      </c>
      <c r="J310" s="10">
        <v>8300</v>
      </c>
      <c r="K310" s="10">
        <v>113000</v>
      </c>
      <c r="L310" s="10">
        <v>177400</v>
      </c>
      <c r="M310" s="10">
        <v>67500</v>
      </c>
      <c r="N310" s="10">
        <v>33100</v>
      </c>
      <c r="O310" s="10">
        <v>44700</v>
      </c>
      <c r="P310" s="10">
        <v>41700</v>
      </c>
      <c r="Q310" s="10">
        <v>60400</v>
      </c>
      <c r="R310" s="10">
        <v>82100</v>
      </c>
      <c r="S310" s="10">
        <v>79700</v>
      </c>
      <c r="T310" s="10">
        <v>42200</v>
      </c>
      <c r="U310" s="10">
        <v>51600</v>
      </c>
      <c r="V310" s="10">
        <v>41700</v>
      </c>
      <c r="W310" s="10">
        <v>68900</v>
      </c>
      <c r="X310" s="10">
        <v>174000</v>
      </c>
      <c r="Y310" s="10">
        <v>67300</v>
      </c>
      <c r="Z310" s="10">
        <v>86400</v>
      </c>
      <c r="AA310" s="10">
        <v>142200</v>
      </c>
      <c r="AB310" s="10">
        <v>116300</v>
      </c>
      <c r="AC310" s="10">
        <v>49632</v>
      </c>
      <c r="AD310" s="10">
        <v>36875</v>
      </c>
      <c r="AE310" s="10">
        <v>28580</v>
      </c>
      <c r="AF310" s="10">
        <v>285605</v>
      </c>
      <c r="AG310" s="10">
        <v>280013</v>
      </c>
      <c r="AH310" s="10">
        <v>243313</v>
      </c>
      <c r="AI310" s="10">
        <v>210968</v>
      </c>
      <c r="AJ310" s="10">
        <v>171024</v>
      </c>
      <c r="AK310" s="10">
        <v>213777</v>
      </c>
      <c r="AL310" s="10">
        <v>157898</v>
      </c>
      <c r="AM310" s="10">
        <v>203283</v>
      </c>
      <c r="AN310" s="10">
        <v>215437</v>
      </c>
      <c r="AO310" s="10">
        <v>166681</v>
      </c>
      <c r="AP310" s="10">
        <v>108554</v>
      </c>
      <c r="AQ310" s="10">
        <v>139217</v>
      </c>
      <c r="AR310" s="10">
        <v>117358</v>
      </c>
      <c r="AS310" s="10">
        <v>56525</v>
      </c>
      <c r="AT310" s="10">
        <v>57473</v>
      </c>
      <c r="AU310" s="10">
        <v>14744</v>
      </c>
      <c r="AV310" s="10">
        <v>17541</v>
      </c>
      <c r="AW310" s="10">
        <v>35989</v>
      </c>
      <c r="AX310" s="10">
        <v>41452</v>
      </c>
      <c r="AY310" s="10">
        <v>17713</v>
      </c>
      <c r="AZ310" s="10">
        <v>23753</v>
      </c>
      <c r="BA310" s="10">
        <v>55020</v>
      </c>
      <c r="BB310" s="10">
        <v>79748</v>
      </c>
      <c r="BC310" s="10">
        <v>113856</v>
      </c>
      <c r="BD310" s="10">
        <v>58339</v>
      </c>
      <c r="BE310" s="10">
        <v>30026</v>
      </c>
      <c r="BF310" s="10">
        <v>47323</v>
      </c>
      <c r="BG310" s="10">
        <v>58569</v>
      </c>
      <c r="BH310" s="10">
        <v>46000</v>
      </c>
      <c r="BI310" s="10">
        <v>50406</v>
      </c>
      <c r="BJ310" s="10">
        <v>80608</v>
      </c>
      <c r="BK310" s="10">
        <v>70438</v>
      </c>
      <c r="BL310" s="10">
        <v>74184</v>
      </c>
      <c r="BM310" s="10">
        <v>83700</v>
      </c>
      <c r="BN310" s="10">
        <v>95994</v>
      </c>
      <c r="BO310" s="10">
        <v>98300</v>
      </c>
      <c r="BP310" s="10">
        <v>105600</v>
      </c>
      <c r="BQ310" s="45" t="s">
        <v>352</v>
      </c>
      <c r="BR310" t="str">
        <f t="shared" si="5"/>
        <v>U</v>
      </c>
    </row>
    <row r="311" spans="1:70" ht="16" customHeight="1" x14ac:dyDescent="0.2">
      <c r="A311" s="10">
        <v>47</v>
      </c>
      <c r="B311" s="10">
        <v>35</v>
      </c>
      <c r="C311" s="8" t="s">
        <v>353</v>
      </c>
      <c r="D311" s="9" t="s">
        <v>354</v>
      </c>
      <c r="R311" s="10">
        <v>23300</v>
      </c>
      <c r="S311" s="10">
        <v>95400</v>
      </c>
      <c r="T311" s="10">
        <v>178300</v>
      </c>
      <c r="U311" s="10">
        <v>159900</v>
      </c>
      <c r="V311" s="10">
        <v>297500</v>
      </c>
      <c r="W311" s="10">
        <v>331000</v>
      </c>
      <c r="X311" s="10">
        <v>397400</v>
      </c>
      <c r="Y311" s="10">
        <v>358300</v>
      </c>
      <c r="Z311" s="10">
        <v>367000</v>
      </c>
      <c r="AA311" s="10">
        <v>372200</v>
      </c>
      <c r="AB311" s="10">
        <v>558200</v>
      </c>
      <c r="AC311" s="10">
        <v>595778</v>
      </c>
      <c r="AD311" s="10">
        <v>400949</v>
      </c>
      <c r="AE311" s="10">
        <v>299481</v>
      </c>
      <c r="AF311" s="10">
        <v>376913</v>
      </c>
      <c r="AG311" s="10">
        <v>570500</v>
      </c>
      <c r="AH311" s="10">
        <v>599089</v>
      </c>
      <c r="AI311" s="10">
        <v>528394</v>
      </c>
      <c r="AJ311" s="10">
        <v>510694</v>
      </c>
      <c r="AK311" s="10">
        <v>391258</v>
      </c>
      <c r="AL311" s="10">
        <v>426219</v>
      </c>
      <c r="AM311" s="10">
        <v>289244</v>
      </c>
      <c r="AN311" s="10">
        <v>324508</v>
      </c>
      <c r="AO311" s="10">
        <v>315590</v>
      </c>
      <c r="AP311" s="10">
        <v>969479</v>
      </c>
      <c r="AQ311" s="10">
        <v>682838</v>
      </c>
      <c r="AR311" s="10">
        <v>373157</v>
      </c>
      <c r="AS311" s="10">
        <v>200605</v>
      </c>
      <c r="AT311" s="10">
        <v>167657</v>
      </c>
      <c r="AU311" s="10">
        <v>386133</v>
      </c>
      <c r="AV311" s="10">
        <v>298680</v>
      </c>
      <c r="AW311" s="10">
        <v>180675</v>
      </c>
      <c r="AX311" s="10">
        <v>218331</v>
      </c>
      <c r="AY311" s="10">
        <v>41792</v>
      </c>
      <c r="AZ311" s="10">
        <v>62640</v>
      </c>
      <c r="BA311" s="10">
        <v>110296</v>
      </c>
      <c r="BB311" s="10">
        <v>180954</v>
      </c>
      <c r="BC311" s="10">
        <v>267986</v>
      </c>
      <c r="BD311" s="10">
        <v>289323</v>
      </c>
      <c r="BE311" s="10">
        <v>254643</v>
      </c>
      <c r="BF311" s="10">
        <v>260525</v>
      </c>
      <c r="BG311" s="10">
        <v>192305</v>
      </c>
      <c r="BH311" s="10">
        <v>283446</v>
      </c>
      <c r="BI311" s="10">
        <v>135463</v>
      </c>
      <c r="BJ311" s="10">
        <v>252997</v>
      </c>
      <c r="BK311" s="10">
        <v>266105</v>
      </c>
      <c r="BL311" s="10">
        <v>174493</v>
      </c>
      <c r="BM311" s="10">
        <v>217192</v>
      </c>
      <c r="BN311" s="10">
        <v>120154</v>
      </c>
      <c r="BO311" s="10">
        <v>307606</v>
      </c>
      <c r="BP311" s="10">
        <v>78801</v>
      </c>
      <c r="BQ311" s="45" t="s">
        <v>34</v>
      </c>
      <c r="BR311" t="str">
        <f t="shared" si="5"/>
        <v>U</v>
      </c>
    </row>
    <row r="312" spans="1:70" ht="16" customHeight="1" x14ac:dyDescent="0.2">
      <c r="A312" s="10">
        <v>47</v>
      </c>
      <c r="B312" s="10">
        <v>35</v>
      </c>
      <c r="C312" s="8" t="s">
        <v>355</v>
      </c>
      <c r="D312" s="9" t="s">
        <v>356</v>
      </c>
      <c r="E312" s="10">
        <v>163000</v>
      </c>
      <c r="F312" s="10">
        <v>234500</v>
      </c>
      <c r="G312" s="10">
        <v>399800</v>
      </c>
      <c r="H312" s="10">
        <v>404400</v>
      </c>
      <c r="I312" s="10">
        <v>345200</v>
      </c>
      <c r="J312" s="10">
        <v>352000</v>
      </c>
      <c r="K312" s="10">
        <v>349400</v>
      </c>
      <c r="L312" s="10">
        <v>400600</v>
      </c>
      <c r="M312" s="10">
        <v>443300</v>
      </c>
      <c r="N312" s="10">
        <v>543800</v>
      </c>
      <c r="O312" s="10">
        <v>617200</v>
      </c>
      <c r="P312" s="10">
        <v>759700</v>
      </c>
      <c r="Q312" s="10">
        <v>826300</v>
      </c>
      <c r="R312" s="10">
        <v>968100</v>
      </c>
      <c r="S312" s="10">
        <v>987000</v>
      </c>
      <c r="T312" s="10">
        <v>995500</v>
      </c>
      <c r="U312" s="10">
        <v>953500</v>
      </c>
      <c r="V312" s="10">
        <v>1061900</v>
      </c>
      <c r="W312" s="10">
        <v>1515900</v>
      </c>
      <c r="X312" s="10">
        <v>1227500</v>
      </c>
      <c r="Y312" s="10">
        <v>627700</v>
      </c>
      <c r="Z312" s="10">
        <v>419600</v>
      </c>
      <c r="AA312" s="10">
        <v>563900</v>
      </c>
      <c r="AB312" s="10">
        <v>559500</v>
      </c>
      <c r="AC312" s="10">
        <v>720711</v>
      </c>
      <c r="AD312" s="10">
        <v>667283</v>
      </c>
      <c r="AE312" s="10">
        <v>637686</v>
      </c>
      <c r="AF312" s="10">
        <v>179997</v>
      </c>
      <c r="AG312" s="10">
        <v>111796</v>
      </c>
      <c r="AH312" s="10">
        <v>66065</v>
      </c>
      <c r="AI312" s="10">
        <v>57670</v>
      </c>
      <c r="AJ312" s="10">
        <v>91645</v>
      </c>
      <c r="AK312" s="10">
        <v>58074</v>
      </c>
      <c r="AL312" s="10">
        <v>79654</v>
      </c>
      <c r="AM312" s="10">
        <v>78223</v>
      </c>
      <c r="AN312" s="10">
        <v>85792</v>
      </c>
      <c r="AO312" s="10">
        <v>86536</v>
      </c>
      <c r="AP312" s="10">
        <v>106916</v>
      </c>
      <c r="AQ312" s="10">
        <v>101146</v>
      </c>
      <c r="AR312" s="10">
        <v>102567</v>
      </c>
      <c r="AS312" s="10">
        <v>149279</v>
      </c>
      <c r="AT312" s="10">
        <v>120865</v>
      </c>
      <c r="AU312" s="10">
        <v>134220</v>
      </c>
      <c r="AV312" s="10">
        <v>166775</v>
      </c>
      <c r="AW312" s="10">
        <v>209901</v>
      </c>
      <c r="AX312" s="10">
        <v>158002</v>
      </c>
      <c r="AY312" s="10">
        <v>106381</v>
      </c>
      <c r="AZ312" s="10">
        <v>144680</v>
      </c>
      <c r="BA312" s="10">
        <v>196581</v>
      </c>
      <c r="BB312" s="10">
        <v>175969</v>
      </c>
      <c r="BC312" s="10">
        <v>161448</v>
      </c>
      <c r="BD312" s="10">
        <v>200100</v>
      </c>
      <c r="BE312" s="10">
        <v>264886</v>
      </c>
      <c r="BF312" s="10">
        <v>312249</v>
      </c>
      <c r="BG312" s="10">
        <v>402432</v>
      </c>
      <c r="BH312" s="10">
        <v>274043</v>
      </c>
      <c r="BI312" s="10">
        <v>219642</v>
      </c>
      <c r="BJ312" s="10">
        <v>163011</v>
      </c>
      <c r="BK312" s="10">
        <v>111668</v>
      </c>
      <c r="BL312" s="10">
        <v>108037</v>
      </c>
      <c r="BM312" s="10">
        <v>132615</v>
      </c>
      <c r="BN312" s="10">
        <v>134094</v>
      </c>
      <c r="BO312" s="10">
        <v>134922</v>
      </c>
      <c r="BP312" s="10">
        <v>116676</v>
      </c>
      <c r="BQ312" s="45" t="s">
        <v>6</v>
      </c>
      <c r="BR312" t="str">
        <f t="shared" si="5"/>
        <v>F</v>
      </c>
    </row>
    <row r="313" spans="1:70" ht="16" customHeight="1" x14ac:dyDescent="0.2">
      <c r="A313" s="10">
        <v>47</v>
      </c>
      <c r="B313" s="10">
        <v>35</v>
      </c>
      <c r="C313" s="8" t="s">
        <v>357</v>
      </c>
      <c r="D313" s="9" t="s">
        <v>358</v>
      </c>
      <c r="S313" s="10">
        <v>2500</v>
      </c>
      <c r="T313" s="10">
        <v>2100</v>
      </c>
      <c r="U313" s="10">
        <v>4500</v>
      </c>
      <c r="V313" s="10">
        <v>12700</v>
      </c>
      <c r="W313" s="10">
        <v>13500</v>
      </c>
      <c r="X313" s="10">
        <v>14300</v>
      </c>
      <c r="Y313" s="10">
        <v>23900</v>
      </c>
      <c r="Z313" s="10">
        <v>23700</v>
      </c>
      <c r="AA313" s="10">
        <v>20600</v>
      </c>
      <c r="AB313" s="10">
        <v>30000</v>
      </c>
      <c r="AC313" s="10">
        <v>1779</v>
      </c>
      <c r="AD313" s="10">
        <v>29628</v>
      </c>
      <c r="AE313" s="10">
        <v>18510</v>
      </c>
      <c r="AF313" s="10">
        <v>36530</v>
      </c>
      <c r="AG313" s="10">
        <v>68913</v>
      </c>
      <c r="AH313" s="10">
        <v>14481</v>
      </c>
      <c r="AI313" s="10">
        <v>14132</v>
      </c>
      <c r="AJ313" s="10">
        <v>24301</v>
      </c>
      <c r="AK313" s="10">
        <v>31491</v>
      </c>
      <c r="AL313" s="10">
        <v>69662</v>
      </c>
      <c r="AM313" s="10">
        <v>29551</v>
      </c>
      <c r="AN313" s="10">
        <v>42461</v>
      </c>
      <c r="AO313" s="10">
        <v>57525</v>
      </c>
      <c r="AP313" s="10">
        <v>34820</v>
      </c>
      <c r="AQ313" s="10">
        <v>62006</v>
      </c>
      <c r="AR313" s="10">
        <v>44406</v>
      </c>
      <c r="AS313" s="10">
        <v>44710</v>
      </c>
      <c r="AT313" s="10">
        <v>33484</v>
      </c>
      <c r="AU313" s="10">
        <v>49004</v>
      </c>
      <c r="AV313" s="10">
        <v>61419</v>
      </c>
      <c r="AW313" s="10">
        <v>55525</v>
      </c>
      <c r="AX313" s="10">
        <v>78792</v>
      </c>
      <c r="AY313" s="10">
        <v>67773</v>
      </c>
      <c r="AZ313" s="10">
        <v>97279</v>
      </c>
      <c r="BA313" s="10">
        <v>57669</v>
      </c>
      <c r="BB313" s="10">
        <v>59032</v>
      </c>
      <c r="BC313" s="10">
        <v>38877</v>
      </c>
      <c r="BD313" s="10">
        <v>56762</v>
      </c>
      <c r="BE313" s="10">
        <v>64450</v>
      </c>
      <c r="BF313" s="10">
        <v>44019</v>
      </c>
      <c r="BG313" s="10">
        <v>51925</v>
      </c>
      <c r="BH313" s="10">
        <v>29438</v>
      </c>
      <c r="BI313" s="10">
        <v>47586</v>
      </c>
      <c r="BJ313" s="10">
        <v>52634</v>
      </c>
      <c r="BK313" s="10">
        <v>65501</v>
      </c>
      <c r="BL313" s="10">
        <v>40632</v>
      </c>
      <c r="BM313" s="10">
        <v>88574</v>
      </c>
      <c r="BN313" s="10">
        <v>64695</v>
      </c>
      <c r="BO313" s="10">
        <v>68687</v>
      </c>
      <c r="BP313" s="10">
        <v>31534</v>
      </c>
      <c r="BQ313" s="45" t="s">
        <v>34</v>
      </c>
      <c r="BR313" t="str">
        <f t="shared" si="5"/>
        <v>U</v>
      </c>
    </row>
    <row r="314" spans="1:70" ht="16" customHeight="1" x14ac:dyDescent="0.2">
      <c r="A314" s="10">
        <v>47</v>
      </c>
      <c r="B314" s="10">
        <v>35</v>
      </c>
      <c r="C314" s="8" t="s">
        <v>53</v>
      </c>
      <c r="D314" s="9"/>
      <c r="T314" s="10">
        <v>100</v>
      </c>
      <c r="U314" s="10">
        <v>100</v>
      </c>
      <c r="V314" s="10">
        <v>500</v>
      </c>
      <c r="W314" s="10">
        <v>300</v>
      </c>
      <c r="AF314" s="10">
        <v>17</v>
      </c>
      <c r="AG314" s="10">
        <v>88</v>
      </c>
      <c r="AH314" s="10">
        <v>2636</v>
      </c>
      <c r="AI314" s="10">
        <v>201</v>
      </c>
      <c r="AJ314" s="10">
        <v>330</v>
      </c>
      <c r="AO314" s="10">
        <v>242</v>
      </c>
      <c r="AP314" s="10">
        <v>228</v>
      </c>
      <c r="AQ314" s="10">
        <v>108</v>
      </c>
      <c r="AR314" s="10">
        <v>445</v>
      </c>
      <c r="AS314" s="10">
        <v>59</v>
      </c>
      <c r="AT314" s="10">
        <v>39</v>
      </c>
      <c r="BC314" s="10" t="s">
        <v>381</v>
      </c>
      <c r="BD314" s="10" t="s">
        <v>381</v>
      </c>
      <c r="BE314" s="10" t="s">
        <v>381</v>
      </c>
      <c r="BF314" s="10" t="s">
        <v>381</v>
      </c>
      <c r="BG314" s="10" t="s">
        <v>381</v>
      </c>
      <c r="BH314" s="10" t="s">
        <v>381</v>
      </c>
      <c r="BI314" s="10" t="s">
        <v>381</v>
      </c>
      <c r="BJ314" s="10" t="s">
        <v>381</v>
      </c>
      <c r="BK314" s="10" t="s">
        <v>381</v>
      </c>
      <c r="BL314" s="10" t="s">
        <v>381</v>
      </c>
      <c r="BM314" s="10" t="s">
        <v>381</v>
      </c>
      <c r="BN314" s="10" t="s">
        <v>381</v>
      </c>
      <c r="BO314" s="10" t="s">
        <v>381</v>
      </c>
      <c r="BP314" s="10" t="s">
        <v>381</v>
      </c>
      <c r="BQ314" s="45" t="s">
        <v>10</v>
      </c>
      <c r="BR314" t="str">
        <f t="shared" si="5"/>
        <v xml:space="preserve"> </v>
      </c>
    </row>
    <row r="315" spans="1:70" ht="16" customHeight="1" x14ac:dyDescent="0.2">
      <c r="A315" s="23">
        <v>47</v>
      </c>
      <c r="B315" s="23">
        <v>35</v>
      </c>
      <c r="C315" s="26" t="s">
        <v>54</v>
      </c>
      <c r="D315" s="34"/>
      <c r="BQ315" s="45"/>
      <c r="BR315" t="str">
        <f t="shared" si="5"/>
        <v/>
      </c>
    </row>
    <row r="316" spans="1:70" ht="16" customHeight="1" x14ac:dyDescent="0.2">
      <c r="A316" s="10">
        <v>47</v>
      </c>
      <c r="B316" s="10">
        <v>36</v>
      </c>
      <c r="C316" s="8" t="s">
        <v>282</v>
      </c>
      <c r="D316" s="9" t="s">
        <v>132</v>
      </c>
      <c r="P316" s="10">
        <v>500</v>
      </c>
      <c r="Q316" s="10">
        <v>10200</v>
      </c>
      <c r="R316" s="10">
        <v>8334</v>
      </c>
      <c r="S316" s="10">
        <v>14731</v>
      </c>
      <c r="T316" s="10">
        <v>20809</v>
      </c>
      <c r="U316" s="10">
        <v>20192</v>
      </c>
      <c r="V316" s="10">
        <v>12000</v>
      </c>
      <c r="W316" s="10">
        <v>14500</v>
      </c>
      <c r="X316" s="10">
        <v>12400</v>
      </c>
      <c r="Y316" s="10">
        <v>7524</v>
      </c>
      <c r="Z316" s="10">
        <v>15516</v>
      </c>
      <c r="AA316" s="10">
        <v>20596</v>
      </c>
      <c r="AB316" s="10">
        <v>18808</v>
      </c>
      <c r="AC316" s="10">
        <v>10894</v>
      </c>
      <c r="AD316" s="10">
        <v>12407</v>
      </c>
      <c r="AE316" s="10">
        <v>13379</v>
      </c>
      <c r="AF316" s="10">
        <v>15003</v>
      </c>
      <c r="AG316" s="10">
        <v>17498</v>
      </c>
      <c r="AH316" s="10">
        <v>19129</v>
      </c>
      <c r="AI316" s="10">
        <v>16014</v>
      </c>
      <c r="AJ316" s="10">
        <v>15804</v>
      </c>
      <c r="AK316" s="10">
        <v>16940</v>
      </c>
      <c r="AL316" s="10">
        <v>9957</v>
      </c>
      <c r="AM316" s="10">
        <v>10501</v>
      </c>
      <c r="AN316" s="10">
        <v>21529</v>
      </c>
      <c r="AO316" s="10">
        <v>24041</v>
      </c>
      <c r="AP316" s="10">
        <v>19567</v>
      </c>
      <c r="AQ316" s="10">
        <v>19106</v>
      </c>
      <c r="AR316" s="10">
        <v>16008</v>
      </c>
      <c r="AS316" s="10">
        <v>11267</v>
      </c>
      <c r="AT316" s="10">
        <v>12458</v>
      </c>
      <c r="AU316" s="10">
        <v>19574</v>
      </c>
      <c r="AV316" s="10">
        <v>23626</v>
      </c>
      <c r="AW316" s="10">
        <v>22687</v>
      </c>
      <c r="AX316" s="10">
        <v>17658</v>
      </c>
      <c r="AY316" s="10">
        <v>12238</v>
      </c>
      <c r="AZ316" s="10">
        <v>12241</v>
      </c>
      <c r="BA316" s="10">
        <v>20572</v>
      </c>
      <c r="BB316" s="10">
        <v>15559</v>
      </c>
      <c r="BC316" s="10">
        <v>14508</v>
      </c>
      <c r="BD316" s="10">
        <v>15457</v>
      </c>
      <c r="BE316" s="10">
        <v>14505</v>
      </c>
      <c r="BF316" s="10">
        <v>14724</v>
      </c>
      <c r="BG316" s="10">
        <v>11768</v>
      </c>
      <c r="BH316" s="10">
        <v>9043</v>
      </c>
      <c r="BI316" s="10">
        <v>15780</v>
      </c>
      <c r="BJ316" s="10">
        <v>14676</v>
      </c>
      <c r="BK316" s="10">
        <v>13838</v>
      </c>
      <c r="BL316" s="10">
        <v>16975</v>
      </c>
      <c r="BM316" s="10">
        <v>15166</v>
      </c>
      <c r="BN316" s="10">
        <v>16887</v>
      </c>
      <c r="BO316" s="10">
        <v>20018</v>
      </c>
      <c r="BP316" s="10">
        <v>14511</v>
      </c>
      <c r="BQ316" s="45"/>
      <c r="BR316" t="str">
        <f t="shared" si="5"/>
        <v/>
      </c>
    </row>
    <row r="317" spans="1:70" ht="16" customHeight="1" x14ac:dyDescent="0.2">
      <c r="A317" s="10">
        <v>47</v>
      </c>
      <c r="B317" s="10">
        <v>36</v>
      </c>
      <c r="C317" s="8" t="s">
        <v>210</v>
      </c>
      <c r="D317" s="9" t="s">
        <v>211</v>
      </c>
      <c r="Q317" s="10">
        <v>4000</v>
      </c>
      <c r="R317" s="10">
        <v>4286</v>
      </c>
      <c r="S317" s="10">
        <v>4714</v>
      </c>
      <c r="T317" s="10">
        <v>10000</v>
      </c>
      <c r="U317" s="10">
        <v>6500</v>
      </c>
      <c r="V317" s="10">
        <v>3900</v>
      </c>
      <c r="W317" s="10">
        <v>3500</v>
      </c>
      <c r="X317" s="10">
        <v>4800</v>
      </c>
      <c r="Y317" s="10">
        <v>3375</v>
      </c>
      <c r="Z317" s="10">
        <v>9100</v>
      </c>
      <c r="AA317" s="10">
        <v>8691</v>
      </c>
      <c r="AB317" s="10">
        <v>11254</v>
      </c>
      <c r="AC317" s="10">
        <v>5957</v>
      </c>
      <c r="AD317" s="10">
        <v>8997</v>
      </c>
      <c r="AE317" s="10">
        <v>5222</v>
      </c>
      <c r="AF317" s="10">
        <v>6410</v>
      </c>
      <c r="AG317" s="10">
        <v>8047</v>
      </c>
      <c r="AH317" s="10">
        <v>8902</v>
      </c>
      <c r="AI317" s="10">
        <v>12997</v>
      </c>
      <c r="AJ317" s="10">
        <v>12620</v>
      </c>
      <c r="AK317" s="10">
        <v>18687</v>
      </c>
      <c r="AL317" s="10">
        <v>11465</v>
      </c>
      <c r="AM317" s="10">
        <v>15415</v>
      </c>
      <c r="AN317" s="10">
        <v>18402</v>
      </c>
      <c r="AO317" s="10">
        <v>12472</v>
      </c>
      <c r="AP317" s="10">
        <v>9657</v>
      </c>
      <c r="AQ317" s="10">
        <v>14728</v>
      </c>
      <c r="AR317" s="10">
        <v>17038</v>
      </c>
      <c r="AS317" s="10">
        <v>15741</v>
      </c>
      <c r="AT317" s="10">
        <v>13747</v>
      </c>
      <c r="AU317" s="10">
        <v>14677</v>
      </c>
      <c r="AV317" s="10">
        <v>23377</v>
      </c>
      <c r="AW317" s="10">
        <v>27556</v>
      </c>
      <c r="AX317" s="10">
        <v>24386</v>
      </c>
      <c r="AY317" s="10">
        <v>19806</v>
      </c>
      <c r="AZ317" s="10">
        <v>15620</v>
      </c>
      <c r="BA317" s="10">
        <v>16560</v>
      </c>
      <c r="BB317" s="10">
        <v>23474</v>
      </c>
      <c r="BC317" s="10">
        <v>24307</v>
      </c>
      <c r="BD317" s="10">
        <v>19110</v>
      </c>
      <c r="BE317" s="10">
        <v>19803</v>
      </c>
      <c r="BF317" s="10">
        <v>17716</v>
      </c>
      <c r="BG317" s="10">
        <v>15204</v>
      </c>
      <c r="BH317" s="10">
        <v>9601</v>
      </c>
      <c r="BI317" s="10">
        <v>8980</v>
      </c>
      <c r="BJ317" s="10">
        <v>15339</v>
      </c>
      <c r="BK317" s="10">
        <v>12782</v>
      </c>
      <c r="BL317" s="10">
        <v>12758</v>
      </c>
      <c r="BM317" s="10">
        <v>13334</v>
      </c>
      <c r="BN317" s="10">
        <v>13028</v>
      </c>
      <c r="BO317" s="10">
        <v>14836</v>
      </c>
      <c r="BP317" s="10">
        <v>13888</v>
      </c>
      <c r="BQ317" s="45"/>
      <c r="BR317" t="str">
        <f t="shared" si="5"/>
        <v/>
      </c>
    </row>
    <row r="318" spans="1:70" ht="16" customHeight="1" x14ac:dyDescent="0.2">
      <c r="A318" s="10">
        <v>47</v>
      </c>
      <c r="B318" s="10">
        <v>36</v>
      </c>
      <c r="C318" s="8" t="s">
        <v>359</v>
      </c>
      <c r="D318" s="9" t="s">
        <v>360</v>
      </c>
      <c r="R318" s="10">
        <v>723</v>
      </c>
      <c r="S318" s="10">
        <v>276</v>
      </c>
      <c r="T318" s="10">
        <v>61</v>
      </c>
      <c r="U318" s="10">
        <v>339</v>
      </c>
      <c r="V318" s="10">
        <v>64</v>
      </c>
      <c r="W318" s="10">
        <v>78</v>
      </c>
      <c r="X318" s="10">
        <v>504</v>
      </c>
      <c r="Y318" s="10">
        <v>4003</v>
      </c>
      <c r="Z318" s="10">
        <v>2055</v>
      </c>
      <c r="AA318" s="10">
        <v>4325</v>
      </c>
      <c r="AB318" s="10">
        <v>2677</v>
      </c>
      <c r="AC318" s="10">
        <v>2620</v>
      </c>
      <c r="AD318" s="10">
        <v>2418</v>
      </c>
      <c r="AE318" s="10">
        <v>4920</v>
      </c>
      <c r="AF318" s="10">
        <v>8459</v>
      </c>
      <c r="AG318" s="10">
        <v>10204</v>
      </c>
      <c r="AH318" s="10">
        <v>12242</v>
      </c>
      <c r="AI318" s="10">
        <v>8608</v>
      </c>
      <c r="AJ318" s="10">
        <v>6784</v>
      </c>
      <c r="AK318" s="10">
        <v>5369</v>
      </c>
      <c r="AL318" s="10">
        <v>4629</v>
      </c>
      <c r="AM318" s="10">
        <v>5224</v>
      </c>
      <c r="AN318" s="10">
        <v>3733</v>
      </c>
      <c r="AO318" s="10">
        <v>2557</v>
      </c>
      <c r="AP318" s="10">
        <v>1130</v>
      </c>
      <c r="AQ318" s="10">
        <v>555</v>
      </c>
      <c r="AR318" s="10">
        <v>626</v>
      </c>
      <c r="AS318" s="10">
        <v>1229</v>
      </c>
      <c r="AT318" s="10">
        <v>1337</v>
      </c>
      <c r="AU318" s="10">
        <v>2683</v>
      </c>
      <c r="AV318" s="10">
        <v>1807</v>
      </c>
      <c r="AW318" s="10">
        <v>781</v>
      </c>
      <c r="AX318" s="10">
        <v>1605</v>
      </c>
      <c r="AY318" s="10">
        <v>1358</v>
      </c>
      <c r="AZ318" s="10">
        <v>350</v>
      </c>
      <c r="BA318" s="10">
        <v>1146</v>
      </c>
      <c r="BB318" s="10">
        <v>1133</v>
      </c>
      <c r="BC318" s="10">
        <v>1552</v>
      </c>
      <c r="BD318" s="10">
        <v>472</v>
      </c>
      <c r="BE318" s="10">
        <v>1264</v>
      </c>
      <c r="BF318" s="10">
        <v>2053</v>
      </c>
      <c r="BG318" s="10">
        <v>952</v>
      </c>
      <c r="BH318" s="10">
        <v>1919</v>
      </c>
      <c r="BI318" s="10">
        <v>343</v>
      </c>
      <c r="BJ318" s="10">
        <v>73</v>
      </c>
      <c r="BK318" s="10">
        <v>1176</v>
      </c>
      <c r="BL318" s="10">
        <v>509</v>
      </c>
      <c r="BM318" s="10">
        <v>161</v>
      </c>
      <c r="BN318" s="10">
        <v>201</v>
      </c>
      <c r="BO318" s="10">
        <v>409</v>
      </c>
      <c r="BP318" s="10">
        <v>1065</v>
      </c>
      <c r="BQ318" s="45"/>
      <c r="BR318" t="str">
        <f t="shared" si="5"/>
        <v/>
      </c>
    </row>
    <row r="319" spans="1:70" ht="16" customHeight="1" x14ac:dyDescent="0.2">
      <c r="A319" s="10">
        <v>47</v>
      </c>
      <c r="B319" s="10">
        <v>36</v>
      </c>
      <c r="C319" s="8" t="s">
        <v>146</v>
      </c>
      <c r="D319" s="9"/>
      <c r="E319" s="10">
        <v>9100</v>
      </c>
      <c r="F319" s="10">
        <v>5300</v>
      </c>
      <c r="G319" s="10">
        <v>6800</v>
      </c>
      <c r="H319" s="10">
        <v>16000</v>
      </c>
      <c r="I319" s="10">
        <v>16000</v>
      </c>
      <c r="J319" s="10">
        <v>14000</v>
      </c>
      <c r="K319" s="10">
        <v>8500</v>
      </c>
      <c r="L319" s="10">
        <v>7700</v>
      </c>
      <c r="M319" s="10">
        <v>10800</v>
      </c>
      <c r="N319" s="10">
        <v>14600</v>
      </c>
      <c r="O319" s="10">
        <v>8800</v>
      </c>
      <c r="P319" s="10">
        <v>8800</v>
      </c>
      <c r="Q319" s="10">
        <v>9900</v>
      </c>
      <c r="R319" s="10">
        <v>9393</v>
      </c>
      <c r="S319" s="10">
        <v>12311</v>
      </c>
      <c r="T319" s="10">
        <v>17512</v>
      </c>
      <c r="U319" s="10">
        <v>15778</v>
      </c>
      <c r="V319" s="10">
        <v>13922</v>
      </c>
      <c r="W319" s="10">
        <v>12615</v>
      </c>
      <c r="X319" s="10">
        <v>8484</v>
      </c>
      <c r="Y319" s="10">
        <v>11604</v>
      </c>
      <c r="Z319" s="10">
        <v>9986</v>
      </c>
      <c r="AA319" s="10">
        <v>11543</v>
      </c>
      <c r="AB319" s="10">
        <v>8812</v>
      </c>
      <c r="AC319" s="10">
        <v>12447</v>
      </c>
      <c r="AD319" s="10">
        <v>5913</v>
      </c>
      <c r="AE319" s="10">
        <v>7158</v>
      </c>
      <c r="AF319" s="10">
        <v>11751</v>
      </c>
      <c r="AG319" s="10">
        <v>11808</v>
      </c>
      <c r="AH319" s="10">
        <v>15991</v>
      </c>
      <c r="AI319" s="10">
        <v>10225</v>
      </c>
      <c r="AJ319" s="10">
        <v>10337</v>
      </c>
      <c r="AK319" s="10">
        <v>14621</v>
      </c>
      <c r="AL319" s="10">
        <v>7886</v>
      </c>
      <c r="AM319" s="10">
        <v>10456</v>
      </c>
      <c r="AN319" s="10">
        <v>9081</v>
      </c>
      <c r="AO319" s="10">
        <v>6631</v>
      </c>
      <c r="AP319" s="10">
        <v>6054</v>
      </c>
      <c r="AQ319" s="10">
        <v>13552</v>
      </c>
      <c r="AR319" s="10">
        <v>18308</v>
      </c>
      <c r="AS319" s="10">
        <v>11708</v>
      </c>
      <c r="AT319" s="10">
        <v>9298</v>
      </c>
      <c r="AU319" s="10">
        <v>9487</v>
      </c>
      <c r="AV319" s="10">
        <v>10368</v>
      </c>
      <c r="AW319" s="10">
        <v>14454</v>
      </c>
      <c r="AX319" s="10">
        <v>14845</v>
      </c>
      <c r="AY319" s="10">
        <v>14265</v>
      </c>
      <c r="AZ319" s="10">
        <v>10298</v>
      </c>
      <c r="BA319" s="10">
        <v>12716</v>
      </c>
      <c r="BB319" s="10">
        <v>12488</v>
      </c>
      <c r="BC319" s="10">
        <v>11094</v>
      </c>
      <c r="BD319" s="10">
        <v>12359</v>
      </c>
      <c r="BE319" s="10">
        <v>9832</v>
      </c>
      <c r="BF319" s="10">
        <v>11033</v>
      </c>
      <c r="BG319" s="10">
        <v>9935</v>
      </c>
      <c r="BH319" s="10">
        <v>13761</v>
      </c>
      <c r="BI319" s="10">
        <v>12680</v>
      </c>
      <c r="BJ319" s="10">
        <v>16796</v>
      </c>
      <c r="BK319" s="10">
        <v>8571</v>
      </c>
      <c r="BL319" s="10">
        <v>14317</v>
      </c>
      <c r="BM319" s="10">
        <v>16413</v>
      </c>
      <c r="BN319" s="10">
        <v>12862</v>
      </c>
      <c r="BO319" s="10">
        <v>11003</v>
      </c>
      <c r="BP319" s="10">
        <v>13766</v>
      </c>
      <c r="BQ319" s="45"/>
      <c r="BR319" t="str">
        <f t="shared" si="5"/>
        <v/>
      </c>
    </row>
    <row r="320" spans="1:70" ht="16" customHeight="1" x14ac:dyDescent="0.2">
      <c r="A320" s="23">
        <v>47</v>
      </c>
      <c r="B320" s="23">
        <v>36</v>
      </c>
      <c r="C320" s="26" t="s">
        <v>322</v>
      </c>
      <c r="D320" s="34"/>
      <c r="BQ320" s="45"/>
      <c r="BR320" t="str">
        <f t="shared" si="5"/>
        <v/>
      </c>
    </row>
    <row r="321" spans="1:70" ht="16" customHeight="1" x14ac:dyDescent="0.2">
      <c r="A321" s="10">
        <v>47</v>
      </c>
      <c r="B321" s="10">
        <v>37</v>
      </c>
      <c r="C321" s="8" t="s">
        <v>361</v>
      </c>
      <c r="D321" s="9" t="s">
        <v>362</v>
      </c>
      <c r="E321" s="10">
        <v>36700</v>
      </c>
      <c r="F321" s="10">
        <v>101900</v>
      </c>
      <c r="G321" s="10">
        <v>103800</v>
      </c>
      <c r="H321" s="10">
        <v>85900</v>
      </c>
      <c r="I321" s="10">
        <v>120500</v>
      </c>
      <c r="J321" s="10">
        <v>80700</v>
      </c>
      <c r="K321" s="10">
        <v>47200</v>
      </c>
      <c r="L321" s="10">
        <v>85600</v>
      </c>
      <c r="M321" s="10">
        <v>65100</v>
      </c>
      <c r="N321" s="10">
        <v>22100</v>
      </c>
      <c r="O321" s="10">
        <v>67800</v>
      </c>
      <c r="P321" s="10">
        <v>46100</v>
      </c>
      <c r="Q321" s="10">
        <v>72700</v>
      </c>
      <c r="R321" s="10">
        <v>26700</v>
      </c>
      <c r="S321" s="10">
        <v>93000</v>
      </c>
      <c r="T321" s="10">
        <v>179900</v>
      </c>
      <c r="U321" s="10">
        <v>114800</v>
      </c>
      <c r="V321" s="10">
        <v>77200</v>
      </c>
      <c r="W321" s="10">
        <v>63900</v>
      </c>
      <c r="X321" s="10">
        <v>74000</v>
      </c>
      <c r="Y321" s="10">
        <v>66500</v>
      </c>
      <c r="Z321" s="10">
        <v>256400</v>
      </c>
      <c r="AA321" s="10">
        <v>84200</v>
      </c>
      <c r="AB321" s="10">
        <v>279600</v>
      </c>
      <c r="AC321" s="10">
        <v>200299</v>
      </c>
      <c r="AD321" s="10">
        <v>320885</v>
      </c>
      <c r="AE321" s="10">
        <v>552882</v>
      </c>
      <c r="AF321" s="10">
        <v>694590</v>
      </c>
      <c r="AG321" s="10">
        <v>560456</v>
      </c>
      <c r="AH321" s="10">
        <v>469345</v>
      </c>
      <c r="AI321" s="10">
        <v>572227</v>
      </c>
      <c r="AJ321" s="10">
        <v>624609</v>
      </c>
      <c r="AK321" s="10">
        <v>665870</v>
      </c>
      <c r="AL321" s="10">
        <v>573382</v>
      </c>
      <c r="AM321" s="10">
        <v>613644</v>
      </c>
      <c r="AN321" s="10">
        <v>475429</v>
      </c>
      <c r="AO321" s="10">
        <v>497554</v>
      </c>
      <c r="AP321" s="10">
        <v>569236</v>
      </c>
      <c r="AQ321" s="10">
        <v>668956</v>
      </c>
      <c r="AR321" s="10">
        <v>578552</v>
      </c>
      <c r="AS321" s="10">
        <v>371467</v>
      </c>
      <c r="AT321" s="10">
        <v>440197</v>
      </c>
      <c r="AU321" s="10">
        <v>683079</v>
      </c>
      <c r="AV321" s="10">
        <v>785418</v>
      </c>
      <c r="AW321" s="10">
        <v>613653</v>
      </c>
      <c r="AX321" s="10">
        <v>506180</v>
      </c>
      <c r="AY321" s="10">
        <v>470372</v>
      </c>
      <c r="AZ321" s="10">
        <v>407482</v>
      </c>
      <c r="BA321" s="10">
        <v>431950</v>
      </c>
      <c r="BB321" s="10">
        <v>398598</v>
      </c>
      <c r="BC321" s="10">
        <v>423607</v>
      </c>
      <c r="BD321" s="10">
        <v>354046</v>
      </c>
      <c r="BE321" s="10">
        <v>386361</v>
      </c>
      <c r="BF321" s="10">
        <v>404930</v>
      </c>
      <c r="BG321" s="10">
        <v>352965</v>
      </c>
      <c r="BH321" s="10">
        <v>360389</v>
      </c>
      <c r="BI321" s="10">
        <v>334928</v>
      </c>
      <c r="BJ321" s="10">
        <v>233400</v>
      </c>
      <c r="BK321" s="10">
        <v>223156</v>
      </c>
      <c r="BL321" s="10">
        <v>233505</v>
      </c>
      <c r="BM321" s="10">
        <v>219134</v>
      </c>
      <c r="BN321" s="10">
        <v>258105</v>
      </c>
      <c r="BO321" s="10">
        <v>356794</v>
      </c>
      <c r="BP321" s="10">
        <v>334936</v>
      </c>
      <c r="BQ321" s="45" t="s">
        <v>6</v>
      </c>
      <c r="BR321" t="str">
        <f t="shared" si="5"/>
        <v>F</v>
      </c>
    </row>
    <row r="322" spans="1:70" ht="16" customHeight="1" x14ac:dyDescent="0.2">
      <c r="A322" s="10">
        <v>47</v>
      </c>
      <c r="B322" s="10">
        <v>37</v>
      </c>
      <c r="C322" s="8" t="s">
        <v>363</v>
      </c>
      <c r="D322" s="9" t="s">
        <v>364</v>
      </c>
      <c r="E322" s="10">
        <v>27700</v>
      </c>
      <c r="F322" s="10">
        <v>50200</v>
      </c>
      <c r="G322" s="10">
        <v>33500</v>
      </c>
      <c r="H322" s="10">
        <v>30200</v>
      </c>
      <c r="I322" s="10">
        <v>31200</v>
      </c>
      <c r="J322" s="10">
        <v>74400</v>
      </c>
      <c r="K322" s="10">
        <v>139600</v>
      </c>
      <c r="L322" s="10">
        <v>73400</v>
      </c>
      <c r="M322" s="10">
        <v>84400</v>
      </c>
      <c r="N322" s="10">
        <v>114600</v>
      </c>
      <c r="O322" s="10">
        <v>90400</v>
      </c>
      <c r="P322" s="10">
        <v>103900</v>
      </c>
      <c r="Q322" s="10">
        <v>88200</v>
      </c>
      <c r="R322" s="10">
        <v>75100</v>
      </c>
      <c r="S322" s="10">
        <v>156900</v>
      </c>
      <c r="T322" s="10">
        <v>130600</v>
      </c>
      <c r="U322" s="10">
        <v>184900</v>
      </c>
      <c r="V322" s="10">
        <v>168000</v>
      </c>
      <c r="W322" s="10">
        <v>136600</v>
      </c>
      <c r="X322" s="10">
        <v>105600</v>
      </c>
      <c r="Y322" s="10">
        <v>165700</v>
      </c>
      <c r="Z322" s="10">
        <v>136900</v>
      </c>
      <c r="AA322" s="10">
        <v>270700</v>
      </c>
      <c r="AB322" s="10">
        <v>174900</v>
      </c>
      <c r="AC322" s="10">
        <v>126686</v>
      </c>
      <c r="AD322" s="10">
        <v>107746</v>
      </c>
      <c r="AE322" s="10">
        <v>30168</v>
      </c>
      <c r="AF322" s="10">
        <v>33764</v>
      </c>
      <c r="AG322" s="10">
        <v>378255</v>
      </c>
      <c r="AH322" s="10">
        <v>272390</v>
      </c>
      <c r="AI322" s="10">
        <v>104915</v>
      </c>
      <c r="AJ322" s="10">
        <v>142125</v>
      </c>
      <c r="AK322" s="10">
        <v>104991</v>
      </c>
      <c r="AL322" s="10">
        <v>109985</v>
      </c>
      <c r="AM322" s="10">
        <v>54923</v>
      </c>
      <c r="AN322" s="10">
        <v>56766</v>
      </c>
      <c r="AO322" s="10">
        <v>107504</v>
      </c>
      <c r="AP322" s="10">
        <v>105672</v>
      </c>
      <c r="AQ322" s="10">
        <v>52463</v>
      </c>
      <c r="AR322" s="10">
        <v>97011</v>
      </c>
      <c r="AS322" s="10">
        <v>95312</v>
      </c>
      <c r="AT322" s="10">
        <v>86149</v>
      </c>
      <c r="AU322" s="10">
        <v>104341</v>
      </c>
      <c r="AV322" s="10">
        <v>101950</v>
      </c>
      <c r="AW322" s="10">
        <v>99867</v>
      </c>
      <c r="AX322" s="10">
        <v>79068</v>
      </c>
      <c r="AY322" s="10">
        <v>78230</v>
      </c>
      <c r="AZ322" s="10">
        <v>87380</v>
      </c>
      <c r="BA322" s="10">
        <v>96140</v>
      </c>
      <c r="BB322" s="10">
        <v>81692</v>
      </c>
      <c r="BC322" s="10">
        <v>69630</v>
      </c>
      <c r="BD322" s="10">
        <v>46832</v>
      </c>
      <c r="BE322" s="10">
        <v>45226</v>
      </c>
      <c r="BF322" s="10">
        <v>30139</v>
      </c>
      <c r="BG322" s="10">
        <v>34863</v>
      </c>
      <c r="BH322" s="10">
        <v>30000</v>
      </c>
      <c r="BI322" s="10">
        <v>33563</v>
      </c>
      <c r="BJ322" s="10">
        <v>31659</v>
      </c>
      <c r="BK322" s="10">
        <v>44395</v>
      </c>
      <c r="BL322" s="10">
        <v>13826</v>
      </c>
      <c r="BM322" s="10">
        <v>30000</v>
      </c>
      <c r="BN322" s="10">
        <v>45000</v>
      </c>
      <c r="BO322" s="10">
        <v>68974</v>
      </c>
      <c r="BP322" s="10">
        <v>80872</v>
      </c>
      <c r="BQ322" s="45" t="s">
        <v>7</v>
      </c>
      <c r="BR322" t="str">
        <f t="shared" si="5"/>
        <v>O</v>
      </c>
    </row>
    <row r="323" spans="1:70" ht="16" customHeight="1" x14ac:dyDescent="0.2">
      <c r="A323" s="10">
        <v>47</v>
      </c>
      <c r="B323" s="10">
        <v>37</v>
      </c>
      <c r="C323" s="8" t="s">
        <v>59</v>
      </c>
      <c r="D323" s="9"/>
      <c r="E323" s="10">
        <v>23000</v>
      </c>
      <c r="F323" s="10">
        <v>28900</v>
      </c>
      <c r="G323" s="10">
        <v>27200</v>
      </c>
      <c r="H323" s="10">
        <v>19800</v>
      </c>
      <c r="I323" s="10">
        <v>21300</v>
      </c>
      <c r="J323" s="10">
        <v>56100</v>
      </c>
      <c r="K323" s="10">
        <v>74000</v>
      </c>
      <c r="L323" s="10">
        <v>34500</v>
      </c>
      <c r="M323" s="10">
        <v>59800</v>
      </c>
      <c r="N323" s="10">
        <v>69400</v>
      </c>
      <c r="O323" s="10">
        <v>69600</v>
      </c>
      <c r="P323" s="10">
        <v>78500</v>
      </c>
      <c r="Q323" s="10">
        <v>63800</v>
      </c>
      <c r="R323" s="10">
        <v>63100</v>
      </c>
      <c r="S323" s="10">
        <v>91900</v>
      </c>
      <c r="T323" s="10">
        <v>62900</v>
      </c>
      <c r="U323" s="10">
        <v>79300</v>
      </c>
      <c r="V323" s="10">
        <v>158000</v>
      </c>
      <c r="W323" s="10">
        <v>102900</v>
      </c>
      <c r="X323" s="10">
        <v>122300</v>
      </c>
      <c r="Y323" s="10">
        <v>103600</v>
      </c>
      <c r="Z323" s="10">
        <v>84700</v>
      </c>
      <c r="AA323" s="10">
        <v>86400</v>
      </c>
      <c r="AB323" s="10">
        <v>127800</v>
      </c>
      <c r="AC323" s="10">
        <v>55249</v>
      </c>
      <c r="AD323" s="10">
        <v>109435</v>
      </c>
      <c r="AE323" s="10">
        <v>85241</v>
      </c>
      <c r="AF323" s="10">
        <v>187683</v>
      </c>
      <c r="AG323" s="10">
        <v>315258</v>
      </c>
      <c r="AH323" s="10">
        <v>101715</v>
      </c>
      <c r="AI323" s="10">
        <v>78680</v>
      </c>
      <c r="AJ323" s="10">
        <v>82845</v>
      </c>
      <c r="AK323" s="10">
        <v>107315</v>
      </c>
      <c r="AL323" s="10">
        <v>197541</v>
      </c>
      <c r="AM323" s="10">
        <v>105004</v>
      </c>
      <c r="AN323" s="10">
        <v>76584</v>
      </c>
      <c r="AO323" s="10">
        <v>89951</v>
      </c>
      <c r="AP323" s="10">
        <v>67416</v>
      </c>
      <c r="AQ323" s="10">
        <v>48736</v>
      </c>
      <c r="AR323" s="10">
        <v>46148</v>
      </c>
      <c r="AS323" s="10">
        <v>23707</v>
      </c>
      <c r="AT323" s="10">
        <v>19680</v>
      </c>
      <c r="AU323" s="10">
        <v>27663</v>
      </c>
      <c r="AV323" s="10">
        <v>33695</v>
      </c>
      <c r="AW323" s="10">
        <v>8253</v>
      </c>
      <c r="AX323" s="10">
        <v>7851</v>
      </c>
      <c r="AY323" s="10">
        <v>6045</v>
      </c>
      <c r="AZ323" s="10">
        <v>12768</v>
      </c>
      <c r="BA323" s="10">
        <v>6637</v>
      </c>
      <c r="BB323" s="10">
        <v>4215</v>
      </c>
      <c r="BC323" s="10">
        <v>8493</v>
      </c>
      <c r="BD323" s="10">
        <v>13171</v>
      </c>
      <c r="BE323" s="10">
        <v>9009</v>
      </c>
      <c r="BF323" s="10">
        <v>21403</v>
      </c>
      <c r="BG323" s="10">
        <v>12381</v>
      </c>
      <c r="BH323" s="10">
        <v>14594</v>
      </c>
      <c r="BI323" s="10">
        <v>14054</v>
      </c>
      <c r="BJ323" s="10">
        <v>10479</v>
      </c>
      <c r="BK323" s="10">
        <v>11369</v>
      </c>
      <c r="BL323" s="10">
        <v>13981</v>
      </c>
      <c r="BM323" s="10">
        <v>15283</v>
      </c>
      <c r="BN323" s="10">
        <v>15624</v>
      </c>
      <c r="BO323" s="10">
        <v>16434</v>
      </c>
      <c r="BP323" s="10">
        <v>23964</v>
      </c>
      <c r="BQ323" s="45" t="s">
        <v>10</v>
      </c>
      <c r="BR323" t="str">
        <f t="shared" ref="BR323:BR386" si="6">LEFT(BQ323,1)</f>
        <v xml:space="preserve"> </v>
      </c>
    </row>
    <row r="324" spans="1:70" ht="16" customHeight="1" x14ac:dyDescent="0.2">
      <c r="A324" s="23">
        <v>47</v>
      </c>
      <c r="B324" s="23">
        <v>37</v>
      </c>
      <c r="C324" s="26" t="s">
        <v>365</v>
      </c>
      <c r="D324" s="34"/>
      <c r="BQ324" s="45"/>
      <c r="BR324" t="str">
        <f t="shared" si="6"/>
        <v/>
      </c>
    </row>
    <row r="325" spans="1:70" ht="16" customHeight="1" x14ac:dyDescent="0.2">
      <c r="A325" s="10">
        <v>47</v>
      </c>
      <c r="B325" s="10">
        <v>42</v>
      </c>
      <c r="C325" s="8" t="s">
        <v>366</v>
      </c>
      <c r="D325" s="9" t="s">
        <v>367</v>
      </c>
      <c r="AC325" s="10">
        <v>9665</v>
      </c>
      <c r="AD325" s="10">
        <v>2190</v>
      </c>
      <c r="AE325" s="10">
        <v>939</v>
      </c>
      <c r="AF325" s="10">
        <v>3155</v>
      </c>
      <c r="AG325" s="10">
        <v>6208</v>
      </c>
      <c r="AH325" s="10">
        <v>5645</v>
      </c>
      <c r="AI325" s="10">
        <v>5834</v>
      </c>
      <c r="AJ325" s="10">
        <v>5342</v>
      </c>
      <c r="AK325" s="10">
        <v>6011</v>
      </c>
      <c r="AL325" s="10">
        <v>5626</v>
      </c>
      <c r="AM325" s="10">
        <v>5939</v>
      </c>
      <c r="AN325" s="10">
        <v>5976</v>
      </c>
      <c r="AO325" s="10">
        <v>6198</v>
      </c>
      <c r="AP325" s="10">
        <v>6237</v>
      </c>
      <c r="AQ325" s="10">
        <v>7849</v>
      </c>
      <c r="AR325" s="10">
        <v>5665</v>
      </c>
      <c r="AS325" s="10">
        <v>2326</v>
      </c>
      <c r="AT325" s="10">
        <v>6574</v>
      </c>
      <c r="AU325" s="10">
        <v>9795</v>
      </c>
      <c r="AV325" s="10">
        <v>10270</v>
      </c>
      <c r="AW325" s="10">
        <v>9147</v>
      </c>
      <c r="AX325" s="10">
        <v>7163</v>
      </c>
      <c r="AY325" s="10">
        <v>5329</v>
      </c>
      <c r="AZ325" s="10">
        <v>3415</v>
      </c>
      <c r="BA325" s="10">
        <v>4163</v>
      </c>
      <c r="BB325" s="10">
        <v>3939</v>
      </c>
      <c r="BC325" s="10">
        <v>5836</v>
      </c>
      <c r="BD325" s="10">
        <v>4161</v>
      </c>
      <c r="BE325" s="10">
        <v>3898</v>
      </c>
      <c r="BF325" s="10">
        <v>3229</v>
      </c>
      <c r="BG325" s="10">
        <v>3643</v>
      </c>
      <c r="BH325" s="10">
        <v>3611</v>
      </c>
      <c r="BI325" s="10">
        <v>2809</v>
      </c>
      <c r="BJ325" s="10">
        <v>4939</v>
      </c>
      <c r="BK325" s="10">
        <v>2144</v>
      </c>
      <c r="BL325" s="10">
        <v>1903</v>
      </c>
      <c r="BM325" s="10">
        <v>1520</v>
      </c>
      <c r="BN325" s="10">
        <v>652</v>
      </c>
      <c r="BO325" s="10">
        <v>1008</v>
      </c>
      <c r="BP325" s="10">
        <v>1419</v>
      </c>
      <c r="BQ325" s="45" t="s">
        <v>7</v>
      </c>
      <c r="BR325" t="str">
        <f t="shared" si="6"/>
        <v>O</v>
      </c>
    </row>
    <row r="326" spans="1:70" ht="16" customHeight="1" x14ac:dyDescent="0.2">
      <c r="A326" s="10">
        <v>47</v>
      </c>
      <c r="B326" s="10">
        <v>42</v>
      </c>
      <c r="C326" s="8" t="s">
        <v>368</v>
      </c>
      <c r="D326" s="9"/>
      <c r="AD326" s="10">
        <v>2</v>
      </c>
      <c r="AE326" s="10">
        <v>57</v>
      </c>
      <c r="AF326" s="10">
        <v>5</v>
      </c>
      <c r="AG326" s="10">
        <v>114</v>
      </c>
      <c r="AH326" s="10">
        <v>8</v>
      </c>
      <c r="AI326" s="10">
        <v>9</v>
      </c>
      <c r="AJ326" s="10">
        <v>109</v>
      </c>
      <c r="AK326" s="10">
        <v>5</v>
      </c>
      <c r="AP326" s="10">
        <v>6</v>
      </c>
      <c r="AQ326" s="10">
        <v>2</v>
      </c>
      <c r="AR326" s="10">
        <v>5</v>
      </c>
      <c r="AS326" s="10">
        <v>4</v>
      </c>
      <c r="BA326" s="10">
        <v>1494</v>
      </c>
      <c r="BB326" s="10">
        <v>916</v>
      </c>
      <c r="BC326" s="10">
        <v>1039</v>
      </c>
      <c r="BD326" s="10">
        <v>1090</v>
      </c>
      <c r="BE326" s="10">
        <v>1579</v>
      </c>
      <c r="BF326" s="10">
        <v>1227</v>
      </c>
      <c r="BG326" s="10">
        <v>1596</v>
      </c>
      <c r="BH326" s="10">
        <v>967</v>
      </c>
      <c r="BI326" s="10">
        <v>341</v>
      </c>
      <c r="BJ326" s="10">
        <v>209</v>
      </c>
      <c r="BK326" s="10">
        <v>147</v>
      </c>
      <c r="BL326" s="10">
        <v>119</v>
      </c>
      <c r="BM326" s="10">
        <v>500</v>
      </c>
      <c r="BN326" s="10">
        <v>800</v>
      </c>
      <c r="BO326" s="10">
        <v>1100</v>
      </c>
      <c r="BP326" s="10">
        <v>2929</v>
      </c>
      <c r="BQ326" s="45"/>
      <c r="BR326" t="str">
        <f t="shared" si="6"/>
        <v/>
      </c>
    </row>
    <row r="327" spans="1:70" ht="16" customHeight="1" x14ac:dyDescent="0.2">
      <c r="A327" s="23">
        <v>47</v>
      </c>
      <c r="B327" s="23">
        <v>42</v>
      </c>
      <c r="C327" s="26" t="s">
        <v>369</v>
      </c>
      <c r="D327" s="34"/>
      <c r="BQ327" s="45"/>
      <c r="BR327" t="str">
        <f t="shared" si="6"/>
        <v/>
      </c>
    </row>
    <row r="328" spans="1:70" ht="16" customHeight="1" x14ac:dyDescent="0.2">
      <c r="A328" s="10">
        <v>47</v>
      </c>
      <c r="B328" s="10">
        <v>43</v>
      </c>
      <c r="C328" s="8" t="s">
        <v>370</v>
      </c>
      <c r="D328" s="9" t="s">
        <v>371</v>
      </c>
      <c r="E328" s="10">
        <v>19200</v>
      </c>
      <c r="F328" s="10">
        <v>20900</v>
      </c>
      <c r="G328" s="10">
        <v>26700</v>
      </c>
      <c r="H328" s="10">
        <v>23900</v>
      </c>
      <c r="I328" s="10">
        <v>21400</v>
      </c>
      <c r="J328" s="10">
        <v>21500</v>
      </c>
      <c r="K328" s="10">
        <v>17300</v>
      </c>
      <c r="L328" s="10">
        <v>17700</v>
      </c>
      <c r="M328" s="10">
        <v>16700</v>
      </c>
      <c r="N328" s="10">
        <v>14300</v>
      </c>
      <c r="O328" s="10">
        <v>13100</v>
      </c>
      <c r="P328" s="10">
        <v>14700</v>
      </c>
      <c r="Q328" s="10">
        <v>15900</v>
      </c>
      <c r="R328" s="10">
        <v>14200</v>
      </c>
      <c r="S328" s="10">
        <v>19200</v>
      </c>
      <c r="T328" s="10">
        <v>19600</v>
      </c>
      <c r="U328" s="10">
        <v>19300</v>
      </c>
      <c r="V328" s="10">
        <v>13700</v>
      </c>
      <c r="W328" s="10">
        <v>16200</v>
      </c>
      <c r="X328" s="10">
        <v>11200</v>
      </c>
      <c r="Y328" s="10">
        <v>11800</v>
      </c>
      <c r="Z328" s="10">
        <v>9300</v>
      </c>
      <c r="AA328" s="10">
        <v>9700</v>
      </c>
      <c r="AB328" s="10">
        <v>9500</v>
      </c>
      <c r="AC328" s="10">
        <v>10544</v>
      </c>
      <c r="AD328" s="10">
        <v>8938</v>
      </c>
      <c r="AE328" s="10">
        <v>7696</v>
      </c>
      <c r="AF328" s="10">
        <v>8614</v>
      </c>
      <c r="AG328" s="10">
        <v>8700</v>
      </c>
      <c r="AH328" s="10">
        <v>8279</v>
      </c>
      <c r="AI328" s="10">
        <v>7992</v>
      </c>
      <c r="AJ328" s="10">
        <v>8414</v>
      </c>
      <c r="AK328" s="10">
        <v>6558</v>
      </c>
      <c r="AL328" s="10">
        <v>6226</v>
      </c>
      <c r="AM328" s="10">
        <v>7095</v>
      </c>
      <c r="AN328" s="10">
        <v>7235</v>
      </c>
      <c r="AO328" s="10">
        <v>6123</v>
      </c>
      <c r="AP328" s="10">
        <v>6568</v>
      </c>
      <c r="AQ328" s="10">
        <v>7145</v>
      </c>
      <c r="AR328" s="10">
        <v>4765</v>
      </c>
      <c r="AS328" s="10">
        <v>4306</v>
      </c>
      <c r="AT328" s="10">
        <v>2210</v>
      </c>
      <c r="AU328" s="10">
        <v>2210</v>
      </c>
      <c r="AV328" s="10">
        <v>2312</v>
      </c>
      <c r="AW328" s="10">
        <v>2326</v>
      </c>
      <c r="AX328" s="10">
        <v>2180</v>
      </c>
      <c r="AY328" s="10">
        <v>1767</v>
      </c>
      <c r="AZ328" s="10">
        <v>1879</v>
      </c>
      <c r="BA328" s="10">
        <v>2076</v>
      </c>
      <c r="BB328" s="10">
        <v>2097</v>
      </c>
      <c r="BC328" s="10">
        <v>2058</v>
      </c>
      <c r="BD328" s="10">
        <v>1974</v>
      </c>
      <c r="BE328" s="10">
        <v>3029</v>
      </c>
      <c r="BF328" s="10">
        <v>2844</v>
      </c>
      <c r="BG328" s="10">
        <v>3102</v>
      </c>
      <c r="BH328" s="10">
        <v>3185</v>
      </c>
      <c r="BI328" s="10">
        <v>2447</v>
      </c>
      <c r="BJ328" s="10">
        <v>3059</v>
      </c>
      <c r="BK328" s="10">
        <v>2141</v>
      </c>
      <c r="BL328" s="10">
        <v>2150</v>
      </c>
      <c r="BM328" s="10">
        <v>3450</v>
      </c>
      <c r="BN328" s="10">
        <v>1913</v>
      </c>
      <c r="BO328" s="10">
        <v>1974</v>
      </c>
      <c r="BP328" s="10">
        <v>2039</v>
      </c>
      <c r="BQ328" s="45" t="s">
        <v>7</v>
      </c>
      <c r="BR328" t="str">
        <f t="shared" si="6"/>
        <v>O</v>
      </c>
    </row>
    <row r="329" spans="1:70" ht="16" customHeight="1" x14ac:dyDescent="0.2">
      <c r="A329" s="10">
        <v>47</v>
      </c>
      <c r="B329" s="10">
        <v>43</v>
      </c>
      <c r="C329" s="8" t="s">
        <v>372</v>
      </c>
      <c r="D329" s="9" t="s">
        <v>373</v>
      </c>
      <c r="AC329" s="10">
        <v>1099</v>
      </c>
      <c r="AD329" s="10">
        <v>1310</v>
      </c>
      <c r="AE329" s="10">
        <v>970</v>
      </c>
      <c r="AF329" s="10">
        <v>1662</v>
      </c>
      <c r="AG329" s="10">
        <v>1494</v>
      </c>
      <c r="AH329" s="10">
        <v>915</v>
      </c>
      <c r="AI329" s="10">
        <v>193</v>
      </c>
      <c r="AJ329" s="10">
        <v>341</v>
      </c>
      <c r="AK329" s="10">
        <v>372</v>
      </c>
      <c r="AL329" s="10">
        <v>797</v>
      </c>
      <c r="AM329" s="10">
        <v>1049</v>
      </c>
      <c r="AN329" s="10">
        <v>450</v>
      </c>
      <c r="AO329" s="10">
        <v>1031</v>
      </c>
      <c r="AP329" s="10">
        <v>1820</v>
      </c>
      <c r="AQ329" s="10">
        <v>880</v>
      </c>
      <c r="AR329" s="10">
        <v>572</v>
      </c>
      <c r="AS329" s="10">
        <v>1042</v>
      </c>
      <c r="AT329" s="10">
        <v>885</v>
      </c>
      <c r="AU329" s="10">
        <v>1009</v>
      </c>
      <c r="AV329" s="10">
        <v>985</v>
      </c>
      <c r="AW329" s="10">
        <v>1021</v>
      </c>
      <c r="AX329" s="10">
        <v>966</v>
      </c>
      <c r="AY329" s="10">
        <v>918</v>
      </c>
      <c r="AZ329" s="10">
        <v>892</v>
      </c>
      <c r="BA329" s="10">
        <v>864</v>
      </c>
      <c r="BB329" s="10">
        <v>429</v>
      </c>
      <c r="BC329" s="10">
        <v>305</v>
      </c>
      <c r="BD329" s="10">
        <v>1053</v>
      </c>
      <c r="BE329" s="10">
        <v>651</v>
      </c>
      <c r="BF329" s="10">
        <v>89</v>
      </c>
      <c r="BG329" s="10">
        <v>399</v>
      </c>
      <c r="BH329" s="10">
        <v>843</v>
      </c>
      <c r="BI329" s="10">
        <v>723</v>
      </c>
      <c r="BJ329" s="10">
        <v>734</v>
      </c>
      <c r="BK329" s="10">
        <v>425</v>
      </c>
      <c r="BL329" s="10">
        <v>366</v>
      </c>
      <c r="BM329" s="10">
        <v>734</v>
      </c>
      <c r="BN329" s="10">
        <v>738</v>
      </c>
      <c r="BO329" s="10">
        <v>609</v>
      </c>
      <c r="BP329" s="10">
        <v>652</v>
      </c>
      <c r="BQ329" s="45" t="s">
        <v>6</v>
      </c>
      <c r="BR329" t="str">
        <f t="shared" si="6"/>
        <v>F</v>
      </c>
    </row>
    <row r="330" spans="1:70" ht="16" customHeight="1" x14ac:dyDescent="0.2">
      <c r="A330" s="10">
        <v>47</v>
      </c>
      <c r="B330" s="10">
        <v>43</v>
      </c>
      <c r="C330" s="8" t="s">
        <v>153</v>
      </c>
      <c r="D330" s="9"/>
      <c r="E330" s="10">
        <v>400</v>
      </c>
      <c r="F330" s="10">
        <v>400</v>
      </c>
      <c r="G330" s="10">
        <v>400</v>
      </c>
      <c r="H330" s="10">
        <v>400</v>
      </c>
      <c r="I330" s="10">
        <v>400</v>
      </c>
      <c r="J330" s="10">
        <v>400</v>
      </c>
      <c r="K330" s="10">
        <v>400</v>
      </c>
      <c r="L330" s="10">
        <v>500</v>
      </c>
      <c r="M330" s="10">
        <v>500</v>
      </c>
      <c r="N330" s="10">
        <v>500</v>
      </c>
      <c r="O330" s="10">
        <v>500</v>
      </c>
      <c r="P330" s="10">
        <v>500</v>
      </c>
      <c r="Q330" s="10">
        <v>500</v>
      </c>
      <c r="R330" s="10">
        <v>500</v>
      </c>
      <c r="S330" s="10">
        <v>500</v>
      </c>
      <c r="T330" s="10">
        <v>600</v>
      </c>
      <c r="U330" s="10">
        <v>600</v>
      </c>
      <c r="V330" s="10">
        <v>600</v>
      </c>
      <c r="W330" s="10">
        <v>600</v>
      </c>
      <c r="X330" s="10">
        <v>600</v>
      </c>
      <c r="Y330" s="10">
        <v>600</v>
      </c>
      <c r="Z330" s="10">
        <v>556</v>
      </c>
      <c r="AA330" s="10">
        <v>857</v>
      </c>
      <c r="AB330" s="10">
        <v>562</v>
      </c>
      <c r="AC330" s="10">
        <v>622</v>
      </c>
      <c r="AD330" s="10">
        <v>796</v>
      </c>
      <c r="AE330" s="10">
        <v>839</v>
      </c>
      <c r="AF330" s="10">
        <v>619</v>
      </c>
      <c r="AG330" s="10">
        <v>545</v>
      </c>
      <c r="AH330" s="10">
        <v>424</v>
      </c>
      <c r="AI330" s="10">
        <v>433</v>
      </c>
      <c r="AJ330" s="10">
        <v>417</v>
      </c>
      <c r="AK330" s="10">
        <v>461</v>
      </c>
      <c r="AL330" s="10">
        <v>395</v>
      </c>
      <c r="AM330" s="10">
        <v>384</v>
      </c>
      <c r="AN330" s="10">
        <v>370</v>
      </c>
      <c r="AO330" s="10">
        <v>342</v>
      </c>
      <c r="AP330" s="10">
        <v>405</v>
      </c>
      <c r="AQ330" s="10">
        <v>441</v>
      </c>
      <c r="AR330" s="10">
        <v>427</v>
      </c>
      <c r="AS330" s="10">
        <v>451</v>
      </c>
      <c r="AT330" s="10">
        <v>426</v>
      </c>
      <c r="AU330" s="10">
        <v>361</v>
      </c>
      <c r="AV330" s="10">
        <v>362</v>
      </c>
      <c r="AW330" s="10">
        <v>321</v>
      </c>
      <c r="AX330" s="10">
        <v>353</v>
      </c>
      <c r="AY330" s="10">
        <v>347</v>
      </c>
      <c r="AZ330" s="10">
        <v>346</v>
      </c>
      <c r="BA330" s="10">
        <v>407</v>
      </c>
      <c r="BB330" s="10">
        <v>404</v>
      </c>
      <c r="BC330" s="10">
        <v>326</v>
      </c>
      <c r="BD330" s="10">
        <v>1487</v>
      </c>
      <c r="BE330" s="10">
        <v>1309</v>
      </c>
      <c r="BF330" s="10">
        <v>1210</v>
      </c>
      <c r="BG330" s="10">
        <v>1174</v>
      </c>
      <c r="BH330" s="10">
        <v>891</v>
      </c>
      <c r="BI330" s="10">
        <v>956</v>
      </c>
      <c r="BJ330" s="10">
        <v>848</v>
      </c>
      <c r="BK330" s="10">
        <v>699</v>
      </c>
      <c r="BL330" s="10">
        <v>1242</v>
      </c>
      <c r="BM330" s="10">
        <v>1263</v>
      </c>
      <c r="BN330" s="10">
        <v>1189</v>
      </c>
      <c r="BO330" s="10">
        <v>1188</v>
      </c>
      <c r="BP330" s="10">
        <v>1231</v>
      </c>
      <c r="BQ330" s="45"/>
      <c r="BR330" t="str">
        <f t="shared" si="6"/>
        <v/>
      </c>
    </row>
    <row r="331" spans="1:70" ht="16" customHeight="1" x14ac:dyDescent="0.2">
      <c r="A331" s="23">
        <v>47</v>
      </c>
      <c r="B331" s="23">
        <v>43</v>
      </c>
      <c r="C331" s="26" t="s">
        <v>324</v>
      </c>
      <c r="D331" s="34"/>
      <c r="BQ331" s="45"/>
      <c r="BR331" t="str">
        <f t="shared" si="6"/>
        <v/>
      </c>
    </row>
    <row r="332" spans="1:70" ht="16" customHeight="1" x14ac:dyDescent="0.2">
      <c r="A332" s="10">
        <v>47</v>
      </c>
      <c r="B332" s="10">
        <v>45</v>
      </c>
      <c r="C332" s="1" t="s">
        <v>63</v>
      </c>
      <c r="D332" s="2"/>
      <c r="L332" s="10">
        <v>100</v>
      </c>
      <c r="M332" s="10">
        <v>100</v>
      </c>
      <c r="N332" s="10">
        <v>100</v>
      </c>
      <c r="O332" s="10">
        <v>100</v>
      </c>
      <c r="P332" s="10">
        <v>100</v>
      </c>
      <c r="Y332" s="10">
        <v>4300</v>
      </c>
      <c r="Z332" s="10">
        <v>6100</v>
      </c>
      <c r="AA332" s="10">
        <v>4100</v>
      </c>
      <c r="AB332" s="10">
        <v>8900</v>
      </c>
      <c r="AC332" s="10">
        <v>9958</v>
      </c>
      <c r="AD332" s="10">
        <v>11963</v>
      </c>
      <c r="AE332" s="10">
        <v>10331</v>
      </c>
      <c r="AF332" s="10">
        <v>2156</v>
      </c>
      <c r="AG332" s="10">
        <v>1998</v>
      </c>
      <c r="AH332" s="10">
        <v>737</v>
      </c>
      <c r="AI332" s="10">
        <v>533</v>
      </c>
      <c r="AJ332" s="10">
        <v>3781</v>
      </c>
      <c r="AK332" s="10">
        <v>71</v>
      </c>
      <c r="AL332" s="10">
        <v>65</v>
      </c>
      <c r="AM332" s="10">
        <v>53</v>
      </c>
      <c r="AN332" s="10">
        <v>10820</v>
      </c>
      <c r="AO332" s="10">
        <v>8542</v>
      </c>
      <c r="AP332" s="10">
        <v>9130</v>
      </c>
      <c r="AQ332" s="10">
        <v>5886</v>
      </c>
      <c r="AR332" s="10">
        <v>4933</v>
      </c>
      <c r="AS332" s="10">
        <v>5810</v>
      </c>
      <c r="AT332" s="10">
        <v>4890</v>
      </c>
      <c r="AU332" s="10">
        <v>5116</v>
      </c>
      <c r="AV332" s="10">
        <v>5006</v>
      </c>
      <c r="AW332" s="10">
        <v>6670</v>
      </c>
      <c r="AX332" s="10">
        <v>4289</v>
      </c>
      <c r="AY332" s="10">
        <v>5915</v>
      </c>
      <c r="AZ332" s="10">
        <v>5569</v>
      </c>
      <c r="BA332" s="10">
        <v>10001</v>
      </c>
      <c r="BB332" s="10">
        <v>5333</v>
      </c>
      <c r="BC332" s="10">
        <v>10421</v>
      </c>
      <c r="BD332" s="10">
        <v>13329</v>
      </c>
      <c r="BE332" s="10">
        <v>6097</v>
      </c>
      <c r="BF332" s="10">
        <v>5045</v>
      </c>
      <c r="BG332" s="10">
        <v>3189</v>
      </c>
      <c r="BH332" s="10">
        <v>2654</v>
      </c>
      <c r="BI332" s="10">
        <v>2676</v>
      </c>
      <c r="BJ332" s="10">
        <v>3853</v>
      </c>
      <c r="BK332" s="10">
        <v>2037</v>
      </c>
      <c r="BL332" s="10">
        <v>409</v>
      </c>
      <c r="BM332" s="10">
        <v>1076</v>
      </c>
      <c r="BN332" s="10">
        <v>1702</v>
      </c>
      <c r="BO332" s="10">
        <v>2287</v>
      </c>
      <c r="BP332" s="10">
        <v>3777</v>
      </c>
      <c r="BQ332" s="45" t="s">
        <v>15</v>
      </c>
      <c r="BR332" t="str">
        <f t="shared" si="6"/>
        <v>F</v>
      </c>
    </row>
    <row r="333" spans="1:70" ht="16" customHeight="1" x14ac:dyDescent="0.2">
      <c r="A333" s="10">
        <v>47</v>
      </c>
      <c r="B333" s="10">
        <v>53</v>
      </c>
      <c r="C333" s="8" t="s">
        <v>374</v>
      </c>
      <c r="D333" s="9" t="s">
        <v>375</v>
      </c>
      <c r="E333" s="10">
        <v>100</v>
      </c>
      <c r="F333" s="10">
        <v>200</v>
      </c>
      <c r="G333" s="10">
        <v>200</v>
      </c>
      <c r="H333" s="10">
        <v>400</v>
      </c>
      <c r="I333" s="10">
        <v>800</v>
      </c>
      <c r="J333" s="10">
        <v>300</v>
      </c>
      <c r="K333" s="10">
        <v>200</v>
      </c>
      <c r="L333" s="10">
        <v>400</v>
      </c>
      <c r="M333" s="10">
        <v>500</v>
      </c>
      <c r="N333" s="10">
        <v>500</v>
      </c>
      <c r="O333" s="10">
        <v>1000</v>
      </c>
      <c r="P333" s="10">
        <v>1400</v>
      </c>
      <c r="Q333" s="10">
        <v>1700</v>
      </c>
      <c r="R333" s="10">
        <v>1700</v>
      </c>
      <c r="S333" s="10">
        <v>2900</v>
      </c>
      <c r="T333" s="10">
        <v>4200</v>
      </c>
      <c r="U333" s="10">
        <v>3900</v>
      </c>
      <c r="V333" s="10">
        <v>3000</v>
      </c>
      <c r="W333" s="10">
        <v>2300</v>
      </c>
      <c r="X333" s="10">
        <v>1600</v>
      </c>
      <c r="Y333" s="10">
        <v>1900</v>
      </c>
      <c r="Z333" s="10">
        <v>1200</v>
      </c>
      <c r="AA333" s="10">
        <v>900</v>
      </c>
      <c r="AB333" s="10">
        <v>900</v>
      </c>
      <c r="AC333" s="10">
        <v>970</v>
      </c>
      <c r="AD333" s="10">
        <v>1078</v>
      </c>
      <c r="AE333" s="10">
        <v>1037</v>
      </c>
      <c r="AF333" s="10">
        <v>736</v>
      </c>
      <c r="AG333" s="10">
        <v>799</v>
      </c>
      <c r="AH333" s="10">
        <v>735</v>
      </c>
      <c r="AI333" s="10">
        <v>739</v>
      </c>
      <c r="AJ333" s="10">
        <v>733</v>
      </c>
      <c r="AK333" s="10">
        <v>727</v>
      </c>
      <c r="AL333" s="10">
        <v>660</v>
      </c>
      <c r="AM333" s="10">
        <v>656</v>
      </c>
      <c r="AN333" s="10">
        <v>961</v>
      </c>
      <c r="AO333" s="10">
        <v>683</v>
      </c>
      <c r="AP333" s="10">
        <v>680</v>
      </c>
      <c r="AQ333" s="10">
        <v>676</v>
      </c>
      <c r="AR333" s="10">
        <v>562</v>
      </c>
      <c r="AS333" s="10">
        <v>624</v>
      </c>
      <c r="AT333" s="10">
        <v>573</v>
      </c>
      <c r="AU333" s="10">
        <v>738</v>
      </c>
      <c r="AV333" s="10">
        <v>561</v>
      </c>
      <c r="AW333" s="10">
        <v>586</v>
      </c>
      <c r="AX333" s="10">
        <v>615</v>
      </c>
      <c r="AY333" s="10">
        <v>735</v>
      </c>
      <c r="AZ333" s="10">
        <v>330</v>
      </c>
      <c r="BA333" s="10">
        <v>524</v>
      </c>
      <c r="BB333" s="10">
        <v>481</v>
      </c>
      <c r="BC333" s="10">
        <v>490</v>
      </c>
      <c r="BD333" s="10">
        <v>527</v>
      </c>
      <c r="BE333" s="10">
        <v>516</v>
      </c>
      <c r="BF333" s="10">
        <v>406</v>
      </c>
      <c r="BG333" s="10">
        <v>258</v>
      </c>
      <c r="BH333" s="10">
        <v>228</v>
      </c>
      <c r="BI333" s="10">
        <v>212</v>
      </c>
      <c r="BJ333" s="10">
        <v>123</v>
      </c>
      <c r="BK333" s="10">
        <v>61</v>
      </c>
      <c r="BL333" s="10" t="s">
        <v>381</v>
      </c>
      <c r="BM333" s="10">
        <v>128</v>
      </c>
      <c r="BN333" s="10">
        <v>153</v>
      </c>
      <c r="BO333" s="10">
        <v>141</v>
      </c>
      <c r="BP333" s="10">
        <v>156</v>
      </c>
      <c r="BQ333" s="45" t="s">
        <v>7</v>
      </c>
      <c r="BR333" t="str">
        <f t="shared" si="6"/>
        <v>O</v>
      </c>
    </row>
    <row r="334" spans="1:70" ht="16" customHeight="1" x14ac:dyDescent="0.2">
      <c r="A334" s="23">
        <v>47</v>
      </c>
      <c r="B334" s="23">
        <v>53</v>
      </c>
      <c r="C334" s="26" t="s">
        <v>180</v>
      </c>
      <c r="D334" s="25"/>
      <c r="BQ334" s="45"/>
      <c r="BR334" t="str">
        <f t="shared" si="6"/>
        <v/>
      </c>
    </row>
    <row r="335" spans="1:70" ht="16" customHeight="1" x14ac:dyDescent="0.2">
      <c r="A335" s="10">
        <v>47</v>
      </c>
      <c r="B335" s="10">
        <v>57</v>
      </c>
      <c r="C335" s="8" t="s">
        <v>376</v>
      </c>
      <c r="D335" s="9" t="s">
        <v>377</v>
      </c>
      <c r="M335" s="10">
        <v>100</v>
      </c>
      <c r="N335" s="10">
        <v>100</v>
      </c>
      <c r="O335" s="10">
        <v>100</v>
      </c>
      <c r="P335" s="10">
        <v>200</v>
      </c>
      <c r="Q335" s="10">
        <v>100</v>
      </c>
      <c r="R335" s="10">
        <v>200</v>
      </c>
      <c r="S335" s="10">
        <v>400</v>
      </c>
      <c r="T335" s="10">
        <v>300</v>
      </c>
      <c r="U335" s="10">
        <v>200</v>
      </c>
      <c r="V335" s="10">
        <v>300</v>
      </c>
      <c r="W335" s="10">
        <v>200</v>
      </c>
      <c r="X335" s="10">
        <v>100</v>
      </c>
      <c r="Y335" s="10">
        <v>300</v>
      </c>
      <c r="Z335" s="10">
        <v>200</v>
      </c>
      <c r="AA335" s="10">
        <v>300</v>
      </c>
      <c r="AB335" s="10">
        <v>600</v>
      </c>
      <c r="AC335" s="10">
        <v>1318</v>
      </c>
      <c r="AD335" s="10">
        <v>839</v>
      </c>
      <c r="AE335" s="10">
        <v>1020</v>
      </c>
      <c r="AF335" s="10">
        <v>1265</v>
      </c>
      <c r="AG335" s="10">
        <v>2123</v>
      </c>
      <c r="AH335" s="10">
        <v>2691</v>
      </c>
      <c r="AI335" s="10">
        <v>1873</v>
      </c>
      <c r="AJ335" s="10">
        <v>2062</v>
      </c>
      <c r="AK335" s="10">
        <v>1667</v>
      </c>
      <c r="AL335" s="10">
        <v>1689</v>
      </c>
      <c r="AM335" s="10">
        <v>1218</v>
      </c>
      <c r="AN335" s="10">
        <v>4264</v>
      </c>
      <c r="AO335" s="10">
        <v>4232</v>
      </c>
      <c r="AP335" s="10">
        <v>2726</v>
      </c>
      <c r="AQ335" s="10">
        <v>5418</v>
      </c>
      <c r="AR335" s="10">
        <v>10730</v>
      </c>
      <c r="AS335" s="10">
        <v>4986</v>
      </c>
      <c r="AT335" s="10">
        <v>7036</v>
      </c>
      <c r="AU335" s="10">
        <v>2805</v>
      </c>
      <c r="AV335" s="10">
        <v>6271</v>
      </c>
      <c r="AW335" s="10">
        <v>5814</v>
      </c>
      <c r="AX335" s="10">
        <v>7047</v>
      </c>
      <c r="AY335" s="10">
        <v>7549</v>
      </c>
      <c r="AZ335" s="10">
        <v>3696</v>
      </c>
      <c r="BA335" s="10">
        <v>6670</v>
      </c>
      <c r="BB335" s="10">
        <v>7169</v>
      </c>
      <c r="BC335" s="10">
        <v>6000</v>
      </c>
      <c r="BD335" s="10">
        <v>3373</v>
      </c>
      <c r="BE335" s="10">
        <v>7405</v>
      </c>
      <c r="BF335" s="10">
        <v>7616</v>
      </c>
      <c r="BG335" s="10">
        <v>7306</v>
      </c>
      <c r="BH335" s="10">
        <v>10362</v>
      </c>
      <c r="BI335" s="10">
        <v>6777</v>
      </c>
      <c r="BJ335" s="10">
        <v>9948</v>
      </c>
      <c r="BK335" s="10">
        <v>8329</v>
      </c>
      <c r="BL335" s="10">
        <v>10107</v>
      </c>
      <c r="BM335" s="10">
        <v>10069</v>
      </c>
      <c r="BN335" s="10">
        <v>8417</v>
      </c>
      <c r="BO335" s="10">
        <v>6394</v>
      </c>
      <c r="BP335" s="10">
        <v>2587</v>
      </c>
      <c r="BQ335" s="45" t="s">
        <v>6</v>
      </c>
      <c r="BR335" t="str">
        <f t="shared" si="6"/>
        <v>F</v>
      </c>
    </row>
    <row r="336" spans="1:70" ht="16" customHeight="1" x14ac:dyDescent="0.2">
      <c r="A336" s="10">
        <v>47</v>
      </c>
      <c r="B336" s="10">
        <v>57</v>
      </c>
      <c r="C336" s="8" t="s">
        <v>253</v>
      </c>
      <c r="D336" s="9"/>
      <c r="U336" s="10">
        <v>100</v>
      </c>
      <c r="Y336" s="10">
        <v>200</v>
      </c>
      <c r="AC336" s="10">
        <v>114</v>
      </c>
      <c r="AD336" s="10">
        <v>33</v>
      </c>
      <c r="AE336" s="10">
        <v>24</v>
      </c>
      <c r="AF336" s="10">
        <v>248</v>
      </c>
      <c r="AG336" s="10">
        <v>1958</v>
      </c>
      <c r="AH336" s="10">
        <v>1301</v>
      </c>
      <c r="AI336" s="10">
        <v>1207</v>
      </c>
      <c r="AJ336" s="10">
        <v>256</v>
      </c>
      <c r="AK336" s="10">
        <v>612</v>
      </c>
      <c r="AL336" s="10">
        <v>415</v>
      </c>
      <c r="AM336" s="10">
        <v>382</v>
      </c>
      <c r="AN336" s="10">
        <v>888</v>
      </c>
      <c r="AO336" s="10">
        <v>551</v>
      </c>
      <c r="AP336" s="10">
        <v>997</v>
      </c>
      <c r="AQ336" s="10">
        <v>468</v>
      </c>
      <c r="AR336" s="10">
        <v>706</v>
      </c>
      <c r="AS336" s="10">
        <v>837</v>
      </c>
      <c r="AT336" s="10">
        <v>1852</v>
      </c>
      <c r="AU336" s="10">
        <v>1127</v>
      </c>
      <c r="AV336" s="10">
        <v>318</v>
      </c>
      <c r="AW336" s="10">
        <v>115</v>
      </c>
      <c r="AX336" s="10">
        <v>143</v>
      </c>
      <c r="AY336" s="10">
        <v>515</v>
      </c>
      <c r="AZ336" s="10">
        <v>190</v>
      </c>
      <c r="BA336" s="10">
        <v>670</v>
      </c>
      <c r="BB336" s="10">
        <v>467</v>
      </c>
      <c r="BC336" s="10">
        <v>395</v>
      </c>
      <c r="BD336" s="10">
        <v>160</v>
      </c>
      <c r="BE336" s="10">
        <v>1892</v>
      </c>
      <c r="BF336" s="10">
        <v>1290</v>
      </c>
      <c r="BG336" s="10">
        <v>1152</v>
      </c>
      <c r="BH336" s="10">
        <v>1178</v>
      </c>
      <c r="BI336" s="10">
        <v>1046</v>
      </c>
      <c r="BJ336" s="10">
        <v>1618</v>
      </c>
      <c r="BK336" s="10">
        <v>608</v>
      </c>
      <c r="BL336" s="10">
        <v>1467</v>
      </c>
      <c r="BM336" s="10">
        <v>1527</v>
      </c>
      <c r="BN336" s="10">
        <v>1739</v>
      </c>
      <c r="BO336" s="10">
        <v>2165</v>
      </c>
      <c r="BP336" s="10">
        <v>2155</v>
      </c>
      <c r="BQ336" s="45" t="s">
        <v>6</v>
      </c>
      <c r="BR336" t="str">
        <f t="shared" si="6"/>
        <v>F</v>
      </c>
    </row>
    <row r="337" spans="1:70" ht="16" customHeight="1" x14ac:dyDescent="0.2">
      <c r="A337" s="23">
        <v>47</v>
      </c>
      <c r="B337" s="23">
        <v>57</v>
      </c>
      <c r="C337" s="26" t="s">
        <v>378</v>
      </c>
      <c r="D337" s="23"/>
      <c r="BQ337" s="45"/>
      <c r="BR337" t="str">
        <f t="shared" si="6"/>
        <v/>
      </c>
    </row>
    <row r="338" spans="1:70" s="7" customFormat="1" ht="16" customHeight="1" x14ac:dyDescent="0.2">
      <c r="A338" s="14">
        <v>48</v>
      </c>
      <c r="B338" s="14">
        <v>33</v>
      </c>
      <c r="C338" s="15" t="s">
        <v>379</v>
      </c>
      <c r="D338" s="16" t="s">
        <v>380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>
        <v>1</v>
      </c>
      <c r="AG338" s="10">
        <v>198</v>
      </c>
      <c r="AH338" s="10">
        <v>2485</v>
      </c>
      <c r="AI338" s="10">
        <v>1928</v>
      </c>
      <c r="AJ338" s="10">
        <v>135</v>
      </c>
      <c r="AK338" s="10">
        <v>51</v>
      </c>
      <c r="AL338" s="10">
        <v>3</v>
      </c>
      <c r="AM338" s="10">
        <v>398</v>
      </c>
      <c r="AN338" s="10">
        <v>14</v>
      </c>
      <c r="AO338" s="10">
        <v>57</v>
      </c>
      <c r="AP338" s="10">
        <v>2</v>
      </c>
      <c r="AQ338" s="10"/>
      <c r="AR338" s="10"/>
      <c r="AS338" s="10"/>
      <c r="AT338" s="10">
        <v>5</v>
      </c>
      <c r="AU338" s="10"/>
      <c r="AV338" s="10"/>
      <c r="AW338" s="10"/>
      <c r="AX338" s="10">
        <v>2</v>
      </c>
      <c r="AY338" s="10"/>
      <c r="AZ338" s="10"/>
      <c r="BA338" s="10">
        <v>1</v>
      </c>
      <c r="BB338" s="10"/>
      <c r="BC338" s="10"/>
      <c r="BD338" s="10"/>
      <c r="BE338" s="10">
        <v>10</v>
      </c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45" t="s">
        <v>381</v>
      </c>
      <c r="BR338" t="str">
        <f t="shared" si="6"/>
        <v/>
      </c>
    </row>
    <row r="339" spans="1:70" ht="16" customHeight="1" x14ac:dyDescent="0.2">
      <c r="A339" s="10">
        <v>48</v>
      </c>
      <c r="B339" s="10">
        <v>33</v>
      </c>
      <c r="C339" s="8" t="s">
        <v>382</v>
      </c>
      <c r="D339" s="9" t="s">
        <v>383</v>
      </c>
      <c r="AE339" s="10">
        <v>4999</v>
      </c>
      <c r="AF339" s="10">
        <v>4386</v>
      </c>
      <c r="AG339" s="10">
        <v>21790</v>
      </c>
      <c r="AH339" s="10">
        <v>13560</v>
      </c>
      <c r="AI339" s="10">
        <v>9036</v>
      </c>
      <c r="AJ339" s="10">
        <v>3623</v>
      </c>
      <c r="AK339" s="10">
        <v>3198</v>
      </c>
      <c r="AL339" s="10">
        <v>7420</v>
      </c>
      <c r="AM339" s="10">
        <v>7151</v>
      </c>
      <c r="AN339" s="10">
        <v>6584</v>
      </c>
      <c r="AO339" s="10">
        <v>3243</v>
      </c>
      <c r="AP339" s="10">
        <v>5069</v>
      </c>
      <c r="AQ339" s="10">
        <v>6391</v>
      </c>
      <c r="AR339" s="10">
        <v>1254</v>
      </c>
      <c r="AS339" s="10">
        <v>324</v>
      </c>
      <c r="AT339" s="10">
        <v>12</v>
      </c>
      <c r="AU339" s="10">
        <v>4</v>
      </c>
      <c r="AW339" s="10">
        <v>4</v>
      </c>
      <c r="AX339" s="10">
        <v>1</v>
      </c>
      <c r="BB339" s="10">
        <v>5</v>
      </c>
      <c r="BC339" s="10">
        <v>1</v>
      </c>
      <c r="BD339" s="10">
        <v>2</v>
      </c>
      <c r="BE339" s="10">
        <v>1</v>
      </c>
      <c r="BI339" s="10">
        <v>1</v>
      </c>
      <c r="BJ339" s="10">
        <v>4</v>
      </c>
      <c r="BK339" s="10">
        <v>1</v>
      </c>
      <c r="BL339" s="10">
        <v>1</v>
      </c>
      <c r="BM339" s="10">
        <v>2</v>
      </c>
      <c r="BN339" s="10">
        <v>1</v>
      </c>
      <c r="BO339" s="10">
        <v>1</v>
      </c>
      <c r="BP339" s="10">
        <v>1</v>
      </c>
      <c r="BQ339" s="46"/>
      <c r="BR339" t="str">
        <f t="shared" si="6"/>
        <v/>
      </c>
    </row>
    <row r="340" spans="1:70" ht="16" customHeight="1" x14ac:dyDescent="0.2">
      <c r="A340" s="10">
        <v>48</v>
      </c>
      <c r="B340" s="10">
        <v>33</v>
      </c>
      <c r="C340" s="8" t="s">
        <v>384</v>
      </c>
      <c r="D340" s="9" t="s">
        <v>385</v>
      </c>
      <c r="U340" s="10">
        <v>1100</v>
      </c>
      <c r="V340" s="10">
        <v>12900</v>
      </c>
      <c r="W340" s="10">
        <v>5400</v>
      </c>
      <c r="X340" s="10">
        <v>89100</v>
      </c>
      <c r="Y340" s="10">
        <v>399704</v>
      </c>
      <c r="Z340" s="10">
        <v>101558</v>
      </c>
      <c r="AA340" s="10">
        <v>2738</v>
      </c>
      <c r="AE340" s="10">
        <v>10753</v>
      </c>
      <c r="AF340" s="10">
        <v>8574</v>
      </c>
      <c r="AG340" s="10">
        <v>9650</v>
      </c>
      <c r="AH340" s="10">
        <v>6148</v>
      </c>
      <c r="AI340" s="10">
        <v>45106</v>
      </c>
      <c r="AJ340" s="10">
        <v>1050</v>
      </c>
      <c r="AK340" s="10">
        <v>1100</v>
      </c>
      <c r="AL340" s="10">
        <v>1220</v>
      </c>
      <c r="AM340" s="10">
        <v>4849</v>
      </c>
      <c r="AN340" s="10">
        <v>498</v>
      </c>
      <c r="AO340" s="10">
        <v>264</v>
      </c>
      <c r="AP340" s="10">
        <v>66</v>
      </c>
      <c r="AQ340" s="10">
        <v>296</v>
      </c>
      <c r="AS340" s="10">
        <v>2</v>
      </c>
      <c r="AT340" s="10">
        <v>1</v>
      </c>
      <c r="AU340" s="10">
        <v>1</v>
      </c>
      <c r="AW340" s="10">
        <v>2</v>
      </c>
      <c r="AX340" s="10">
        <v>2</v>
      </c>
      <c r="BE340" s="10">
        <v>5</v>
      </c>
      <c r="BI340" s="10">
        <v>2</v>
      </c>
      <c r="BJ340" s="10">
        <v>7</v>
      </c>
      <c r="BK340" s="10">
        <v>3</v>
      </c>
      <c r="BL340" s="10">
        <v>2</v>
      </c>
      <c r="BM340" s="10">
        <v>16</v>
      </c>
      <c r="BN340" s="10">
        <v>3</v>
      </c>
      <c r="BO340" s="10">
        <v>28</v>
      </c>
      <c r="BP340" s="10">
        <v>4</v>
      </c>
      <c r="BQ340" s="46"/>
      <c r="BR340" t="str">
        <f t="shared" si="6"/>
        <v/>
      </c>
    </row>
    <row r="341" spans="1:70" ht="16" customHeight="1" x14ac:dyDescent="0.2">
      <c r="A341" s="10">
        <v>48</v>
      </c>
      <c r="B341" s="10">
        <v>33</v>
      </c>
      <c r="C341" s="8" t="s">
        <v>102</v>
      </c>
      <c r="D341" s="9"/>
      <c r="AA341" s="10">
        <v>35</v>
      </c>
      <c r="AB341" s="10">
        <v>765</v>
      </c>
      <c r="AD341" s="10">
        <v>1900</v>
      </c>
      <c r="AE341" s="10">
        <v>500</v>
      </c>
      <c r="AF341" s="10">
        <v>2937</v>
      </c>
      <c r="AG341" s="10">
        <v>2482</v>
      </c>
      <c r="AH341" s="10">
        <v>134</v>
      </c>
      <c r="AI341" s="10">
        <v>272</v>
      </c>
      <c r="AJ341" s="10">
        <v>621</v>
      </c>
      <c r="AK341" s="10">
        <v>812</v>
      </c>
      <c r="AL341" s="10">
        <v>114</v>
      </c>
      <c r="AM341" s="10">
        <v>1264</v>
      </c>
      <c r="AN341" s="10">
        <v>260</v>
      </c>
      <c r="AO341" s="10">
        <v>163</v>
      </c>
      <c r="AP341" s="10">
        <v>1368</v>
      </c>
      <c r="AQ341" s="10">
        <v>719</v>
      </c>
      <c r="AR341" s="10">
        <v>440</v>
      </c>
      <c r="AS341" s="10">
        <v>24</v>
      </c>
      <c r="BB341" s="10">
        <v>5</v>
      </c>
      <c r="BC341" s="10">
        <v>5</v>
      </c>
      <c r="BD341" s="10">
        <v>2</v>
      </c>
      <c r="BI341" s="10">
        <v>14</v>
      </c>
      <c r="BJ341" s="10">
        <v>5</v>
      </c>
      <c r="BN341" s="10">
        <v>5</v>
      </c>
      <c r="BO341" s="10">
        <v>31</v>
      </c>
      <c r="BP341" s="10">
        <v>1</v>
      </c>
      <c r="BQ341" s="46"/>
      <c r="BR341" t="str">
        <f t="shared" si="6"/>
        <v/>
      </c>
    </row>
    <row r="342" spans="1:70" ht="16" customHeight="1" x14ac:dyDescent="0.2">
      <c r="A342" s="36">
        <v>48</v>
      </c>
      <c r="B342" s="36">
        <v>33</v>
      </c>
      <c r="C342" s="37" t="s">
        <v>41</v>
      </c>
      <c r="D342" s="35"/>
      <c r="BQ342" s="45"/>
      <c r="BR342" t="str">
        <f t="shared" si="6"/>
        <v/>
      </c>
    </row>
    <row r="343" spans="1:70" ht="16" customHeight="1" x14ac:dyDescent="0.2">
      <c r="A343" s="10">
        <v>48</v>
      </c>
      <c r="B343" s="10">
        <v>34</v>
      </c>
      <c r="C343" s="8" t="s">
        <v>386</v>
      </c>
      <c r="D343" s="9" t="s">
        <v>387</v>
      </c>
      <c r="AF343" s="10">
        <v>494</v>
      </c>
      <c r="AG343" s="10">
        <v>2523</v>
      </c>
      <c r="AH343" s="10">
        <v>4377</v>
      </c>
      <c r="AI343" s="10">
        <v>1606</v>
      </c>
      <c r="AJ343" s="10">
        <v>330</v>
      </c>
      <c r="AK343" s="10">
        <v>676</v>
      </c>
      <c r="AL343" s="10">
        <v>3</v>
      </c>
      <c r="AM343" s="10">
        <v>1196</v>
      </c>
      <c r="AN343" s="10">
        <v>105</v>
      </c>
      <c r="AO343" s="10">
        <v>412</v>
      </c>
      <c r="AP343" s="10">
        <v>491</v>
      </c>
      <c r="AQ343" s="10">
        <v>157</v>
      </c>
      <c r="AR343" s="10">
        <v>2</v>
      </c>
      <c r="AS343" s="10">
        <v>2</v>
      </c>
      <c r="AT343" s="10">
        <v>7</v>
      </c>
      <c r="AU343" s="10">
        <v>2</v>
      </c>
      <c r="AW343" s="10">
        <v>2</v>
      </c>
      <c r="BB343" s="10">
        <v>1</v>
      </c>
      <c r="BD343" s="10">
        <v>1</v>
      </c>
      <c r="BE343" s="10">
        <v>5</v>
      </c>
      <c r="BF343" s="10">
        <v>1</v>
      </c>
      <c r="BH343" s="10">
        <v>2</v>
      </c>
      <c r="BI343" s="10">
        <v>3</v>
      </c>
      <c r="BK343" s="10">
        <v>1</v>
      </c>
      <c r="BM343" s="10">
        <v>1</v>
      </c>
      <c r="BN343" s="10">
        <v>1</v>
      </c>
      <c r="BO343" s="10">
        <v>1</v>
      </c>
      <c r="BP343" s="10">
        <v>1</v>
      </c>
      <c r="BQ343" s="45"/>
      <c r="BR343" t="str">
        <f t="shared" si="6"/>
        <v/>
      </c>
    </row>
    <row r="344" spans="1:70" ht="16" customHeight="1" x14ac:dyDescent="0.2">
      <c r="A344" s="10">
        <v>48</v>
      </c>
      <c r="B344" s="10">
        <v>34</v>
      </c>
      <c r="C344" s="8" t="s">
        <v>388</v>
      </c>
      <c r="D344" s="9" t="s">
        <v>389</v>
      </c>
      <c r="AI344" s="10">
        <v>586</v>
      </c>
      <c r="AK344" s="10">
        <v>317</v>
      </c>
      <c r="AL344" s="10">
        <v>1767</v>
      </c>
      <c r="AM344" s="10">
        <v>1158</v>
      </c>
      <c r="AN344" s="10">
        <v>1021</v>
      </c>
      <c r="AO344" s="10">
        <v>1789</v>
      </c>
      <c r="AP344" s="10">
        <v>8997</v>
      </c>
      <c r="AQ344" s="10">
        <v>29320</v>
      </c>
      <c r="AR344" s="10">
        <v>6547</v>
      </c>
      <c r="AT344" s="10">
        <v>50</v>
      </c>
      <c r="AV344" s="10">
        <v>114</v>
      </c>
      <c r="BB344" s="10">
        <v>5</v>
      </c>
      <c r="BC344" s="10">
        <v>67</v>
      </c>
      <c r="BH344" s="10">
        <v>1</v>
      </c>
      <c r="BQ344" s="45"/>
      <c r="BR344" t="str">
        <f t="shared" si="6"/>
        <v/>
      </c>
    </row>
    <row r="345" spans="1:70" ht="16" customHeight="1" x14ac:dyDescent="0.2">
      <c r="A345" s="10">
        <v>48</v>
      </c>
      <c r="B345" s="10">
        <v>34</v>
      </c>
      <c r="C345" s="8" t="s">
        <v>390</v>
      </c>
      <c r="D345" s="9" t="s">
        <v>391</v>
      </c>
      <c r="Z345" s="10">
        <v>10701</v>
      </c>
      <c r="AA345" s="10">
        <v>551</v>
      </c>
      <c r="AB345" s="10">
        <v>1830</v>
      </c>
      <c r="AC345" s="10">
        <v>254</v>
      </c>
      <c r="AD345" s="10">
        <v>746</v>
      </c>
      <c r="AE345" s="10">
        <v>12290</v>
      </c>
      <c r="AF345" s="10">
        <v>93595</v>
      </c>
      <c r="AG345" s="10">
        <v>151940</v>
      </c>
      <c r="AH345" s="10">
        <v>52605</v>
      </c>
      <c r="AI345" s="10">
        <v>15116</v>
      </c>
      <c r="AJ345" s="10">
        <v>31461</v>
      </c>
      <c r="AK345" s="10">
        <v>54597</v>
      </c>
      <c r="AL345" s="10">
        <v>187376</v>
      </c>
      <c r="AM345" s="10">
        <v>40242</v>
      </c>
      <c r="AN345" s="10">
        <v>3006</v>
      </c>
      <c r="AO345" s="10">
        <v>23811</v>
      </c>
      <c r="AP345" s="10">
        <v>80601</v>
      </c>
      <c r="AQ345" s="10">
        <v>37390</v>
      </c>
      <c r="AR345" s="10">
        <v>803</v>
      </c>
      <c r="AS345" s="10">
        <v>10536</v>
      </c>
      <c r="AT345" s="10">
        <v>58</v>
      </c>
      <c r="AU345" s="10">
        <v>5</v>
      </c>
      <c r="AW345" s="10">
        <v>13</v>
      </c>
      <c r="AX345" s="10">
        <v>10</v>
      </c>
      <c r="BA345" s="10">
        <v>6</v>
      </c>
      <c r="BB345" s="10">
        <v>266</v>
      </c>
      <c r="BC345" s="10">
        <v>4114</v>
      </c>
      <c r="BD345" s="10">
        <v>960</v>
      </c>
      <c r="BE345" s="10">
        <v>2667</v>
      </c>
      <c r="BF345" s="10">
        <v>1986</v>
      </c>
      <c r="BG345" s="10">
        <v>2684</v>
      </c>
      <c r="BH345" s="10">
        <v>202</v>
      </c>
      <c r="BI345" s="10">
        <v>2185</v>
      </c>
      <c r="BJ345" s="10">
        <v>4346</v>
      </c>
      <c r="BK345" s="10">
        <v>2492</v>
      </c>
      <c r="BL345" s="10">
        <v>1833</v>
      </c>
      <c r="BM345" s="10">
        <v>12</v>
      </c>
      <c r="BN345" s="10">
        <v>12</v>
      </c>
      <c r="BO345" s="10">
        <v>1007</v>
      </c>
      <c r="BP345" s="10">
        <v>1375</v>
      </c>
      <c r="BQ345" s="46"/>
      <c r="BR345" t="str">
        <f t="shared" si="6"/>
        <v/>
      </c>
    </row>
    <row r="346" spans="1:70" ht="16" customHeight="1" x14ac:dyDescent="0.2">
      <c r="A346" s="10">
        <v>48</v>
      </c>
      <c r="B346" s="10">
        <v>34</v>
      </c>
      <c r="C346" s="8" t="s">
        <v>314</v>
      </c>
      <c r="D346" s="9" t="s">
        <v>315</v>
      </c>
      <c r="AF346" s="10">
        <v>502</v>
      </c>
      <c r="AG346" s="10">
        <v>2146</v>
      </c>
      <c r="AH346" s="10">
        <v>363</v>
      </c>
      <c r="AI346" s="10">
        <v>106</v>
      </c>
      <c r="AJ346" s="10">
        <v>258</v>
      </c>
      <c r="AK346" s="10">
        <v>354</v>
      </c>
      <c r="AL346" s="10">
        <v>218</v>
      </c>
      <c r="AM346" s="10">
        <v>268</v>
      </c>
      <c r="AN346" s="10">
        <v>530</v>
      </c>
      <c r="AO346" s="10">
        <v>733</v>
      </c>
      <c r="AP346" s="10">
        <v>1953</v>
      </c>
      <c r="AQ346" s="10">
        <v>876</v>
      </c>
      <c r="AR346" s="10">
        <v>7060</v>
      </c>
      <c r="AS346" s="10">
        <v>6785</v>
      </c>
      <c r="AT346" s="10">
        <v>1756</v>
      </c>
      <c r="AU346" s="10">
        <v>3839</v>
      </c>
      <c r="AV346" s="10">
        <v>3030</v>
      </c>
      <c r="AW346" s="10">
        <v>658</v>
      </c>
      <c r="AX346" s="10">
        <v>3372</v>
      </c>
      <c r="AY346" s="10">
        <v>3602</v>
      </c>
      <c r="AZ346" s="10">
        <v>3812</v>
      </c>
      <c r="BA346" s="10">
        <v>3201</v>
      </c>
      <c r="BB346" s="10">
        <v>3626</v>
      </c>
      <c r="BC346" s="10">
        <v>4939</v>
      </c>
      <c r="BD346" s="10">
        <v>4048</v>
      </c>
      <c r="BE346" s="10">
        <v>5744</v>
      </c>
      <c r="BF346" s="10">
        <v>7528</v>
      </c>
      <c r="BG346" s="10">
        <v>4504</v>
      </c>
      <c r="BH346" s="10">
        <v>3111</v>
      </c>
      <c r="BI346" s="10">
        <v>3654</v>
      </c>
      <c r="BJ346" s="10">
        <v>3672</v>
      </c>
      <c r="BK346" s="10">
        <v>3974</v>
      </c>
      <c r="BL346" s="10">
        <v>3473</v>
      </c>
      <c r="BM346" s="10">
        <v>2625</v>
      </c>
      <c r="BN346" s="10">
        <v>1832</v>
      </c>
      <c r="BO346" s="10">
        <v>1868</v>
      </c>
      <c r="BP346" s="10">
        <v>2179</v>
      </c>
      <c r="BQ346" s="46" t="s">
        <v>6</v>
      </c>
      <c r="BR346" t="str">
        <f t="shared" si="6"/>
        <v>F</v>
      </c>
    </row>
    <row r="347" spans="1:70" ht="16" customHeight="1" x14ac:dyDescent="0.2">
      <c r="A347" s="10">
        <v>48</v>
      </c>
      <c r="B347" s="10">
        <v>34</v>
      </c>
      <c r="C347" s="8" t="s">
        <v>392</v>
      </c>
      <c r="D347" s="9" t="s">
        <v>393</v>
      </c>
      <c r="AF347" s="10">
        <v>2785</v>
      </c>
      <c r="AG347" s="10">
        <v>13405</v>
      </c>
      <c r="AH347" s="10">
        <v>1741</v>
      </c>
      <c r="AI347" s="10">
        <v>3749</v>
      </c>
      <c r="AJ347" s="10">
        <v>518</v>
      </c>
      <c r="AK347" s="10">
        <v>956</v>
      </c>
      <c r="AL347" s="10">
        <v>16</v>
      </c>
      <c r="AM347" s="10">
        <v>1967</v>
      </c>
      <c r="AN347" s="10">
        <v>24</v>
      </c>
      <c r="AO347" s="10">
        <v>135</v>
      </c>
      <c r="AP347" s="10">
        <v>305</v>
      </c>
      <c r="AQ347" s="10">
        <v>214</v>
      </c>
      <c r="AR347" s="10">
        <v>1</v>
      </c>
      <c r="AS347" s="10">
        <v>1</v>
      </c>
      <c r="AT347" s="10">
        <v>7</v>
      </c>
      <c r="AU347" s="10">
        <v>2</v>
      </c>
      <c r="AW347" s="10">
        <v>1</v>
      </c>
      <c r="BB347" s="10">
        <v>3</v>
      </c>
      <c r="BD347" s="10">
        <v>6</v>
      </c>
      <c r="BE347" s="10">
        <v>6</v>
      </c>
      <c r="BF347" s="10">
        <v>5</v>
      </c>
      <c r="BG347" s="10">
        <v>1</v>
      </c>
      <c r="BH347" s="10">
        <v>25</v>
      </c>
      <c r="BI347" s="10">
        <v>8</v>
      </c>
      <c r="BJ347" s="10">
        <v>1</v>
      </c>
      <c r="BK347" s="10">
        <v>1</v>
      </c>
      <c r="BL347" s="10">
        <v>2</v>
      </c>
      <c r="BM347" s="10">
        <v>2</v>
      </c>
      <c r="BN347" s="10">
        <v>1</v>
      </c>
      <c r="BP347" s="10">
        <v>2</v>
      </c>
      <c r="BQ347" s="46"/>
      <c r="BR347" t="str">
        <f t="shared" si="6"/>
        <v/>
      </c>
    </row>
    <row r="348" spans="1:70" ht="16" customHeight="1" x14ac:dyDescent="0.2">
      <c r="A348" s="10">
        <v>48</v>
      </c>
      <c r="B348" s="10">
        <v>34</v>
      </c>
      <c r="C348" s="8" t="s">
        <v>47</v>
      </c>
      <c r="D348" s="9"/>
      <c r="AH348" s="10">
        <v>26090</v>
      </c>
      <c r="AI348" s="10">
        <v>12282</v>
      </c>
      <c r="AJ348" s="10">
        <v>36758</v>
      </c>
      <c r="AK348" s="10">
        <v>31351</v>
      </c>
      <c r="AL348" s="10">
        <v>5029</v>
      </c>
      <c r="AM348" s="10">
        <v>16869</v>
      </c>
      <c r="AN348" s="10">
        <v>6856</v>
      </c>
      <c r="AO348" s="10">
        <v>15059</v>
      </c>
      <c r="AP348" s="10">
        <v>8816</v>
      </c>
      <c r="AQ348" s="10">
        <v>15952</v>
      </c>
      <c r="AR348" s="10">
        <v>33858</v>
      </c>
      <c r="AS348" s="10">
        <v>72115</v>
      </c>
      <c r="AT348" s="10">
        <v>58571</v>
      </c>
      <c r="AW348" s="10">
        <v>1</v>
      </c>
      <c r="AX348" s="10">
        <v>1</v>
      </c>
      <c r="BA348" s="10">
        <v>1</v>
      </c>
      <c r="BB348" s="10">
        <v>4</v>
      </c>
      <c r="BD348" s="10">
        <v>1</v>
      </c>
      <c r="BH348" s="10">
        <v>2</v>
      </c>
      <c r="BI348" s="10">
        <v>63</v>
      </c>
      <c r="BJ348" s="10">
        <v>34</v>
      </c>
      <c r="BK348" s="10">
        <v>11</v>
      </c>
      <c r="BL348" s="10">
        <v>326</v>
      </c>
      <c r="BM348" s="10">
        <v>401</v>
      </c>
      <c r="BN348" s="10">
        <v>382</v>
      </c>
      <c r="BO348" s="10">
        <v>476</v>
      </c>
      <c r="BP348" s="10">
        <v>385</v>
      </c>
      <c r="BQ348" s="45"/>
      <c r="BR348" t="str">
        <f t="shared" si="6"/>
        <v/>
      </c>
    </row>
    <row r="349" spans="1:70" ht="16" customHeight="1" x14ac:dyDescent="0.2">
      <c r="A349" s="23">
        <v>48</v>
      </c>
      <c r="B349" s="23">
        <v>34</v>
      </c>
      <c r="C349" s="26" t="s">
        <v>48</v>
      </c>
      <c r="D349" s="25"/>
      <c r="BQ349" s="45"/>
      <c r="BR349" t="str">
        <f t="shared" si="6"/>
        <v/>
      </c>
    </row>
    <row r="350" spans="1:70" ht="16" customHeight="1" x14ac:dyDescent="0.2">
      <c r="A350" s="10">
        <v>48</v>
      </c>
      <c r="B350" s="10">
        <v>46</v>
      </c>
      <c r="C350" s="8" t="s">
        <v>394</v>
      </c>
      <c r="D350" s="9" t="s">
        <v>395</v>
      </c>
      <c r="AB350" s="10">
        <v>59</v>
      </c>
      <c r="AC350" s="10">
        <v>19339</v>
      </c>
      <c r="AD350" s="10">
        <v>41352</v>
      </c>
      <c r="AE350" s="10">
        <v>1552</v>
      </c>
      <c r="AF350" s="10">
        <v>75267</v>
      </c>
      <c r="AG350" s="10">
        <v>83358</v>
      </c>
      <c r="AH350" s="10">
        <v>263116</v>
      </c>
      <c r="AI350" s="10">
        <v>357047</v>
      </c>
      <c r="AJ350" s="10">
        <v>289726</v>
      </c>
      <c r="AK350" s="10">
        <v>373656</v>
      </c>
      <c r="AL350" s="10">
        <v>144710</v>
      </c>
      <c r="AM350" s="10">
        <v>97399</v>
      </c>
      <c r="AN350" s="10">
        <v>259135</v>
      </c>
      <c r="AO350" s="10">
        <v>378739</v>
      </c>
      <c r="AP350" s="10">
        <v>400835</v>
      </c>
      <c r="AQ350" s="10">
        <v>388953</v>
      </c>
      <c r="AR350" s="10">
        <v>352271</v>
      </c>
      <c r="AS350" s="10">
        <v>376099</v>
      </c>
      <c r="AT350" s="10">
        <v>331318</v>
      </c>
      <c r="AU350" s="10">
        <v>257663</v>
      </c>
      <c r="AV350" s="10">
        <v>60783</v>
      </c>
      <c r="AW350" s="10">
        <v>84645</v>
      </c>
      <c r="AX350" s="10">
        <v>134419</v>
      </c>
      <c r="AY350" s="10">
        <v>91150</v>
      </c>
      <c r="AZ350" s="10">
        <v>75653</v>
      </c>
      <c r="BA350" s="10">
        <v>90026</v>
      </c>
      <c r="BB350" s="10">
        <v>101957</v>
      </c>
      <c r="BC350" s="10">
        <v>114426</v>
      </c>
      <c r="BD350" s="10">
        <v>104182</v>
      </c>
      <c r="BE350" s="10">
        <v>125987</v>
      </c>
      <c r="BF350" s="10">
        <v>117728</v>
      </c>
      <c r="BG350" s="10">
        <v>118165</v>
      </c>
      <c r="BH350" s="10">
        <v>129026</v>
      </c>
      <c r="BI350" s="10">
        <v>106548</v>
      </c>
      <c r="BJ350" s="10">
        <v>104586</v>
      </c>
      <c r="BK350" s="10">
        <v>156521</v>
      </c>
      <c r="BL350" s="10">
        <v>125824</v>
      </c>
      <c r="BM350" s="10">
        <v>211974</v>
      </c>
      <c r="BN350" s="10">
        <v>181010</v>
      </c>
      <c r="BO350" s="10">
        <v>161085</v>
      </c>
      <c r="BP350" s="10">
        <v>217357</v>
      </c>
      <c r="BQ350" s="45" t="s">
        <v>111</v>
      </c>
      <c r="BR350" t="str">
        <f t="shared" si="6"/>
        <v>U</v>
      </c>
    </row>
    <row r="351" spans="1:70" s="7" customFormat="1" ht="16" customHeight="1" x14ac:dyDescent="0.2">
      <c r="A351" s="23">
        <v>48</v>
      </c>
      <c r="B351" s="23">
        <v>46</v>
      </c>
      <c r="C351" s="26" t="s">
        <v>396</v>
      </c>
      <c r="D351" s="25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45"/>
      <c r="BR351" t="str">
        <f t="shared" si="6"/>
        <v/>
      </c>
    </row>
    <row r="352" spans="1:70" s="7" customFormat="1" ht="16" customHeight="1" x14ac:dyDescent="0.2">
      <c r="A352" s="14">
        <v>51</v>
      </c>
      <c r="B352" s="14">
        <v>33</v>
      </c>
      <c r="C352" s="15" t="s">
        <v>397</v>
      </c>
      <c r="D352" s="16" t="s">
        <v>398</v>
      </c>
      <c r="E352" s="10">
        <v>40000</v>
      </c>
      <c r="F352" s="10">
        <v>40000</v>
      </c>
      <c r="G352" s="10">
        <v>40000</v>
      </c>
      <c r="H352" s="10">
        <v>44900</v>
      </c>
      <c r="I352" s="10">
        <v>35700</v>
      </c>
      <c r="J352" s="10">
        <v>103100</v>
      </c>
      <c r="K352" s="10">
        <v>127600</v>
      </c>
      <c r="L352" s="10">
        <v>118300</v>
      </c>
      <c r="M352" s="10">
        <v>66500</v>
      </c>
      <c r="N352" s="10">
        <v>56600</v>
      </c>
      <c r="O352" s="10">
        <v>107000</v>
      </c>
      <c r="P352" s="10">
        <v>92800</v>
      </c>
      <c r="Q352" s="10">
        <v>83000</v>
      </c>
      <c r="R352" s="10">
        <v>91000</v>
      </c>
      <c r="S352" s="10">
        <v>80600</v>
      </c>
      <c r="T352" s="10">
        <v>73200</v>
      </c>
      <c r="U352" s="10">
        <v>76700</v>
      </c>
      <c r="V352" s="10">
        <v>72900</v>
      </c>
      <c r="W352" s="10">
        <v>79400</v>
      </c>
      <c r="X352" s="10">
        <v>74800</v>
      </c>
      <c r="Y352" s="10">
        <v>77400</v>
      </c>
      <c r="Z352" s="10">
        <v>69700</v>
      </c>
      <c r="AA352" s="10">
        <v>50300</v>
      </c>
      <c r="AB352" s="10">
        <v>137500</v>
      </c>
      <c r="AC352" s="10">
        <v>136338</v>
      </c>
      <c r="AD352" s="10">
        <v>106920</v>
      </c>
      <c r="AE352" s="10">
        <v>130677</v>
      </c>
      <c r="AF352" s="10">
        <v>136074</v>
      </c>
      <c r="AG352" s="10">
        <v>116352</v>
      </c>
      <c r="AH352" s="10">
        <v>119949</v>
      </c>
      <c r="AI352" s="10">
        <v>114855</v>
      </c>
      <c r="AJ352" s="10">
        <v>96949</v>
      </c>
      <c r="AK352" s="10">
        <v>81289</v>
      </c>
      <c r="AL352" s="10">
        <v>89651</v>
      </c>
      <c r="AM352" s="10">
        <v>115285</v>
      </c>
      <c r="AN352" s="10">
        <v>104425</v>
      </c>
      <c r="AO352" s="10">
        <v>94630</v>
      </c>
      <c r="AP352" s="10">
        <v>87650</v>
      </c>
      <c r="AQ352" s="10">
        <v>97792</v>
      </c>
      <c r="AR352" s="10">
        <v>116676</v>
      </c>
      <c r="AS352" s="10">
        <v>124509</v>
      </c>
      <c r="AT352" s="10">
        <v>142618</v>
      </c>
      <c r="AU352" s="10">
        <v>153925</v>
      </c>
      <c r="AV352" s="10">
        <v>142244</v>
      </c>
      <c r="AW352" s="10">
        <v>126517</v>
      </c>
      <c r="AX352" s="10">
        <v>133884</v>
      </c>
      <c r="AY352" s="10">
        <v>159463</v>
      </c>
      <c r="AZ352" s="10">
        <v>187982</v>
      </c>
      <c r="BA352" s="10">
        <v>144865</v>
      </c>
      <c r="BB352" s="10">
        <v>146663</v>
      </c>
      <c r="BC352" s="10">
        <v>133221</v>
      </c>
      <c r="BD352" s="10">
        <v>141082</v>
      </c>
      <c r="BE352" s="10">
        <v>100366</v>
      </c>
      <c r="BF352" s="10">
        <v>101936</v>
      </c>
      <c r="BG352" s="10">
        <v>135340</v>
      </c>
      <c r="BH352" s="10">
        <v>158829</v>
      </c>
      <c r="BI352" s="10">
        <v>152838</v>
      </c>
      <c r="BJ352" s="10">
        <v>185088</v>
      </c>
      <c r="BK352" s="10">
        <v>218639</v>
      </c>
      <c r="BL352" s="10">
        <v>176465</v>
      </c>
      <c r="BM352" s="10">
        <v>134034</v>
      </c>
      <c r="BN352" s="10">
        <v>119923</v>
      </c>
      <c r="BO352" s="10">
        <v>175166</v>
      </c>
      <c r="BP352" s="10">
        <v>183062</v>
      </c>
      <c r="BQ352" s="45" t="s">
        <v>6</v>
      </c>
      <c r="BR352" t="str">
        <f t="shared" si="6"/>
        <v>F</v>
      </c>
    </row>
    <row r="353" spans="1:70" ht="16" customHeight="1" x14ac:dyDescent="0.2">
      <c r="A353" s="10">
        <v>51</v>
      </c>
      <c r="B353" s="10">
        <v>33</v>
      </c>
      <c r="C353" s="8" t="s">
        <v>198</v>
      </c>
      <c r="D353" s="9" t="s">
        <v>199</v>
      </c>
      <c r="E353" s="10">
        <v>20000</v>
      </c>
      <c r="F353" s="10">
        <v>20000</v>
      </c>
      <c r="G353" s="10">
        <v>20000</v>
      </c>
      <c r="H353" s="10">
        <v>20700</v>
      </c>
      <c r="I353" s="10">
        <v>51700</v>
      </c>
      <c r="J353" s="10">
        <v>34600</v>
      </c>
      <c r="K353" s="10">
        <v>45100</v>
      </c>
      <c r="L353" s="10">
        <v>26000</v>
      </c>
      <c r="M353" s="10">
        <v>25400</v>
      </c>
      <c r="N353" s="10">
        <v>22200</v>
      </c>
      <c r="O353" s="10">
        <v>26900</v>
      </c>
      <c r="P353" s="10">
        <v>27900</v>
      </c>
      <c r="Q353" s="10">
        <v>29400</v>
      </c>
      <c r="R353" s="10">
        <v>23600</v>
      </c>
      <c r="S353" s="10">
        <v>26900</v>
      </c>
      <c r="T353" s="10">
        <v>26200</v>
      </c>
      <c r="U353" s="10">
        <v>30600</v>
      </c>
      <c r="V353" s="10">
        <v>28500</v>
      </c>
      <c r="W353" s="10">
        <v>29700</v>
      </c>
      <c r="X353" s="10">
        <v>39600</v>
      </c>
      <c r="Y353" s="10">
        <v>39000</v>
      </c>
      <c r="Z353" s="10">
        <v>37400</v>
      </c>
      <c r="AA353" s="10">
        <v>39000</v>
      </c>
      <c r="AB353" s="10">
        <v>29100</v>
      </c>
      <c r="AC353" s="10">
        <v>47443</v>
      </c>
      <c r="AD353" s="10">
        <v>98413</v>
      </c>
      <c r="AE353" s="10">
        <v>92126</v>
      </c>
      <c r="AF353" s="10">
        <v>110610</v>
      </c>
      <c r="AG353" s="10">
        <v>94983</v>
      </c>
      <c r="AH353" s="10">
        <v>110842</v>
      </c>
      <c r="AI353" s="10">
        <v>113845</v>
      </c>
      <c r="AJ353" s="10">
        <v>112097</v>
      </c>
      <c r="AK353" s="10">
        <v>109574</v>
      </c>
      <c r="AL353" s="10">
        <v>75872</v>
      </c>
      <c r="AM353" s="10">
        <v>136207</v>
      </c>
      <c r="AN353" s="10">
        <v>145799</v>
      </c>
      <c r="AO353" s="10">
        <v>149353</v>
      </c>
      <c r="AP353" s="10">
        <v>151856</v>
      </c>
      <c r="AQ353" s="10">
        <v>151076</v>
      </c>
      <c r="AR353" s="10">
        <v>198737</v>
      </c>
      <c r="AS353" s="10">
        <v>217711</v>
      </c>
      <c r="AT353" s="10">
        <v>237982</v>
      </c>
      <c r="AU353" s="10">
        <v>258233</v>
      </c>
      <c r="AV353" s="10">
        <v>272087</v>
      </c>
      <c r="AW353" s="10">
        <v>306034</v>
      </c>
      <c r="AX353" s="10">
        <v>273893</v>
      </c>
      <c r="AY353" s="10">
        <v>275086</v>
      </c>
      <c r="AZ353" s="10">
        <v>305319</v>
      </c>
      <c r="BA353" s="10">
        <v>260875</v>
      </c>
      <c r="BB353" s="10">
        <v>314954</v>
      </c>
      <c r="BC353" s="10">
        <v>265425</v>
      </c>
      <c r="BD353" s="10">
        <v>241028</v>
      </c>
      <c r="BE353" s="10">
        <v>269781</v>
      </c>
      <c r="BF353" s="10">
        <v>256873</v>
      </c>
      <c r="BG353" s="10">
        <v>224085</v>
      </c>
      <c r="BH353" s="10">
        <v>222659</v>
      </c>
      <c r="BI353" s="10">
        <v>223922</v>
      </c>
      <c r="BJ353" s="10">
        <v>195003</v>
      </c>
      <c r="BK353" s="10">
        <v>187845</v>
      </c>
      <c r="BL353" s="10">
        <v>209861</v>
      </c>
      <c r="BM353" s="10">
        <v>214071</v>
      </c>
      <c r="BN353" s="10">
        <v>228932</v>
      </c>
      <c r="BO353" s="10">
        <v>253804</v>
      </c>
      <c r="BP353" s="10">
        <v>250057</v>
      </c>
      <c r="BQ353" s="45" t="s">
        <v>6</v>
      </c>
      <c r="BR353" t="str">
        <f t="shared" si="6"/>
        <v>F</v>
      </c>
    </row>
    <row r="354" spans="1:70" ht="16" customHeight="1" x14ac:dyDescent="0.2">
      <c r="A354" s="10">
        <v>51</v>
      </c>
      <c r="B354" s="10">
        <v>33</v>
      </c>
      <c r="C354" s="8" t="s">
        <v>399</v>
      </c>
      <c r="D354" s="9" t="s">
        <v>400</v>
      </c>
      <c r="E354" s="10">
        <v>2600</v>
      </c>
      <c r="F354" s="10">
        <v>2600</v>
      </c>
      <c r="G354" s="10">
        <v>3100</v>
      </c>
      <c r="H354" s="10">
        <v>2600</v>
      </c>
      <c r="I354" s="10">
        <v>3300</v>
      </c>
      <c r="J354" s="10">
        <v>3300</v>
      </c>
      <c r="K354" s="10">
        <v>3300</v>
      </c>
      <c r="L354" s="10">
        <v>4300</v>
      </c>
      <c r="M354" s="10">
        <v>4300</v>
      </c>
      <c r="N354" s="10">
        <v>5200</v>
      </c>
      <c r="O354" s="10">
        <v>5200</v>
      </c>
      <c r="P354" s="10">
        <v>6200</v>
      </c>
      <c r="Q354" s="10">
        <v>12000</v>
      </c>
      <c r="R354" s="10">
        <v>9200</v>
      </c>
      <c r="S354" s="10">
        <v>10300</v>
      </c>
      <c r="T354" s="10">
        <v>10900</v>
      </c>
      <c r="U354" s="10">
        <v>12900</v>
      </c>
      <c r="V354" s="10">
        <v>13600</v>
      </c>
      <c r="W354" s="10">
        <v>14800</v>
      </c>
      <c r="X354" s="10">
        <v>14500</v>
      </c>
      <c r="Y354" s="10">
        <v>12760</v>
      </c>
      <c r="Z354" s="10">
        <v>12980</v>
      </c>
      <c r="AA354" s="10">
        <v>15900</v>
      </c>
      <c r="AB354" s="10">
        <v>12620</v>
      </c>
      <c r="AC354" s="10">
        <v>17729</v>
      </c>
      <c r="AD354" s="10">
        <v>22724</v>
      </c>
      <c r="AE354" s="10">
        <v>18279</v>
      </c>
      <c r="AF354" s="10">
        <v>20092</v>
      </c>
      <c r="AG354" s="10">
        <v>18824</v>
      </c>
      <c r="AH354" s="10">
        <v>15404</v>
      </c>
      <c r="AI354" s="10">
        <v>16859</v>
      </c>
      <c r="AJ354" s="10">
        <v>15043</v>
      </c>
      <c r="AK354" s="10">
        <v>16169</v>
      </c>
      <c r="AL354" s="10">
        <v>23983</v>
      </c>
      <c r="AM354" s="10">
        <v>25226</v>
      </c>
      <c r="AN354" s="10">
        <v>26894</v>
      </c>
      <c r="AO354" s="10">
        <v>34090</v>
      </c>
      <c r="AP354" s="10">
        <v>33959</v>
      </c>
      <c r="AQ354" s="10">
        <v>41656</v>
      </c>
      <c r="AR354" s="10">
        <v>38733</v>
      </c>
      <c r="AS354" s="10">
        <v>36518</v>
      </c>
      <c r="AT354" s="10">
        <v>42298</v>
      </c>
      <c r="AU354" s="10">
        <v>45293</v>
      </c>
      <c r="AV354" s="10">
        <v>43199</v>
      </c>
      <c r="AW354" s="10">
        <v>41512</v>
      </c>
      <c r="AX354" s="10">
        <v>45902</v>
      </c>
      <c r="AY354" s="10">
        <v>43795</v>
      </c>
      <c r="AZ354" s="10">
        <v>44931</v>
      </c>
      <c r="BA354" s="10">
        <v>45940</v>
      </c>
      <c r="BB354" s="10">
        <v>48174</v>
      </c>
      <c r="BC354" s="10">
        <v>57088</v>
      </c>
      <c r="BD354" s="10">
        <v>61620</v>
      </c>
      <c r="BE354" s="10">
        <v>61022</v>
      </c>
      <c r="BF354" s="10">
        <v>59736</v>
      </c>
      <c r="BG354" s="10">
        <v>61534</v>
      </c>
      <c r="BH354" s="10">
        <v>56225</v>
      </c>
      <c r="BI354" s="10">
        <v>32503</v>
      </c>
      <c r="BJ354" s="10">
        <v>34560</v>
      </c>
      <c r="BK354" s="10">
        <v>44572</v>
      </c>
      <c r="BL354" s="10">
        <v>39901</v>
      </c>
      <c r="BM354" s="10">
        <v>40254</v>
      </c>
      <c r="BN354" s="10">
        <v>35124</v>
      </c>
      <c r="BO354" s="10">
        <v>35572</v>
      </c>
      <c r="BP354" s="10">
        <v>40474</v>
      </c>
      <c r="BQ354" s="45" t="s">
        <v>6</v>
      </c>
      <c r="BR354" t="str">
        <f t="shared" si="6"/>
        <v>F</v>
      </c>
    </row>
    <row r="355" spans="1:70" ht="16" customHeight="1" x14ac:dyDescent="0.2">
      <c r="A355" s="10">
        <v>51</v>
      </c>
      <c r="B355" s="10">
        <v>33</v>
      </c>
      <c r="C355" s="8" t="s">
        <v>401</v>
      </c>
      <c r="D355" s="9" t="s">
        <v>402</v>
      </c>
      <c r="E355" s="10">
        <v>400</v>
      </c>
      <c r="F355" s="10">
        <v>400</v>
      </c>
      <c r="G355" s="10">
        <v>500</v>
      </c>
      <c r="H355" s="10">
        <v>500</v>
      </c>
      <c r="I355" s="10">
        <v>500</v>
      </c>
      <c r="J355" s="10">
        <v>1000</v>
      </c>
      <c r="K355" s="10">
        <v>1000</v>
      </c>
      <c r="L355" s="10">
        <v>1000</v>
      </c>
      <c r="M355" s="10">
        <v>1000</v>
      </c>
      <c r="N355" s="10">
        <v>2000</v>
      </c>
      <c r="O355" s="10">
        <v>2000</v>
      </c>
      <c r="P355" s="10">
        <v>2400</v>
      </c>
      <c r="Q355" s="10">
        <v>3600</v>
      </c>
      <c r="R355" s="10">
        <v>3300</v>
      </c>
      <c r="S355" s="10">
        <v>4200</v>
      </c>
      <c r="T355" s="10">
        <v>5300</v>
      </c>
      <c r="U355" s="10">
        <v>4400</v>
      </c>
      <c r="V355" s="10">
        <v>1900</v>
      </c>
      <c r="W355" s="10">
        <v>1900</v>
      </c>
      <c r="X355" s="10">
        <v>2400</v>
      </c>
      <c r="Y355" s="10">
        <v>2400</v>
      </c>
      <c r="Z355" s="10">
        <v>2500</v>
      </c>
      <c r="AA355" s="10">
        <v>3800</v>
      </c>
      <c r="AB355" s="10">
        <v>500</v>
      </c>
      <c r="AC355" s="10">
        <v>756</v>
      </c>
      <c r="AD355" s="10">
        <v>12929</v>
      </c>
      <c r="AE355" s="10">
        <v>3592</v>
      </c>
      <c r="AF355" s="10">
        <v>7244</v>
      </c>
      <c r="AG355" s="10">
        <v>9262</v>
      </c>
      <c r="AH355" s="10">
        <v>8707</v>
      </c>
      <c r="AI355" s="10">
        <v>11339</v>
      </c>
      <c r="AJ355" s="10">
        <v>9723</v>
      </c>
      <c r="AK355" s="10">
        <v>8548</v>
      </c>
      <c r="AL355" s="10">
        <v>8591</v>
      </c>
      <c r="AM355" s="10">
        <v>4028</v>
      </c>
      <c r="AN355" s="10">
        <v>6047</v>
      </c>
      <c r="AO355" s="10">
        <v>5423</v>
      </c>
      <c r="AP355" s="10">
        <v>7929</v>
      </c>
      <c r="AQ355" s="10">
        <v>6759</v>
      </c>
      <c r="AR355" s="10">
        <v>9415</v>
      </c>
      <c r="AS355" s="10">
        <v>9335</v>
      </c>
      <c r="AT355" s="10">
        <v>18295</v>
      </c>
      <c r="AU355" s="10">
        <v>19727</v>
      </c>
      <c r="AV355" s="10">
        <v>23032</v>
      </c>
      <c r="AW355" s="10">
        <v>23753</v>
      </c>
      <c r="AX355" s="10">
        <v>26493</v>
      </c>
      <c r="AY355" s="10">
        <v>20846</v>
      </c>
      <c r="AZ355" s="10">
        <v>16562</v>
      </c>
      <c r="BA355" s="10">
        <v>20221</v>
      </c>
      <c r="BB355" s="10">
        <v>20871</v>
      </c>
      <c r="BC355" s="10">
        <v>17894</v>
      </c>
      <c r="BD355" s="10">
        <v>12433</v>
      </c>
      <c r="BE355" s="10">
        <v>12447</v>
      </c>
      <c r="BF355" s="10">
        <v>10715</v>
      </c>
      <c r="BG355" s="10">
        <v>13886</v>
      </c>
      <c r="BH355" s="10">
        <v>10193</v>
      </c>
      <c r="BI355" s="10">
        <v>13276</v>
      </c>
      <c r="BJ355" s="10">
        <v>11202</v>
      </c>
      <c r="BK355" s="10">
        <v>6657</v>
      </c>
      <c r="BL355" s="10">
        <v>15416</v>
      </c>
      <c r="BM355" s="10">
        <v>16213</v>
      </c>
      <c r="BN355" s="10">
        <v>10734</v>
      </c>
      <c r="BO355" s="10">
        <v>19392</v>
      </c>
      <c r="BP355" s="10">
        <v>22581</v>
      </c>
      <c r="BQ355" s="45"/>
      <c r="BR355" t="str">
        <f t="shared" si="6"/>
        <v/>
      </c>
    </row>
    <row r="356" spans="1:70" ht="16" customHeight="1" x14ac:dyDescent="0.2">
      <c r="A356" s="10">
        <v>51</v>
      </c>
      <c r="B356" s="10">
        <v>33</v>
      </c>
      <c r="C356" s="8" t="s">
        <v>122</v>
      </c>
      <c r="D356" s="9" t="s">
        <v>123</v>
      </c>
      <c r="E356" s="10">
        <v>100</v>
      </c>
      <c r="F356" s="10">
        <v>100</v>
      </c>
      <c r="G356" s="10">
        <v>100</v>
      </c>
      <c r="H356" s="10">
        <v>200</v>
      </c>
      <c r="I356" s="10">
        <v>200</v>
      </c>
      <c r="J356" s="10">
        <v>300</v>
      </c>
      <c r="K356" s="10">
        <v>300</v>
      </c>
      <c r="L356" s="10">
        <v>700</v>
      </c>
      <c r="M356" s="10">
        <v>700</v>
      </c>
      <c r="N356" s="10">
        <v>500</v>
      </c>
      <c r="O356" s="10">
        <v>800</v>
      </c>
      <c r="P356" s="10">
        <v>1000</v>
      </c>
      <c r="Q356" s="10">
        <v>1000</v>
      </c>
      <c r="R356" s="10">
        <v>1300</v>
      </c>
      <c r="S356" s="10">
        <v>2100</v>
      </c>
      <c r="T356" s="10">
        <v>1000</v>
      </c>
      <c r="U356" s="10">
        <v>1000</v>
      </c>
      <c r="V356" s="10">
        <v>2200</v>
      </c>
      <c r="W356" s="10">
        <v>2300</v>
      </c>
      <c r="X356" s="10">
        <v>2000</v>
      </c>
      <c r="Y356" s="10">
        <v>2500</v>
      </c>
      <c r="Z356" s="10">
        <v>3100</v>
      </c>
      <c r="AA356" s="10">
        <v>3700</v>
      </c>
      <c r="AB356" s="10">
        <v>4000</v>
      </c>
      <c r="AC356" s="10">
        <v>6329</v>
      </c>
      <c r="AD356" s="10">
        <v>5596</v>
      </c>
      <c r="AE356" s="10">
        <v>7176</v>
      </c>
      <c r="AF356" s="10">
        <v>12081</v>
      </c>
      <c r="AG356" s="10">
        <v>10733</v>
      </c>
      <c r="AH356" s="10">
        <v>9592</v>
      </c>
      <c r="AI356" s="10">
        <v>8286</v>
      </c>
      <c r="AJ356" s="10">
        <v>10871</v>
      </c>
      <c r="AK356" s="10">
        <v>12812</v>
      </c>
      <c r="AL356" s="10">
        <v>7366</v>
      </c>
      <c r="AM356" s="10">
        <v>6990</v>
      </c>
      <c r="AN356" s="10">
        <v>7857</v>
      </c>
      <c r="AO356" s="10">
        <v>8196</v>
      </c>
      <c r="AP356" s="10">
        <v>8614</v>
      </c>
      <c r="AQ356" s="10">
        <v>11737</v>
      </c>
      <c r="AR356" s="10">
        <v>13230</v>
      </c>
      <c r="AS356" s="10">
        <v>13093</v>
      </c>
      <c r="AT356" s="10">
        <v>13107</v>
      </c>
      <c r="AU356" s="10">
        <v>15647</v>
      </c>
      <c r="AV356" s="10">
        <v>28051</v>
      </c>
      <c r="AW356" s="10">
        <v>27293</v>
      </c>
      <c r="AX356" s="10">
        <v>25497</v>
      </c>
      <c r="AY356" s="10">
        <v>26845</v>
      </c>
      <c r="AZ356" s="10">
        <v>30113</v>
      </c>
      <c r="BA356" s="10">
        <v>27395</v>
      </c>
      <c r="BB356" s="10">
        <v>23865</v>
      </c>
      <c r="BC356" s="10">
        <v>20118</v>
      </c>
      <c r="BD356" s="10">
        <v>21211</v>
      </c>
      <c r="BE356" s="10">
        <v>21280</v>
      </c>
      <c r="BF356" s="10">
        <v>21123</v>
      </c>
      <c r="BG356" s="10">
        <v>21255</v>
      </c>
      <c r="BH356" s="10">
        <v>20192</v>
      </c>
      <c r="BI356" s="10">
        <v>23833</v>
      </c>
      <c r="BJ356" s="10">
        <v>23445</v>
      </c>
      <c r="BK356" s="10">
        <v>23053</v>
      </c>
      <c r="BL356" s="10">
        <v>22683</v>
      </c>
      <c r="BM356" s="10">
        <v>24574</v>
      </c>
      <c r="BN356" s="10">
        <v>26082</v>
      </c>
      <c r="BO356" s="10">
        <v>26564</v>
      </c>
      <c r="BP356" s="10">
        <v>25397</v>
      </c>
      <c r="BQ356" s="45" t="s">
        <v>336</v>
      </c>
      <c r="BR356" t="str">
        <f t="shared" si="6"/>
        <v>F</v>
      </c>
    </row>
    <row r="357" spans="1:70" ht="16" customHeight="1" x14ac:dyDescent="0.2">
      <c r="A357" s="10">
        <v>51</v>
      </c>
      <c r="B357" s="10">
        <v>33</v>
      </c>
      <c r="C357" s="8" t="s">
        <v>403</v>
      </c>
      <c r="D357" s="9" t="s">
        <v>404</v>
      </c>
      <c r="E357" s="10">
        <v>21800</v>
      </c>
      <c r="F357" s="10">
        <v>21800</v>
      </c>
      <c r="G357" s="10">
        <v>22900</v>
      </c>
      <c r="H357" s="10">
        <v>33300</v>
      </c>
      <c r="I357" s="10">
        <v>25400</v>
      </c>
      <c r="J357" s="10">
        <v>23300</v>
      </c>
      <c r="K357" s="10">
        <v>26500</v>
      </c>
      <c r="L357" s="10">
        <v>27500</v>
      </c>
      <c r="M357" s="10">
        <v>31800</v>
      </c>
      <c r="N357" s="10">
        <v>25500</v>
      </c>
      <c r="O357" s="10">
        <v>30500</v>
      </c>
      <c r="P357" s="10">
        <v>19100</v>
      </c>
      <c r="Q357" s="10">
        <v>24700</v>
      </c>
      <c r="R357" s="10">
        <v>22600</v>
      </c>
      <c r="S357" s="10">
        <v>19800</v>
      </c>
      <c r="T357" s="10">
        <v>22200</v>
      </c>
      <c r="U357" s="10">
        <v>36200</v>
      </c>
      <c r="V357" s="10">
        <v>39500</v>
      </c>
      <c r="W357" s="10">
        <v>32200</v>
      </c>
      <c r="X357" s="10">
        <v>40500</v>
      </c>
      <c r="Y357" s="10">
        <v>58700</v>
      </c>
      <c r="Z357" s="10">
        <v>53800</v>
      </c>
      <c r="AA357" s="10">
        <v>47400</v>
      </c>
      <c r="AB357" s="10">
        <v>49800</v>
      </c>
      <c r="AC357" s="10">
        <v>68632</v>
      </c>
      <c r="AD357" s="10">
        <v>68691</v>
      </c>
      <c r="AE357" s="10">
        <v>48939</v>
      </c>
      <c r="AF357" s="10">
        <v>54601</v>
      </c>
      <c r="AG357" s="10">
        <v>55573</v>
      </c>
      <c r="AH357" s="10">
        <v>57107</v>
      </c>
      <c r="AI357" s="10">
        <v>61632</v>
      </c>
      <c r="AJ357" s="10">
        <v>54074</v>
      </c>
      <c r="AK357" s="10">
        <v>49071</v>
      </c>
      <c r="AL357" s="10">
        <v>47590</v>
      </c>
      <c r="AM357" s="10">
        <v>46873</v>
      </c>
      <c r="AN357" s="10">
        <v>32581</v>
      </c>
      <c r="AO357" s="10">
        <v>44666</v>
      </c>
      <c r="AP357" s="10">
        <v>44735</v>
      </c>
      <c r="AQ357" s="10">
        <v>56662</v>
      </c>
      <c r="AR357" s="10">
        <v>47581</v>
      </c>
      <c r="AS357" s="10">
        <v>48900</v>
      </c>
      <c r="AT357" s="10">
        <v>57673</v>
      </c>
      <c r="AU357" s="10">
        <v>56617</v>
      </c>
      <c r="AV357" s="10">
        <v>71166</v>
      </c>
      <c r="AW357" s="10">
        <v>76745</v>
      </c>
      <c r="AX357" s="10">
        <v>80467</v>
      </c>
      <c r="AY357" s="10">
        <v>79811</v>
      </c>
      <c r="AZ357" s="10">
        <v>94235</v>
      </c>
      <c r="BA357" s="10">
        <v>99382</v>
      </c>
      <c r="BB357" s="10">
        <v>97517</v>
      </c>
      <c r="BC357" s="10">
        <v>77425</v>
      </c>
      <c r="BD357" s="10">
        <v>88108</v>
      </c>
      <c r="BE357" s="10">
        <v>88441</v>
      </c>
      <c r="BF357" s="10">
        <v>76501</v>
      </c>
      <c r="BG357" s="10">
        <v>76771</v>
      </c>
      <c r="BH357" s="10">
        <v>76842</v>
      </c>
      <c r="BI357" s="10">
        <v>78720</v>
      </c>
      <c r="BJ357" s="10">
        <v>90471</v>
      </c>
      <c r="BK357" s="10">
        <v>108596</v>
      </c>
      <c r="BL357" s="10">
        <v>93327</v>
      </c>
      <c r="BM357" s="10">
        <v>95714</v>
      </c>
      <c r="BN357" s="10">
        <v>95242</v>
      </c>
      <c r="BO357" s="10">
        <v>96512</v>
      </c>
      <c r="BP357" s="10">
        <v>94167</v>
      </c>
      <c r="BR357" t="str">
        <f t="shared" si="6"/>
        <v/>
      </c>
    </row>
    <row r="358" spans="1:70" ht="16" customHeight="1" x14ac:dyDescent="0.2">
      <c r="A358" s="10">
        <v>51</v>
      </c>
      <c r="B358" s="10">
        <v>33</v>
      </c>
      <c r="C358" s="8" t="s">
        <v>102</v>
      </c>
      <c r="D358" s="9"/>
      <c r="E358" s="10">
        <v>11400</v>
      </c>
      <c r="F358" s="10">
        <v>11400</v>
      </c>
      <c r="G358" s="10">
        <v>13000</v>
      </c>
      <c r="H358" s="10">
        <v>10400</v>
      </c>
      <c r="I358" s="10">
        <v>17400</v>
      </c>
      <c r="J358" s="10">
        <v>19500</v>
      </c>
      <c r="K358" s="10">
        <v>32600</v>
      </c>
      <c r="L358" s="10">
        <v>29700</v>
      </c>
      <c r="M358" s="10">
        <v>28400</v>
      </c>
      <c r="N358" s="10">
        <v>27700</v>
      </c>
      <c r="O358" s="10">
        <v>29900</v>
      </c>
      <c r="P358" s="10">
        <v>30300</v>
      </c>
      <c r="Q358" s="10">
        <v>30200</v>
      </c>
      <c r="R358" s="10">
        <v>33100</v>
      </c>
      <c r="S358" s="10">
        <v>36300</v>
      </c>
      <c r="T358" s="10">
        <v>57400</v>
      </c>
      <c r="U358" s="10">
        <v>70500</v>
      </c>
      <c r="V358" s="10">
        <v>49700</v>
      </c>
      <c r="W358" s="10">
        <v>39300</v>
      </c>
      <c r="X358" s="10">
        <v>63900</v>
      </c>
      <c r="Y358" s="10">
        <v>65690</v>
      </c>
      <c r="Z358" s="10">
        <v>51430</v>
      </c>
      <c r="AA358" s="10">
        <v>59470</v>
      </c>
      <c r="AB358" s="10">
        <v>63200</v>
      </c>
      <c r="AC358" s="10">
        <v>71998</v>
      </c>
      <c r="AD358" s="10">
        <v>69507</v>
      </c>
      <c r="AE358" s="10">
        <v>65505</v>
      </c>
      <c r="AF358" s="10">
        <v>81293</v>
      </c>
      <c r="AG358" s="10">
        <v>82736</v>
      </c>
      <c r="AH358" s="10">
        <v>81925</v>
      </c>
      <c r="AI358" s="10">
        <v>77983</v>
      </c>
      <c r="AJ358" s="10">
        <v>78598</v>
      </c>
      <c r="AK358" s="10">
        <v>100798</v>
      </c>
      <c r="AL358" s="10">
        <v>92823</v>
      </c>
      <c r="AM358" s="10">
        <v>98165</v>
      </c>
      <c r="AN358" s="10">
        <v>105575</v>
      </c>
      <c r="AO358" s="10">
        <v>115461</v>
      </c>
      <c r="AP358" s="10">
        <v>112705</v>
      </c>
      <c r="AQ358" s="10">
        <v>158338</v>
      </c>
      <c r="AR358" s="10">
        <v>149854</v>
      </c>
      <c r="AS358" s="10">
        <v>130089</v>
      </c>
      <c r="AT358" s="10">
        <v>182924</v>
      </c>
      <c r="AU358" s="10">
        <v>195192</v>
      </c>
      <c r="AV358" s="10">
        <v>129492</v>
      </c>
      <c r="AW358" s="10">
        <v>138331</v>
      </c>
      <c r="AX358" s="10">
        <v>139285</v>
      </c>
      <c r="AY358" s="10">
        <v>215914</v>
      </c>
      <c r="AZ358" s="10">
        <v>228307</v>
      </c>
      <c r="BA358" s="10">
        <v>224786</v>
      </c>
      <c r="BB358" s="10">
        <v>235599</v>
      </c>
      <c r="BC358" s="10">
        <v>281130</v>
      </c>
      <c r="BD358" s="10">
        <v>282201</v>
      </c>
      <c r="BE358" s="10">
        <v>295091</v>
      </c>
      <c r="BF358" s="10">
        <v>268224</v>
      </c>
      <c r="BG358" s="10">
        <v>262062</v>
      </c>
      <c r="BH358" s="10">
        <v>261345</v>
      </c>
      <c r="BI358" s="10">
        <v>272840</v>
      </c>
      <c r="BJ358" s="10">
        <v>307106</v>
      </c>
      <c r="BK358" s="10">
        <v>309963</v>
      </c>
      <c r="BL358" s="10">
        <v>309187</v>
      </c>
      <c r="BM358" s="10">
        <v>284327</v>
      </c>
      <c r="BN358" s="10">
        <v>269675</v>
      </c>
      <c r="BO358" s="10">
        <v>346323</v>
      </c>
      <c r="BP358" s="10">
        <v>336831</v>
      </c>
      <c r="BQ358" s="45"/>
      <c r="BR358" t="str">
        <f t="shared" si="6"/>
        <v/>
      </c>
    </row>
    <row r="359" spans="1:70" ht="16" customHeight="1" x14ac:dyDescent="0.2">
      <c r="A359" s="23">
        <v>51</v>
      </c>
      <c r="B359" s="23">
        <v>33</v>
      </c>
      <c r="C359" s="26" t="s">
        <v>41</v>
      </c>
      <c r="D359" s="25"/>
      <c r="BQ359" s="45"/>
      <c r="BR359" t="str">
        <f t="shared" si="6"/>
        <v/>
      </c>
    </row>
    <row r="360" spans="1:70" ht="16" customHeight="1" x14ac:dyDescent="0.2">
      <c r="A360" s="10">
        <v>51</v>
      </c>
      <c r="B360" s="10">
        <v>34</v>
      </c>
      <c r="C360" s="8" t="s">
        <v>405</v>
      </c>
      <c r="D360" s="9" t="s">
        <v>406</v>
      </c>
      <c r="E360" s="10">
        <v>7400</v>
      </c>
      <c r="F360" s="10">
        <v>7400</v>
      </c>
      <c r="G360" s="10">
        <v>7500</v>
      </c>
      <c r="H360" s="10">
        <v>8500</v>
      </c>
      <c r="I360" s="10">
        <v>8500</v>
      </c>
      <c r="J360" s="10">
        <v>10500</v>
      </c>
      <c r="K360" s="10">
        <v>9000</v>
      </c>
      <c r="L360" s="10">
        <v>9200</v>
      </c>
      <c r="M360" s="10">
        <v>9000</v>
      </c>
      <c r="N360" s="10">
        <v>10500</v>
      </c>
      <c r="O360" s="10">
        <v>10000</v>
      </c>
      <c r="P360" s="10">
        <v>10100</v>
      </c>
      <c r="Q360" s="10">
        <v>10100</v>
      </c>
      <c r="R360" s="10">
        <v>10100</v>
      </c>
      <c r="S360" s="10">
        <v>12200</v>
      </c>
      <c r="T360" s="10">
        <v>12200</v>
      </c>
      <c r="U360" s="10">
        <v>28600</v>
      </c>
      <c r="V360" s="10">
        <v>22700</v>
      </c>
      <c r="W360" s="10">
        <v>18800</v>
      </c>
      <c r="X360" s="10">
        <v>18200</v>
      </c>
      <c r="Y360" s="10">
        <v>18600</v>
      </c>
      <c r="Z360" s="10">
        <v>24000</v>
      </c>
      <c r="AA360" s="10">
        <v>19200</v>
      </c>
      <c r="AB360" s="10">
        <v>21900</v>
      </c>
      <c r="AC360" s="10">
        <v>26731</v>
      </c>
      <c r="AD360" s="10">
        <v>26546</v>
      </c>
      <c r="AE360" s="10">
        <v>31286</v>
      </c>
      <c r="AF360" s="10">
        <v>38739</v>
      </c>
      <c r="AG360" s="10">
        <v>33122</v>
      </c>
      <c r="AH360" s="10">
        <v>27151</v>
      </c>
      <c r="AI360" s="10">
        <v>27382</v>
      </c>
      <c r="AJ360" s="10">
        <v>32793</v>
      </c>
      <c r="AK360" s="10">
        <v>30965</v>
      </c>
      <c r="AL360" s="10">
        <v>24204</v>
      </c>
      <c r="AM360" s="10">
        <v>35086</v>
      </c>
      <c r="AN360" s="10">
        <v>32319</v>
      </c>
      <c r="AO360" s="10">
        <v>28747</v>
      </c>
      <c r="AP360" s="10">
        <v>12277</v>
      </c>
      <c r="AQ360" s="10">
        <v>9757</v>
      </c>
      <c r="AR360" s="10">
        <v>22294</v>
      </c>
      <c r="AS360" s="10">
        <v>27207</v>
      </c>
      <c r="AT360" s="10">
        <v>29862</v>
      </c>
      <c r="AU360" s="10">
        <v>12442</v>
      </c>
      <c r="AV360" s="10">
        <v>15062</v>
      </c>
      <c r="AW360" s="10">
        <v>6984</v>
      </c>
      <c r="AX360" s="10">
        <v>10257</v>
      </c>
      <c r="AY360" s="10">
        <v>16799</v>
      </c>
      <c r="AZ360" s="10">
        <v>13242</v>
      </c>
      <c r="BA360" s="10">
        <v>14734</v>
      </c>
      <c r="BB360" s="10">
        <v>15626</v>
      </c>
      <c r="BC360" s="10">
        <v>12207</v>
      </c>
      <c r="BD360" s="10">
        <v>15093</v>
      </c>
      <c r="BE360" s="10">
        <v>21789</v>
      </c>
      <c r="BF360" s="10">
        <v>15753</v>
      </c>
      <c r="BG360" s="10">
        <v>16357</v>
      </c>
      <c r="BH360" s="10">
        <v>15877</v>
      </c>
      <c r="BI360" s="10">
        <v>17049</v>
      </c>
      <c r="BJ360" s="10">
        <v>18204</v>
      </c>
      <c r="BK360" s="10">
        <v>6928</v>
      </c>
      <c r="BL360" s="10">
        <v>13568</v>
      </c>
      <c r="BM360" s="10">
        <v>12745</v>
      </c>
      <c r="BN360" s="10">
        <v>7674</v>
      </c>
      <c r="BO360" s="10">
        <v>10344</v>
      </c>
      <c r="BP360" s="10">
        <v>11694</v>
      </c>
      <c r="BQ360" s="45" t="s">
        <v>6</v>
      </c>
      <c r="BR360" t="str">
        <f t="shared" si="6"/>
        <v>F</v>
      </c>
    </row>
    <row r="361" spans="1:70" ht="16" customHeight="1" x14ac:dyDescent="0.2">
      <c r="A361" s="10">
        <v>51</v>
      </c>
      <c r="B361" s="10">
        <v>34</v>
      </c>
      <c r="C361" s="8" t="s">
        <v>407</v>
      </c>
      <c r="D361" s="9" t="s">
        <v>408</v>
      </c>
      <c r="E361" s="10">
        <v>30000</v>
      </c>
      <c r="F361" s="10">
        <v>30000</v>
      </c>
      <c r="G361" s="10">
        <v>30000</v>
      </c>
      <c r="H361" s="10">
        <v>31500</v>
      </c>
      <c r="I361" s="10">
        <v>16600</v>
      </c>
      <c r="J361" s="10">
        <v>18300</v>
      </c>
      <c r="K361" s="10">
        <v>13700</v>
      </c>
      <c r="L361" s="10">
        <v>21500</v>
      </c>
      <c r="M361" s="10">
        <v>23500</v>
      </c>
      <c r="N361" s="10">
        <v>17800</v>
      </c>
      <c r="O361" s="10">
        <v>9800</v>
      </c>
      <c r="P361" s="10">
        <v>10900</v>
      </c>
      <c r="Q361" s="10">
        <v>11500</v>
      </c>
      <c r="R361" s="10">
        <v>9200</v>
      </c>
      <c r="S361" s="10">
        <v>11000</v>
      </c>
      <c r="T361" s="10">
        <v>23500</v>
      </c>
      <c r="U361" s="10">
        <v>30100</v>
      </c>
      <c r="V361" s="10">
        <v>15500</v>
      </c>
      <c r="W361" s="10">
        <v>10400</v>
      </c>
      <c r="X361" s="10">
        <v>15100</v>
      </c>
      <c r="Y361" s="10">
        <v>13700</v>
      </c>
      <c r="Z361" s="10">
        <v>29800</v>
      </c>
      <c r="AA361" s="10">
        <v>23300</v>
      </c>
      <c r="AB361" s="10">
        <v>7000</v>
      </c>
      <c r="AC361" s="10">
        <v>30000</v>
      </c>
      <c r="AD361" s="10">
        <v>28997</v>
      </c>
      <c r="AE361" s="10">
        <v>33300</v>
      </c>
      <c r="AF361" s="10">
        <v>31103</v>
      </c>
      <c r="AG361" s="10">
        <v>44629</v>
      </c>
      <c r="AH361" s="10">
        <v>45279</v>
      </c>
      <c r="AI361" s="10">
        <v>39329</v>
      </c>
      <c r="AJ361" s="10">
        <v>29736</v>
      </c>
      <c r="AK361" s="10">
        <v>39408</v>
      </c>
      <c r="AL361" s="10">
        <v>33560</v>
      </c>
      <c r="AM361" s="10">
        <v>22633</v>
      </c>
      <c r="AN361" s="10">
        <v>58931</v>
      </c>
      <c r="AO361" s="10">
        <v>51525</v>
      </c>
      <c r="AP361" s="10">
        <v>54276</v>
      </c>
      <c r="AQ361" s="10">
        <v>45127</v>
      </c>
      <c r="AR361" s="10">
        <v>43747</v>
      </c>
      <c r="AS361" s="10">
        <v>37965</v>
      </c>
      <c r="AT361" s="10">
        <v>38001</v>
      </c>
      <c r="AU361" s="10">
        <v>41281</v>
      </c>
      <c r="AV361" s="10">
        <v>32298</v>
      </c>
      <c r="AW361" s="10">
        <v>51874</v>
      </c>
      <c r="AX361" s="10">
        <v>37924</v>
      </c>
      <c r="AY361" s="10">
        <v>52550</v>
      </c>
      <c r="AZ361" s="10">
        <v>148035</v>
      </c>
      <c r="BA361" s="10">
        <v>70469</v>
      </c>
      <c r="BB361" s="10">
        <v>101970</v>
      </c>
      <c r="BC361" s="10">
        <v>110164</v>
      </c>
      <c r="BD361" s="10">
        <v>91012</v>
      </c>
      <c r="BE361" s="10">
        <v>127907</v>
      </c>
      <c r="BF361" s="10">
        <v>101725</v>
      </c>
      <c r="BG361" s="10">
        <v>96939</v>
      </c>
      <c r="BH361" s="10">
        <v>101518</v>
      </c>
      <c r="BI361" s="10">
        <v>117066</v>
      </c>
      <c r="BJ361" s="10">
        <v>87763</v>
      </c>
      <c r="BK361" s="10">
        <v>67675</v>
      </c>
      <c r="BL361" s="10">
        <v>82470</v>
      </c>
      <c r="BM361" s="10">
        <v>131971</v>
      </c>
      <c r="BN361" s="10">
        <v>114309</v>
      </c>
      <c r="BO361" s="10">
        <v>93948</v>
      </c>
      <c r="BP361" s="10">
        <v>109761</v>
      </c>
      <c r="BQ361" s="45" t="s">
        <v>6</v>
      </c>
      <c r="BR361" t="str">
        <f t="shared" si="6"/>
        <v>F</v>
      </c>
    </row>
    <row r="362" spans="1:70" ht="16" customHeight="1" x14ac:dyDescent="0.2">
      <c r="A362" s="10">
        <v>51</v>
      </c>
      <c r="B362" s="10">
        <v>34</v>
      </c>
      <c r="C362" s="8" t="s">
        <v>202</v>
      </c>
      <c r="D362" s="9" t="s">
        <v>203</v>
      </c>
      <c r="R362" s="10">
        <v>100</v>
      </c>
      <c r="T362" s="10">
        <v>300</v>
      </c>
      <c r="U362" s="10">
        <v>900</v>
      </c>
      <c r="V362" s="10">
        <v>700</v>
      </c>
      <c r="X362" s="10">
        <v>600</v>
      </c>
      <c r="Y362" s="10">
        <v>800</v>
      </c>
      <c r="AA362" s="10">
        <v>100</v>
      </c>
      <c r="AB362" s="10">
        <v>500</v>
      </c>
      <c r="AC362" s="10">
        <v>800</v>
      </c>
      <c r="AD362" s="10">
        <v>163</v>
      </c>
      <c r="AE362" s="10">
        <v>13</v>
      </c>
      <c r="AF362" s="10">
        <v>807</v>
      </c>
      <c r="AI362" s="10">
        <v>2320</v>
      </c>
      <c r="AJ362" s="10">
        <v>5507</v>
      </c>
      <c r="AK362" s="10">
        <v>7228</v>
      </c>
      <c r="AL362" s="10">
        <v>1613</v>
      </c>
      <c r="AM362" s="10">
        <v>3742</v>
      </c>
      <c r="AN362" s="10">
        <v>6830</v>
      </c>
      <c r="AO362" s="10">
        <v>4826</v>
      </c>
      <c r="AP362" s="10">
        <v>1958</v>
      </c>
      <c r="AQ362" s="10">
        <v>1756</v>
      </c>
      <c r="AR362" s="10">
        <v>1742</v>
      </c>
      <c r="AS362" s="10">
        <v>2480</v>
      </c>
      <c r="AT362" s="10">
        <v>4165</v>
      </c>
      <c r="AU362" s="10">
        <v>4755</v>
      </c>
      <c r="AV362" s="10">
        <v>3474</v>
      </c>
      <c r="AW362" s="10">
        <v>6320</v>
      </c>
      <c r="AX362" s="10">
        <v>6093</v>
      </c>
      <c r="AY362" s="10">
        <v>9073</v>
      </c>
      <c r="AZ362" s="10">
        <v>21818</v>
      </c>
      <c r="BA362" s="10">
        <v>19737</v>
      </c>
      <c r="BB362" s="10">
        <v>39735</v>
      </c>
      <c r="BC362" s="10">
        <v>32461</v>
      </c>
      <c r="BD362" s="10">
        <v>30121</v>
      </c>
      <c r="BE362" s="10">
        <v>31970</v>
      </c>
      <c r="BF362" s="10">
        <v>28369</v>
      </c>
      <c r="BG362" s="10">
        <v>27407</v>
      </c>
      <c r="BH362" s="10">
        <v>26621</v>
      </c>
      <c r="BI362" s="10">
        <v>26834</v>
      </c>
      <c r="BJ362" s="10">
        <v>24886</v>
      </c>
      <c r="BK362" s="10">
        <v>27899</v>
      </c>
      <c r="BL362" s="10">
        <v>27434</v>
      </c>
      <c r="BM362" s="10">
        <v>29590</v>
      </c>
      <c r="BN362" s="10">
        <v>35608</v>
      </c>
      <c r="BO362" s="10">
        <v>33703</v>
      </c>
      <c r="BP362" s="10">
        <v>35586</v>
      </c>
      <c r="BQ362" s="45" t="s">
        <v>6</v>
      </c>
      <c r="BR362" t="str">
        <f t="shared" si="6"/>
        <v>F</v>
      </c>
    </row>
    <row r="363" spans="1:70" ht="16" customHeight="1" x14ac:dyDescent="0.2">
      <c r="A363" s="10">
        <v>51</v>
      </c>
      <c r="B363" s="10">
        <v>34</v>
      </c>
      <c r="C363" s="8" t="s">
        <v>47</v>
      </c>
      <c r="D363" s="9"/>
      <c r="E363" s="10">
        <v>40000</v>
      </c>
      <c r="F363" s="10">
        <v>40000</v>
      </c>
      <c r="G363" s="10">
        <v>40000</v>
      </c>
      <c r="H363" s="10">
        <v>47600</v>
      </c>
      <c r="I363" s="10">
        <v>18200</v>
      </c>
      <c r="J363" s="10">
        <v>33100</v>
      </c>
      <c r="K363" s="10">
        <v>14200</v>
      </c>
      <c r="L363" s="10">
        <v>6700</v>
      </c>
      <c r="M363" s="10">
        <v>9600</v>
      </c>
      <c r="N363" s="10">
        <v>6800</v>
      </c>
      <c r="O363" s="10">
        <v>6800</v>
      </c>
      <c r="P363" s="10">
        <v>10400</v>
      </c>
      <c r="Q363" s="10">
        <v>8100</v>
      </c>
      <c r="R363" s="10">
        <v>7900</v>
      </c>
      <c r="S363" s="10">
        <v>2000</v>
      </c>
      <c r="T363" s="10">
        <v>2000</v>
      </c>
      <c r="U363" s="10">
        <v>2600</v>
      </c>
      <c r="V363" s="10">
        <v>2300</v>
      </c>
      <c r="W363" s="10">
        <v>2900</v>
      </c>
      <c r="X363" s="10">
        <v>2800</v>
      </c>
      <c r="Y363" s="10">
        <v>6700</v>
      </c>
      <c r="Z363" s="10">
        <v>4000</v>
      </c>
      <c r="AA363" s="10">
        <v>4900</v>
      </c>
      <c r="AB363" s="10">
        <v>10300</v>
      </c>
      <c r="AC363" s="10">
        <v>22522</v>
      </c>
      <c r="AD363" s="10">
        <v>23223</v>
      </c>
      <c r="AE363" s="10">
        <v>22765</v>
      </c>
      <c r="AF363" s="10">
        <v>14848</v>
      </c>
      <c r="AG363" s="10">
        <v>17158</v>
      </c>
      <c r="AH363" s="10">
        <v>9718</v>
      </c>
      <c r="AI363" s="10">
        <v>22848</v>
      </c>
      <c r="AJ363" s="10">
        <v>14775</v>
      </c>
      <c r="AK363" s="10">
        <v>12131</v>
      </c>
      <c r="AL363" s="10">
        <v>8321</v>
      </c>
      <c r="AM363" s="10">
        <v>10420</v>
      </c>
      <c r="AN363" s="10">
        <v>10680</v>
      </c>
      <c r="AO363" s="10">
        <v>9633</v>
      </c>
      <c r="AP363" s="10">
        <v>7983</v>
      </c>
      <c r="AQ363" s="10">
        <v>6261</v>
      </c>
      <c r="AR363" s="10">
        <v>6861</v>
      </c>
      <c r="AS363" s="10">
        <v>15586</v>
      </c>
      <c r="AT363" s="10">
        <v>15917</v>
      </c>
      <c r="AU363" s="10">
        <v>17613</v>
      </c>
      <c r="AV363" s="10">
        <v>28049</v>
      </c>
      <c r="AW363" s="10">
        <v>16919</v>
      </c>
      <c r="AX363" s="10">
        <v>15889</v>
      </c>
      <c r="AY363" s="10">
        <v>14796</v>
      </c>
      <c r="AZ363" s="10">
        <v>14543</v>
      </c>
      <c r="BA363" s="10">
        <v>13149</v>
      </c>
      <c r="BB363" s="10">
        <v>16836</v>
      </c>
      <c r="BC363" s="10">
        <v>16497</v>
      </c>
      <c r="BD363" s="10">
        <v>20319</v>
      </c>
      <c r="BE363" s="10">
        <v>16089</v>
      </c>
      <c r="BF363" s="10">
        <v>10616</v>
      </c>
      <c r="BG363" s="10">
        <v>9309</v>
      </c>
      <c r="BH363" s="10">
        <v>13511</v>
      </c>
      <c r="BI363" s="10">
        <v>10772</v>
      </c>
      <c r="BJ363" s="10">
        <v>18223</v>
      </c>
      <c r="BK363" s="10">
        <v>28525</v>
      </c>
      <c r="BL363" s="10">
        <v>26449</v>
      </c>
      <c r="BM363" s="10">
        <v>31621</v>
      </c>
      <c r="BN363" s="10">
        <v>26000</v>
      </c>
      <c r="BO363" s="10">
        <v>21925</v>
      </c>
      <c r="BP363" s="10">
        <v>19030</v>
      </c>
      <c r="BQ363" s="45" t="s">
        <v>261</v>
      </c>
      <c r="BR363" t="str">
        <f t="shared" si="6"/>
        <v>O</v>
      </c>
    </row>
    <row r="364" spans="1:70" ht="16" customHeight="1" x14ac:dyDescent="0.2">
      <c r="A364" s="23">
        <v>51</v>
      </c>
      <c r="B364" s="23">
        <v>34</v>
      </c>
      <c r="C364" s="26" t="s">
        <v>48</v>
      </c>
      <c r="D364" s="25"/>
      <c r="BQ364" s="45"/>
      <c r="BR364" t="str">
        <f t="shared" si="6"/>
        <v/>
      </c>
    </row>
    <row r="365" spans="1:70" ht="16" customHeight="1" x14ac:dyDescent="0.2">
      <c r="A365" s="10">
        <v>51</v>
      </c>
      <c r="B365" s="10">
        <v>35</v>
      </c>
      <c r="C365" s="8" t="s">
        <v>409</v>
      </c>
      <c r="D365" s="9" t="s">
        <v>410</v>
      </c>
      <c r="E365" s="10">
        <v>15000</v>
      </c>
      <c r="F365" s="10">
        <v>15000</v>
      </c>
      <c r="G365" s="10">
        <v>10000</v>
      </c>
      <c r="H365" s="10">
        <v>14600</v>
      </c>
      <c r="I365" s="10">
        <v>16000</v>
      </c>
      <c r="J365" s="10">
        <v>13000</v>
      </c>
      <c r="K365" s="10">
        <v>13600</v>
      </c>
      <c r="L365" s="10">
        <v>8800</v>
      </c>
      <c r="M365" s="10">
        <v>17000</v>
      </c>
      <c r="N365" s="10">
        <v>16600</v>
      </c>
      <c r="O365" s="10">
        <v>22100</v>
      </c>
      <c r="P365" s="10">
        <v>13800</v>
      </c>
      <c r="Q365" s="10">
        <v>12700</v>
      </c>
      <c r="R365" s="10">
        <v>17500</v>
      </c>
      <c r="S365" s="10">
        <v>15500</v>
      </c>
      <c r="T365" s="10">
        <v>7000</v>
      </c>
      <c r="U365" s="10">
        <v>17400</v>
      </c>
      <c r="V365" s="10">
        <v>18000</v>
      </c>
      <c r="W365" s="10">
        <v>10200</v>
      </c>
      <c r="X365" s="10">
        <v>19100</v>
      </c>
      <c r="Y365" s="10">
        <v>20500</v>
      </c>
      <c r="Z365" s="10">
        <v>19400</v>
      </c>
      <c r="AA365" s="10">
        <v>17000</v>
      </c>
      <c r="AB365" s="10">
        <v>26400</v>
      </c>
      <c r="AC365" s="10">
        <v>71984</v>
      </c>
      <c r="AD365" s="10">
        <v>42636</v>
      </c>
      <c r="AE365" s="10">
        <v>42409</v>
      </c>
      <c r="AF365" s="10">
        <v>40060</v>
      </c>
      <c r="AG365" s="10">
        <v>44996</v>
      </c>
      <c r="AH365" s="10">
        <v>30301</v>
      </c>
      <c r="AI365" s="10">
        <v>40125</v>
      </c>
      <c r="AJ365" s="10">
        <v>27316</v>
      </c>
      <c r="AK365" s="10">
        <v>41792</v>
      </c>
      <c r="AL365" s="10">
        <v>85859</v>
      </c>
      <c r="AM365" s="10">
        <v>68959</v>
      </c>
      <c r="AN365" s="10">
        <v>48181</v>
      </c>
      <c r="AO365" s="10">
        <v>39798</v>
      </c>
      <c r="AP365" s="10">
        <v>36490</v>
      </c>
      <c r="AQ365" s="10">
        <v>58792</v>
      </c>
      <c r="AR365" s="10">
        <v>63330</v>
      </c>
      <c r="AS365" s="10">
        <v>102916</v>
      </c>
      <c r="AT365" s="10">
        <v>96124</v>
      </c>
      <c r="AU365" s="10">
        <v>90815</v>
      </c>
      <c r="AV365" s="10">
        <v>54767</v>
      </c>
      <c r="AW365" s="10">
        <v>67229</v>
      </c>
      <c r="AX365" s="10">
        <v>68641</v>
      </c>
      <c r="AY365" s="10">
        <v>83500</v>
      </c>
      <c r="AZ365" s="10">
        <v>86400</v>
      </c>
      <c r="BA365" s="10">
        <v>83493</v>
      </c>
      <c r="BB365" s="10">
        <v>70797</v>
      </c>
      <c r="BC365" s="10">
        <v>77256</v>
      </c>
      <c r="BD365" s="10">
        <v>80350</v>
      </c>
      <c r="BE365" s="10">
        <v>82170</v>
      </c>
      <c r="BF365" s="10">
        <v>98134</v>
      </c>
      <c r="BG365" s="10">
        <v>82552</v>
      </c>
      <c r="BH365" s="10">
        <v>77450</v>
      </c>
      <c r="BI365" s="10">
        <v>78163</v>
      </c>
      <c r="BJ365" s="10">
        <v>80166</v>
      </c>
      <c r="BK365" s="10">
        <v>76059</v>
      </c>
      <c r="BL365" s="10">
        <v>76531</v>
      </c>
      <c r="BM365" s="10">
        <v>80854</v>
      </c>
      <c r="BN365" s="10">
        <v>83811</v>
      </c>
      <c r="BO365" s="10">
        <v>79546</v>
      </c>
      <c r="BP365" s="10">
        <v>85713</v>
      </c>
      <c r="BQ365" s="45" t="s">
        <v>6</v>
      </c>
      <c r="BR365" t="str">
        <f t="shared" si="6"/>
        <v>F</v>
      </c>
    </row>
    <row r="366" spans="1:70" ht="16" customHeight="1" x14ac:dyDescent="0.2">
      <c r="A366" s="10">
        <v>51</v>
      </c>
      <c r="B366" s="10">
        <v>35</v>
      </c>
      <c r="C366" s="8" t="s">
        <v>411</v>
      </c>
      <c r="D366" s="9" t="s">
        <v>412</v>
      </c>
      <c r="E366" s="10">
        <v>22800</v>
      </c>
      <c r="F366" s="10">
        <v>22800</v>
      </c>
      <c r="G366" s="10">
        <v>14200</v>
      </c>
      <c r="H366" s="10">
        <v>23000</v>
      </c>
      <c r="I366" s="10">
        <v>26700</v>
      </c>
      <c r="J366" s="10">
        <v>35000</v>
      </c>
      <c r="K366" s="10">
        <v>38900</v>
      </c>
      <c r="L366" s="10">
        <v>42600</v>
      </c>
      <c r="M366" s="10">
        <v>24500</v>
      </c>
      <c r="N366" s="10">
        <v>25400</v>
      </c>
      <c r="O366" s="10">
        <v>21300</v>
      </c>
      <c r="P366" s="10">
        <v>23200</v>
      </c>
      <c r="Q366" s="10">
        <v>21600</v>
      </c>
      <c r="R366" s="10">
        <v>27300</v>
      </c>
      <c r="S366" s="10">
        <v>41600</v>
      </c>
      <c r="T366" s="10">
        <v>51900</v>
      </c>
      <c r="U366" s="10">
        <v>42900</v>
      </c>
      <c r="V366" s="10">
        <v>41900</v>
      </c>
      <c r="W366" s="10">
        <v>47900</v>
      </c>
      <c r="X366" s="10">
        <v>51300</v>
      </c>
      <c r="Y366" s="10">
        <v>41200</v>
      </c>
      <c r="Z366" s="10">
        <v>46400</v>
      </c>
      <c r="AA366" s="10">
        <v>44600</v>
      </c>
      <c r="AB366" s="10">
        <v>54700</v>
      </c>
      <c r="AC366" s="10">
        <v>58762</v>
      </c>
      <c r="AD366" s="10">
        <v>23608</v>
      </c>
      <c r="AE366" s="10">
        <v>12496</v>
      </c>
      <c r="AF366" s="10">
        <v>12696</v>
      </c>
      <c r="AG366" s="10">
        <v>10826</v>
      </c>
      <c r="AH366" s="10">
        <v>10577</v>
      </c>
      <c r="AI366" s="10">
        <v>18589</v>
      </c>
      <c r="AJ366" s="10">
        <v>20899</v>
      </c>
      <c r="AK366" s="10">
        <v>22645</v>
      </c>
      <c r="AL366" s="10">
        <v>26752</v>
      </c>
      <c r="AM366" s="10">
        <v>52341</v>
      </c>
      <c r="AN366" s="10">
        <v>35240</v>
      </c>
      <c r="AO366" s="10">
        <v>44342</v>
      </c>
      <c r="AP366" s="10">
        <v>70743</v>
      </c>
      <c r="AQ366" s="10">
        <v>88889</v>
      </c>
      <c r="AR366" s="10">
        <v>87393</v>
      </c>
      <c r="AS366" s="10">
        <v>95001</v>
      </c>
      <c r="AT366" s="10">
        <v>117789</v>
      </c>
      <c r="AU366" s="10">
        <v>133271</v>
      </c>
      <c r="AV366" s="10">
        <v>92423</v>
      </c>
      <c r="AW366" s="10">
        <v>63675</v>
      </c>
      <c r="AX366" s="10">
        <v>77900</v>
      </c>
      <c r="AY366" s="10">
        <v>89567</v>
      </c>
      <c r="AZ366" s="10">
        <v>95405</v>
      </c>
      <c r="BA366" s="10">
        <v>97227</v>
      </c>
      <c r="BB366" s="10">
        <v>93768</v>
      </c>
      <c r="BC366" s="10">
        <v>64265</v>
      </c>
      <c r="BD366" s="10">
        <v>63475</v>
      </c>
      <c r="BE366" s="10">
        <v>68610</v>
      </c>
      <c r="BF366" s="10">
        <v>65310</v>
      </c>
      <c r="BG366" s="10">
        <v>56613</v>
      </c>
      <c r="BH366" s="10">
        <v>64974</v>
      </c>
      <c r="BI366" s="10">
        <v>63112</v>
      </c>
      <c r="BJ366" s="10">
        <v>61784</v>
      </c>
      <c r="BK366" s="10">
        <v>59753</v>
      </c>
      <c r="BL366" s="10">
        <v>55821</v>
      </c>
      <c r="BM366" s="10">
        <v>52308</v>
      </c>
      <c r="BN366" s="10">
        <v>59843</v>
      </c>
      <c r="BO366" s="10">
        <v>60216</v>
      </c>
      <c r="BP366" s="10">
        <v>58239</v>
      </c>
      <c r="BQ366" s="45" t="s">
        <v>46</v>
      </c>
      <c r="BR366" t="str">
        <f t="shared" si="6"/>
        <v>F</v>
      </c>
    </row>
    <row r="367" spans="1:70" ht="16" customHeight="1" x14ac:dyDescent="0.2">
      <c r="A367" s="10">
        <v>51</v>
      </c>
      <c r="B367" s="10">
        <v>35</v>
      </c>
      <c r="C367" s="8" t="s">
        <v>413</v>
      </c>
      <c r="D367" s="9" t="s">
        <v>414</v>
      </c>
      <c r="Z367" s="10">
        <v>1000</v>
      </c>
      <c r="AA367" s="10">
        <v>1900</v>
      </c>
      <c r="AB367" s="10">
        <v>1100</v>
      </c>
      <c r="AC367" s="10">
        <v>1904</v>
      </c>
      <c r="AD367" s="10">
        <v>2021</v>
      </c>
      <c r="AE367" s="10">
        <v>3390</v>
      </c>
      <c r="AF367" s="10">
        <v>5625</v>
      </c>
      <c r="AG367" s="10">
        <v>2318</v>
      </c>
      <c r="AH367" s="10">
        <v>4290</v>
      </c>
      <c r="AI367" s="10">
        <v>7461</v>
      </c>
      <c r="AJ367" s="10">
        <v>9581</v>
      </c>
      <c r="AK367" s="10">
        <v>10577</v>
      </c>
      <c r="AL367" s="10">
        <v>354</v>
      </c>
      <c r="AM367" s="10">
        <v>228</v>
      </c>
      <c r="AN367" s="10">
        <v>3498</v>
      </c>
      <c r="AO367" s="10">
        <v>1120</v>
      </c>
      <c r="AP367" s="10">
        <v>1230</v>
      </c>
      <c r="AQ367" s="10">
        <v>999</v>
      </c>
      <c r="AR367" s="10">
        <v>1002</v>
      </c>
      <c r="AS367" s="10">
        <v>766</v>
      </c>
      <c r="AT367" s="10">
        <v>888</v>
      </c>
      <c r="AU367" s="10">
        <v>865</v>
      </c>
      <c r="AV367" s="10">
        <v>1070</v>
      </c>
      <c r="AW367" s="10">
        <v>1204</v>
      </c>
      <c r="AX367" s="10">
        <v>2289</v>
      </c>
      <c r="AY367" s="10">
        <v>1580</v>
      </c>
      <c r="AZ367" s="10">
        <v>1931</v>
      </c>
      <c r="BA367" s="10">
        <v>2051</v>
      </c>
      <c r="BB367" s="10">
        <v>2266</v>
      </c>
      <c r="BC367" s="10">
        <v>2775</v>
      </c>
      <c r="BD367" s="10">
        <v>2604</v>
      </c>
      <c r="BE367" s="10">
        <v>2720</v>
      </c>
      <c r="BF367" s="10">
        <v>2118</v>
      </c>
      <c r="BG367" s="10">
        <v>2218</v>
      </c>
      <c r="BH367" s="10">
        <v>1279</v>
      </c>
      <c r="BI367" s="10">
        <v>1157</v>
      </c>
      <c r="BJ367" s="10">
        <v>1203</v>
      </c>
      <c r="BK367" s="10">
        <v>1288</v>
      </c>
      <c r="BL367" s="10">
        <v>1151</v>
      </c>
      <c r="BM367" s="10">
        <v>1228</v>
      </c>
      <c r="BN367" s="10">
        <v>1324</v>
      </c>
      <c r="BO367" s="10">
        <v>1503</v>
      </c>
      <c r="BP367" s="10">
        <v>1615</v>
      </c>
      <c r="BR367" t="str">
        <f t="shared" si="6"/>
        <v/>
      </c>
    </row>
    <row r="368" spans="1:70" ht="16" customHeight="1" x14ac:dyDescent="0.2">
      <c r="A368" s="10">
        <v>51</v>
      </c>
      <c r="B368" s="10">
        <v>35</v>
      </c>
      <c r="C368" s="8" t="s">
        <v>415</v>
      </c>
      <c r="D368" s="9" t="s">
        <v>416</v>
      </c>
      <c r="E368" s="10">
        <v>14500</v>
      </c>
      <c r="F368" s="10">
        <v>14500</v>
      </c>
      <c r="G368" s="10">
        <v>15800</v>
      </c>
      <c r="H368" s="10">
        <v>66000</v>
      </c>
      <c r="I368" s="10">
        <v>48300</v>
      </c>
      <c r="J368" s="10">
        <v>45000</v>
      </c>
      <c r="K368" s="10">
        <v>23100</v>
      </c>
      <c r="L368" s="10">
        <v>197400</v>
      </c>
      <c r="M368" s="10">
        <v>132200</v>
      </c>
      <c r="N368" s="10">
        <v>79200</v>
      </c>
      <c r="O368" s="10">
        <v>200100</v>
      </c>
      <c r="P368" s="10">
        <v>178900</v>
      </c>
      <c r="Q368" s="10">
        <v>116800</v>
      </c>
      <c r="R368" s="10">
        <v>71200</v>
      </c>
      <c r="S368" s="10">
        <v>282800</v>
      </c>
      <c r="T368" s="10">
        <v>271900</v>
      </c>
      <c r="U368" s="10">
        <v>264700</v>
      </c>
      <c r="V368" s="10">
        <v>271400</v>
      </c>
      <c r="W368" s="10">
        <v>308300</v>
      </c>
      <c r="X368" s="10">
        <v>181500</v>
      </c>
      <c r="Y368" s="10">
        <v>235000</v>
      </c>
      <c r="Z368" s="10">
        <v>217700</v>
      </c>
      <c r="AA368" s="10">
        <v>135900</v>
      </c>
      <c r="AB368" s="10">
        <v>83700</v>
      </c>
      <c r="AC368" s="10">
        <v>146239</v>
      </c>
      <c r="AD368" s="10">
        <v>204926</v>
      </c>
      <c r="AE368" s="10">
        <v>222927</v>
      </c>
      <c r="AF368" s="10">
        <v>218146</v>
      </c>
      <c r="AG368" s="10">
        <v>291733</v>
      </c>
      <c r="AH368" s="10">
        <v>259652</v>
      </c>
      <c r="AI368" s="10">
        <v>227621</v>
      </c>
      <c r="AJ368" s="10">
        <v>326805</v>
      </c>
      <c r="AK368" s="10">
        <v>262598</v>
      </c>
      <c r="AL368" s="10">
        <v>209781</v>
      </c>
      <c r="AM368" s="10">
        <v>251960</v>
      </c>
      <c r="AN368" s="10">
        <v>240271</v>
      </c>
      <c r="AO368" s="10">
        <v>226929</v>
      </c>
      <c r="AP368" s="10">
        <v>198176</v>
      </c>
      <c r="AQ368" s="10">
        <v>209783</v>
      </c>
      <c r="AR368" s="10">
        <v>258617</v>
      </c>
      <c r="AS368" s="10">
        <v>293587</v>
      </c>
      <c r="AT368" s="10">
        <v>208680</v>
      </c>
      <c r="AU368" s="10">
        <v>213627</v>
      </c>
      <c r="AV368" s="10">
        <v>197537</v>
      </c>
      <c r="AW368" s="10">
        <v>131538</v>
      </c>
      <c r="AX368" s="10">
        <v>125036</v>
      </c>
      <c r="AY368" s="10">
        <v>152012</v>
      </c>
      <c r="AZ368" s="10">
        <v>207133</v>
      </c>
      <c r="BA368" s="10">
        <v>194010</v>
      </c>
      <c r="BB368" s="10">
        <v>196817</v>
      </c>
      <c r="BC368" s="10">
        <v>368508</v>
      </c>
      <c r="BD368" s="10">
        <v>402042</v>
      </c>
      <c r="BE368" s="10">
        <v>343397</v>
      </c>
      <c r="BF368" s="10">
        <v>361388</v>
      </c>
      <c r="BG368" s="10">
        <v>359615</v>
      </c>
      <c r="BH368" s="10">
        <v>345179</v>
      </c>
      <c r="BI368" s="10">
        <v>370306</v>
      </c>
      <c r="BJ368" s="10">
        <v>385898</v>
      </c>
      <c r="BK368" s="10">
        <v>364771</v>
      </c>
      <c r="BL368" s="10">
        <v>389793</v>
      </c>
      <c r="BM368" s="10">
        <v>372275</v>
      </c>
      <c r="BN368" s="10">
        <v>444059</v>
      </c>
      <c r="BO368" s="10">
        <v>477228</v>
      </c>
      <c r="BP368" s="10">
        <v>471444</v>
      </c>
      <c r="BQ368" s="45" t="s">
        <v>6</v>
      </c>
      <c r="BR368" t="str">
        <f t="shared" si="6"/>
        <v>F</v>
      </c>
    </row>
    <row r="369" spans="1:70" ht="16" customHeight="1" x14ac:dyDescent="0.2">
      <c r="A369" s="10">
        <v>51</v>
      </c>
      <c r="B369" s="10">
        <v>35</v>
      </c>
      <c r="C369" s="8" t="s">
        <v>280</v>
      </c>
      <c r="D369" s="9" t="s">
        <v>281</v>
      </c>
      <c r="E369" s="10">
        <v>2400</v>
      </c>
      <c r="F369" s="10">
        <v>2500</v>
      </c>
      <c r="G369" s="10">
        <v>2600</v>
      </c>
      <c r="H369" s="10">
        <v>2500</v>
      </c>
      <c r="I369" s="10">
        <v>2900</v>
      </c>
      <c r="J369" s="10">
        <v>2800</v>
      </c>
      <c r="K369" s="10">
        <v>2800</v>
      </c>
      <c r="L369" s="10">
        <v>3300</v>
      </c>
      <c r="M369" s="10">
        <v>3300</v>
      </c>
      <c r="N369" s="10">
        <v>5100</v>
      </c>
      <c r="O369" s="10">
        <v>5500</v>
      </c>
      <c r="P369" s="10">
        <v>5600</v>
      </c>
      <c r="Q369" s="10">
        <v>9200</v>
      </c>
      <c r="R369" s="10">
        <v>9200</v>
      </c>
      <c r="S369" s="10">
        <v>9100</v>
      </c>
      <c r="T369" s="10">
        <v>7200</v>
      </c>
      <c r="U369" s="10">
        <v>6800</v>
      </c>
      <c r="V369" s="10">
        <v>6500</v>
      </c>
      <c r="W369" s="10">
        <v>6500</v>
      </c>
      <c r="X369" s="10">
        <v>6800</v>
      </c>
      <c r="Y369" s="10">
        <v>9100</v>
      </c>
      <c r="Z369" s="10">
        <v>14800</v>
      </c>
      <c r="AA369" s="10">
        <v>17400</v>
      </c>
      <c r="AB369" s="10">
        <v>11300</v>
      </c>
      <c r="AC369" s="10">
        <v>17687</v>
      </c>
      <c r="AD369" s="10">
        <v>17188</v>
      </c>
      <c r="AE369" s="10">
        <v>17869</v>
      </c>
      <c r="AF369" s="10">
        <v>16729</v>
      </c>
      <c r="AG369" s="10">
        <v>17080</v>
      </c>
      <c r="AH369" s="10">
        <v>20365</v>
      </c>
      <c r="AI369" s="10">
        <v>19072</v>
      </c>
      <c r="AJ369" s="10">
        <v>19889</v>
      </c>
      <c r="AK369" s="10">
        <v>8883</v>
      </c>
      <c r="AL369" s="10">
        <v>11130</v>
      </c>
      <c r="AM369" s="10">
        <v>13397</v>
      </c>
      <c r="AN369" s="10">
        <v>12835</v>
      </c>
      <c r="AO369" s="10">
        <v>15626</v>
      </c>
      <c r="AP369" s="10">
        <v>14714</v>
      </c>
      <c r="AQ369" s="10">
        <v>27404</v>
      </c>
      <c r="AR369" s="10">
        <v>27661</v>
      </c>
      <c r="AS369" s="10">
        <v>22629</v>
      </c>
      <c r="AT369" s="10">
        <v>14975</v>
      </c>
      <c r="AU369" s="10">
        <v>16502</v>
      </c>
      <c r="AV369" s="10">
        <v>17808</v>
      </c>
      <c r="AW369" s="10">
        <v>22657</v>
      </c>
      <c r="AX369" s="10">
        <v>16412</v>
      </c>
      <c r="AY369" s="10">
        <v>31089</v>
      </c>
      <c r="AZ369" s="10">
        <v>20839</v>
      </c>
      <c r="BA369" s="10">
        <v>19659</v>
      </c>
      <c r="BB369" s="10">
        <v>29843</v>
      </c>
      <c r="BC369" s="10">
        <v>28369</v>
      </c>
      <c r="BD369" s="10">
        <v>25615</v>
      </c>
      <c r="BE369" s="10">
        <v>24830</v>
      </c>
      <c r="BF369" s="10">
        <v>24830</v>
      </c>
      <c r="BG369" s="10">
        <v>25751</v>
      </c>
      <c r="BH369" s="10">
        <v>25523</v>
      </c>
      <c r="BI369" s="10">
        <v>24607</v>
      </c>
      <c r="BJ369" s="10">
        <v>32191</v>
      </c>
      <c r="BK369" s="10">
        <v>20697</v>
      </c>
      <c r="BL369" s="10">
        <v>24681</v>
      </c>
      <c r="BM369" s="10">
        <v>15928</v>
      </c>
      <c r="BN369" s="10">
        <v>15849</v>
      </c>
      <c r="BO369" s="10">
        <v>16434</v>
      </c>
      <c r="BP369" s="10">
        <v>15503</v>
      </c>
      <c r="BQ369" s="45" t="s">
        <v>6</v>
      </c>
      <c r="BR369" t="str">
        <f t="shared" si="6"/>
        <v>F</v>
      </c>
    </row>
    <row r="370" spans="1:70" ht="16" customHeight="1" x14ac:dyDescent="0.2">
      <c r="A370" s="10">
        <v>51</v>
      </c>
      <c r="B370" s="10">
        <v>35</v>
      </c>
      <c r="C370" s="8" t="s">
        <v>417</v>
      </c>
      <c r="D370" s="9" t="s">
        <v>418</v>
      </c>
      <c r="E370" s="10">
        <v>1200</v>
      </c>
      <c r="F370" s="10">
        <v>1200</v>
      </c>
      <c r="G370" s="10">
        <v>1200</v>
      </c>
      <c r="H370" s="10">
        <v>1200</v>
      </c>
      <c r="I370" s="10">
        <v>1500</v>
      </c>
      <c r="J370" s="10">
        <v>1500</v>
      </c>
      <c r="K370" s="10">
        <v>1500</v>
      </c>
      <c r="L370" s="10">
        <v>2000</v>
      </c>
      <c r="M370" s="10">
        <v>2000</v>
      </c>
      <c r="N370" s="10">
        <v>3000</v>
      </c>
      <c r="O370" s="10">
        <v>3000</v>
      </c>
      <c r="P370" s="10">
        <v>3000</v>
      </c>
      <c r="Q370" s="10">
        <v>3500</v>
      </c>
      <c r="R370" s="10">
        <v>3500</v>
      </c>
      <c r="S370" s="10">
        <v>3500</v>
      </c>
      <c r="T370" s="10">
        <v>3800</v>
      </c>
      <c r="U370" s="10">
        <v>3800</v>
      </c>
      <c r="V370" s="10">
        <v>4000</v>
      </c>
      <c r="W370" s="10">
        <v>4000</v>
      </c>
      <c r="X370" s="10">
        <v>4000</v>
      </c>
      <c r="Y370" s="10">
        <v>5200</v>
      </c>
      <c r="Z370" s="10">
        <v>5600</v>
      </c>
      <c r="AA370" s="10">
        <v>5600</v>
      </c>
      <c r="AB370" s="10">
        <v>5600</v>
      </c>
      <c r="AC370" s="10">
        <v>8800</v>
      </c>
      <c r="AD370" s="10">
        <v>8800</v>
      </c>
      <c r="AE370" s="10">
        <v>8400</v>
      </c>
      <c r="AF370" s="10">
        <v>8400</v>
      </c>
      <c r="AG370" s="10">
        <v>8400</v>
      </c>
      <c r="AH370" s="10">
        <v>8400</v>
      </c>
      <c r="AI370" s="10">
        <v>8400</v>
      </c>
      <c r="AJ370" s="10">
        <v>10000</v>
      </c>
      <c r="AK370" s="10">
        <v>9000</v>
      </c>
      <c r="AL370" s="10">
        <v>8200</v>
      </c>
      <c r="AM370" s="10">
        <v>8200</v>
      </c>
      <c r="AN370" s="10">
        <v>10686</v>
      </c>
      <c r="AO370" s="10">
        <v>7160</v>
      </c>
      <c r="AP370" s="10">
        <v>6639</v>
      </c>
      <c r="AQ370" s="10">
        <v>6960</v>
      </c>
      <c r="AR370" s="10">
        <v>7297</v>
      </c>
      <c r="AS370" s="10">
        <v>7800</v>
      </c>
      <c r="AT370" s="10">
        <v>7560</v>
      </c>
      <c r="AU370" s="10">
        <v>7786</v>
      </c>
      <c r="AV370" s="10">
        <v>8968</v>
      </c>
      <c r="AW370" s="10">
        <v>8793</v>
      </c>
      <c r="AX370" s="10">
        <v>9533</v>
      </c>
      <c r="AY370" s="10">
        <v>9633</v>
      </c>
      <c r="AZ370" s="10">
        <v>10295</v>
      </c>
      <c r="BA370" s="10">
        <v>10329</v>
      </c>
      <c r="BB370" s="10">
        <v>10587</v>
      </c>
      <c r="BC370" s="10">
        <v>2729</v>
      </c>
      <c r="BD370" s="10">
        <v>4030</v>
      </c>
      <c r="BE370" s="10">
        <v>6400</v>
      </c>
      <c r="BF370" s="10">
        <v>3450</v>
      </c>
      <c r="BG370" s="10">
        <v>4100</v>
      </c>
      <c r="BH370" s="10">
        <v>4810</v>
      </c>
      <c r="BI370" s="10">
        <v>19439</v>
      </c>
      <c r="BJ370" s="10">
        <v>10080</v>
      </c>
      <c r="BK370" s="10">
        <v>696</v>
      </c>
      <c r="BL370" s="10">
        <v>3</v>
      </c>
      <c r="BN370" s="10">
        <v>525</v>
      </c>
      <c r="BQ370" s="45"/>
      <c r="BR370" t="str">
        <f t="shared" si="6"/>
        <v/>
      </c>
    </row>
    <row r="371" spans="1:70" ht="16" customHeight="1" x14ac:dyDescent="0.2">
      <c r="A371" s="10">
        <v>51</v>
      </c>
      <c r="B371" s="10">
        <v>35</v>
      </c>
      <c r="C371" s="8" t="s">
        <v>419</v>
      </c>
      <c r="D371" s="9" t="s">
        <v>420</v>
      </c>
      <c r="E371" s="10">
        <v>1000</v>
      </c>
      <c r="F371" s="10">
        <v>1000</v>
      </c>
      <c r="G371" s="10">
        <v>1000</v>
      </c>
      <c r="H371" s="10">
        <v>1300</v>
      </c>
      <c r="I371" s="10">
        <v>3000</v>
      </c>
      <c r="J371" s="10">
        <v>2500</v>
      </c>
      <c r="K371" s="10">
        <v>3900</v>
      </c>
      <c r="L371" s="10">
        <v>3200</v>
      </c>
      <c r="M371" s="10">
        <v>3100</v>
      </c>
      <c r="N371" s="10">
        <v>3000</v>
      </c>
      <c r="O371" s="10">
        <v>3000</v>
      </c>
      <c r="P371" s="10">
        <v>3800</v>
      </c>
      <c r="Q371" s="10">
        <v>5000</v>
      </c>
      <c r="R371" s="10">
        <v>4300</v>
      </c>
      <c r="S371" s="10">
        <v>4700</v>
      </c>
      <c r="T371" s="10">
        <v>4700</v>
      </c>
      <c r="U371" s="10">
        <v>4900</v>
      </c>
      <c r="V371" s="10">
        <v>5600</v>
      </c>
      <c r="W371" s="10">
        <v>7400</v>
      </c>
      <c r="X371" s="10">
        <v>4300</v>
      </c>
      <c r="Y371" s="10">
        <v>3000</v>
      </c>
      <c r="Z371" s="10">
        <v>4400</v>
      </c>
      <c r="AA371" s="10">
        <v>5300</v>
      </c>
      <c r="AB371" s="10">
        <v>7900</v>
      </c>
      <c r="AC371" s="10">
        <v>6533</v>
      </c>
      <c r="AD371" s="10">
        <v>6438</v>
      </c>
      <c r="AE371" s="10">
        <v>6460</v>
      </c>
      <c r="AF371" s="10">
        <v>7343</v>
      </c>
      <c r="AG371" s="10">
        <v>8751</v>
      </c>
      <c r="AH371" s="10">
        <v>8566</v>
      </c>
      <c r="AI371" s="10">
        <v>11370</v>
      </c>
      <c r="AJ371" s="10">
        <v>8474</v>
      </c>
      <c r="AK371" s="10">
        <v>8027</v>
      </c>
      <c r="AL371" s="10">
        <v>10755</v>
      </c>
      <c r="AM371" s="10">
        <v>11365</v>
      </c>
      <c r="AN371" s="10">
        <v>15217</v>
      </c>
      <c r="AO371" s="10">
        <v>11109</v>
      </c>
      <c r="AP371" s="10">
        <v>10797</v>
      </c>
      <c r="AQ371" s="10">
        <v>11218</v>
      </c>
      <c r="AR371" s="10">
        <v>15647</v>
      </c>
      <c r="AS371" s="10">
        <v>20804</v>
      </c>
      <c r="AT371" s="10">
        <v>8834</v>
      </c>
      <c r="AU371" s="10">
        <v>9618</v>
      </c>
      <c r="AV371" s="10">
        <v>8406</v>
      </c>
      <c r="AW371" s="10">
        <v>9023</v>
      </c>
      <c r="AX371" s="10">
        <v>8422</v>
      </c>
      <c r="AY371" s="10">
        <v>5874</v>
      </c>
      <c r="AZ371" s="10">
        <v>11998</v>
      </c>
      <c r="BA371" s="10">
        <v>10279</v>
      </c>
      <c r="BB371" s="10">
        <v>4743</v>
      </c>
      <c r="BC371" s="10">
        <v>6888</v>
      </c>
      <c r="BD371" s="10">
        <v>7646</v>
      </c>
      <c r="BE371" s="10">
        <v>12834</v>
      </c>
      <c r="BF371" s="10">
        <v>6902</v>
      </c>
      <c r="BG371" s="10">
        <v>6503</v>
      </c>
      <c r="BH371" s="10">
        <v>8969</v>
      </c>
      <c r="BI371" s="10">
        <v>11068</v>
      </c>
      <c r="BJ371" s="10">
        <v>13980</v>
      </c>
      <c r="BK371" s="10">
        <v>9673</v>
      </c>
      <c r="BL371" s="10">
        <v>9761</v>
      </c>
      <c r="BM371" s="10">
        <v>9359</v>
      </c>
      <c r="BN371" s="10">
        <v>10738</v>
      </c>
      <c r="BO371" s="10">
        <v>9377</v>
      </c>
      <c r="BP371" s="10">
        <v>11815</v>
      </c>
      <c r="BQ371" s="45" t="s">
        <v>6</v>
      </c>
      <c r="BR371" t="str">
        <f t="shared" si="6"/>
        <v>F</v>
      </c>
    </row>
    <row r="372" spans="1:70" ht="16" customHeight="1" x14ac:dyDescent="0.2">
      <c r="A372" s="10">
        <v>51</v>
      </c>
      <c r="B372" s="10">
        <v>35</v>
      </c>
      <c r="C372" s="8" t="s">
        <v>53</v>
      </c>
      <c r="D372" s="9"/>
      <c r="AB372" s="10">
        <v>100</v>
      </c>
      <c r="AC372" s="10">
        <v>105</v>
      </c>
      <c r="AD372" s="10">
        <v>234</v>
      </c>
      <c r="AE372" s="10">
        <v>3</v>
      </c>
      <c r="AG372" s="10">
        <v>57</v>
      </c>
      <c r="AH372" s="10">
        <v>147</v>
      </c>
      <c r="AI372" s="10">
        <v>450</v>
      </c>
      <c r="AJ372" s="10">
        <v>81</v>
      </c>
      <c r="AL372" s="10">
        <v>165</v>
      </c>
      <c r="AM372" s="10">
        <v>1125</v>
      </c>
      <c r="AP372" s="10">
        <v>7</v>
      </c>
      <c r="AZ372" s="10">
        <v>5709</v>
      </c>
      <c r="BA372" s="10">
        <v>5117</v>
      </c>
      <c r="BB372" s="10">
        <v>8312</v>
      </c>
      <c r="BC372" s="10">
        <v>6165</v>
      </c>
      <c r="BD372" s="10">
        <v>4223</v>
      </c>
      <c r="BE372" s="10">
        <v>4334</v>
      </c>
      <c r="BF372" s="10">
        <v>5185</v>
      </c>
      <c r="BG372" s="10">
        <v>5101</v>
      </c>
      <c r="BH372" s="10">
        <v>6339</v>
      </c>
      <c r="BI372" s="10">
        <v>3894</v>
      </c>
      <c r="BJ372" s="10">
        <v>4758</v>
      </c>
      <c r="BK372" s="10">
        <v>5211</v>
      </c>
      <c r="BL372" s="10">
        <v>5961</v>
      </c>
      <c r="BM372" s="10">
        <v>8430</v>
      </c>
      <c r="BN372" s="10">
        <v>6232</v>
      </c>
      <c r="BO372" s="10">
        <v>6945</v>
      </c>
      <c r="BP372" s="10">
        <v>7060</v>
      </c>
      <c r="BQ372" s="45"/>
      <c r="BR372" t="str">
        <f t="shared" si="6"/>
        <v/>
      </c>
    </row>
    <row r="373" spans="1:70" ht="16" customHeight="1" x14ac:dyDescent="0.2">
      <c r="A373" s="23">
        <v>51</v>
      </c>
      <c r="B373" s="23">
        <v>35</v>
      </c>
      <c r="C373" s="26" t="s">
        <v>54</v>
      </c>
      <c r="D373" s="25"/>
      <c r="BQ373" s="45"/>
      <c r="BR373" t="str">
        <f t="shared" si="6"/>
        <v/>
      </c>
    </row>
    <row r="374" spans="1:70" ht="16" customHeight="1" x14ac:dyDescent="0.2">
      <c r="A374" s="10">
        <v>51</v>
      </c>
      <c r="B374" s="10">
        <v>36</v>
      </c>
      <c r="C374" s="8" t="s">
        <v>210</v>
      </c>
      <c r="D374" s="9" t="s">
        <v>211</v>
      </c>
      <c r="E374" s="10">
        <v>16</v>
      </c>
      <c r="F374" s="10">
        <v>17</v>
      </c>
      <c r="G374" s="10">
        <v>10</v>
      </c>
      <c r="H374" s="10">
        <v>10</v>
      </c>
      <c r="I374" s="10">
        <v>602</v>
      </c>
      <c r="J374" s="10">
        <v>4061</v>
      </c>
      <c r="K374" s="10">
        <v>5497</v>
      </c>
      <c r="L374" s="10">
        <v>3821</v>
      </c>
      <c r="M374" s="10">
        <v>4792</v>
      </c>
      <c r="N374" s="10">
        <v>4066</v>
      </c>
      <c r="O374" s="10">
        <v>7913</v>
      </c>
      <c r="P374" s="10">
        <v>5928</v>
      </c>
      <c r="Q374" s="10">
        <v>7890</v>
      </c>
      <c r="R374" s="10">
        <v>5307</v>
      </c>
      <c r="S374" s="10">
        <v>7711</v>
      </c>
      <c r="T374" s="10">
        <v>8111</v>
      </c>
      <c r="U374" s="10">
        <v>12414</v>
      </c>
      <c r="V374" s="10">
        <v>13716</v>
      </c>
      <c r="W374" s="10">
        <v>23819</v>
      </c>
      <c r="X374" s="10">
        <v>20120</v>
      </c>
      <c r="Y374" s="10">
        <v>9919</v>
      </c>
      <c r="Z374" s="10">
        <v>12062</v>
      </c>
      <c r="AA374" s="10">
        <v>12147</v>
      </c>
      <c r="AB374" s="10">
        <v>9470</v>
      </c>
      <c r="AC374" s="10">
        <v>17008</v>
      </c>
      <c r="AD374" s="10">
        <v>20281</v>
      </c>
      <c r="AE374" s="10">
        <v>13745</v>
      </c>
      <c r="AF374" s="10">
        <v>22600</v>
      </c>
      <c r="AG374" s="10">
        <v>32455</v>
      </c>
      <c r="AH374" s="10">
        <v>14731</v>
      </c>
      <c r="AI374" s="10">
        <v>15239</v>
      </c>
      <c r="AJ374" s="10">
        <v>21882</v>
      </c>
      <c r="AK374" s="10">
        <v>29971</v>
      </c>
      <c r="AL374" s="10">
        <v>33144</v>
      </c>
      <c r="AM374" s="10">
        <v>27653</v>
      </c>
      <c r="AN374" s="10">
        <v>37177</v>
      </c>
      <c r="AO374" s="10">
        <v>40482</v>
      </c>
      <c r="AP374" s="10">
        <v>45615</v>
      </c>
      <c r="AQ374" s="10">
        <v>53459</v>
      </c>
      <c r="AR374" s="10">
        <v>41508</v>
      </c>
      <c r="AS374" s="10">
        <v>42889</v>
      </c>
      <c r="AT374" s="10">
        <v>40539</v>
      </c>
      <c r="AU374" s="10">
        <v>35875</v>
      </c>
      <c r="AV374" s="10">
        <v>55356</v>
      </c>
      <c r="AW374" s="10">
        <v>53999</v>
      </c>
      <c r="AX374" s="10">
        <v>71273</v>
      </c>
      <c r="AY374" s="10">
        <v>71070</v>
      </c>
      <c r="AZ374" s="10">
        <v>83719</v>
      </c>
      <c r="BA374" s="10">
        <v>82504</v>
      </c>
      <c r="BB374" s="10">
        <v>92491</v>
      </c>
      <c r="BC374" s="10">
        <v>90953</v>
      </c>
      <c r="BD374" s="10">
        <v>88872</v>
      </c>
      <c r="BE374" s="10">
        <v>93855</v>
      </c>
      <c r="BF374" s="10">
        <v>93802</v>
      </c>
      <c r="BG374" s="10">
        <v>105521</v>
      </c>
      <c r="BH374" s="10">
        <v>91009</v>
      </c>
      <c r="BI374" s="10">
        <v>88975</v>
      </c>
      <c r="BJ374" s="10">
        <v>86398</v>
      </c>
      <c r="BK374" s="10">
        <v>69786</v>
      </c>
      <c r="BL374" s="10">
        <v>65254</v>
      </c>
      <c r="BM374" s="10">
        <v>41408</v>
      </c>
      <c r="BN374" s="10">
        <v>42348</v>
      </c>
      <c r="BO374" s="10">
        <v>76010</v>
      </c>
      <c r="BP374" s="10">
        <v>69499</v>
      </c>
      <c r="BQ374" s="45"/>
      <c r="BR374" t="str">
        <f t="shared" si="6"/>
        <v/>
      </c>
    </row>
    <row r="375" spans="1:70" ht="16" customHeight="1" x14ac:dyDescent="0.2">
      <c r="A375" s="10">
        <v>51</v>
      </c>
      <c r="B375" s="10">
        <v>36</v>
      </c>
      <c r="C375" s="8" t="s">
        <v>421</v>
      </c>
      <c r="D375" s="9" t="s">
        <v>422</v>
      </c>
      <c r="E375" s="10">
        <v>2877</v>
      </c>
      <c r="F375" s="10">
        <v>747</v>
      </c>
      <c r="G375" s="10">
        <v>775</v>
      </c>
      <c r="H375" s="10">
        <v>808</v>
      </c>
      <c r="I375" s="10">
        <v>1585</v>
      </c>
      <c r="J375" s="10">
        <v>2223</v>
      </c>
      <c r="K375" s="10">
        <v>2542</v>
      </c>
      <c r="L375" s="10">
        <v>1965</v>
      </c>
      <c r="M375" s="10">
        <v>1944</v>
      </c>
      <c r="N375" s="10">
        <v>1972</v>
      </c>
      <c r="O375" s="10">
        <v>3041</v>
      </c>
      <c r="P375" s="10">
        <v>4090</v>
      </c>
      <c r="Q375" s="10">
        <v>1572</v>
      </c>
      <c r="R375" s="10">
        <v>2520</v>
      </c>
      <c r="S375" s="10">
        <v>3117</v>
      </c>
      <c r="T375" s="10">
        <v>2314</v>
      </c>
      <c r="U375" s="10">
        <v>1933</v>
      </c>
      <c r="V375" s="10">
        <v>2663</v>
      </c>
      <c r="W375" s="10">
        <v>2954</v>
      </c>
      <c r="X375" s="10">
        <v>2914</v>
      </c>
      <c r="Y375" s="10">
        <v>3304</v>
      </c>
      <c r="Z375" s="10">
        <v>4703</v>
      </c>
      <c r="AA375" s="10">
        <v>4823</v>
      </c>
      <c r="AB375" s="10">
        <v>5013</v>
      </c>
      <c r="AC375" s="10">
        <v>7901</v>
      </c>
      <c r="AD375" s="10">
        <v>7546</v>
      </c>
      <c r="AE375" s="10">
        <v>13182</v>
      </c>
      <c r="AF375" s="10">
        <v>10037</v>
      </c>
      <c r="AG375" s="10">
        <v>8830</v>
      </c>
      <c r="AH375" s="10">
        <v>16025</v>
      </c>
      <c r="AI375" s="10">
        <v>15226</v>
      </c>
      <c r="AJ375" s="10">
        <v>13806</v>
      </c>
      <c r="AK375" s="10">
        <v>17054</v>
      </c>
      <c r="AL375" s="10">
        <v>15985</v>
      </c>
      <c r="AM375" s="10">
        <v>19101</v>
      </c>
      <c r="AN375" s="10">
        <v>24241</v>
      </c>
      <c r="AO375" s="10">
        <v>24255</v>
      </c>
      <c r="AP375" s="10">
        <v>22278</v>
      </c>
      <c r="AQ375" s="10">
        <v>27155</v>
      </c>
      <c r="AR375" s="10">
        <v>23799</v>
      </c>
      <c r="AS375" s="10">
        <v>27107</v>
      </c>
      <c r="AT375" s="10">
        <v>25735</v>
      </c>
      <c r="AU375" s="10">
        <v>31829</v>
      </c>
      <c r="AV375" s="10">
        <v>24921</v>
      </c>
      <c r="AW375" s="10">
        <v>30426</v>
      </c>
      <c r="AX375" s="10">
        <v>28549</v>
      </c>
      <c r="AY375" s="10">
        <v>31821</v>
      </c>
      <c r="AZ375" s="10">
        <v>36549</v>
      </c>
      <c r="BA375" s="10">
        <v>38913</v>
      </c>
      <c r="BB375" s="10">
        <v>40908</v>
      </c>
      <c r="BC375" s="10">
        <v>42217</v>
      </c>
      <c r="BD375" s="10">
        <v>39837</v>
      </c>
      <c r="BE375" s="10">
        <v>45237</v>
      </c>
      <c r="BF375" s="10">
        <v>42539</v>
      </c>
      <c r="BG375" s="10">
        <v>44132</v>
      </c>
      <c r="BH375" s="10">
        <v>45087</v>
      </c>
      <c r="BI375" s="10">
        <v>48696</v>
      </c>
      <c r="BJ375" s="10">
        <v>50505</v>
      </c>
      <c r="BK375" s="10">
        <v>62230</v>
      </c>
      <c r="BL375" s="10">
        <v>57209</v>
      </c>
      <c r="BM375" s="10">
        <v>53561</v>
      </c>
      <c r="BN375" s="10">
        <v>67632</v>
      </c>
      <c r="BO375" s="10">
        <v>75213</v>
      </c>
      <c r="BP375" s="10">
        <v>81574</v>
      </c>
      <c r="BQ375" s="45"/>
      <c r="BR375" t="str">
        <f t="shared" si="6"/>
        <v/>
      </c>
    </row>
    <row r="376" spans="1:70" ht="16" customHeight="1" x14ac:dyDescent="0.2">
      <c r="A376" s="10">
        <v>51</v>
      </c>
      <c r="B376" s="10">
        <v>36</v>
      </c>
      <c r="C376" s="8" t="s">
        <v>423</v>
      </c>
      <c r="D376" s="9" t="s">
        <v>424</v>
      </c>
      <c r="E376" s="10">
        <v>6109</v>
      </c>
      <c r="F376" s="10">
        <v>5884</v>
      </c>
      <c r="G376" s="10">
        <v>5942</v>
      </c>
      <c r="H376" s="10">
        <v>7123</v>
      </c>
      <c r="I376" s="10">
        <v>8313</v>
      </c>
      <c r="J376" s="10">
        <v>7960</v>
      </c>
      <c r="K376" s="10">
        <v>10596</v>
      </c>
      <c r="L376" s="10">
        <v>14690</v>
      </c>
      <c r="M376" s="10">
        <v>10206</v>
      </c>
      <c r="N376" s="10">
        <v>10428</v>
      </c>
      <c r="O376" s="10">
        <v>11630</v>
      </c>
      <c r="P376" s="10">
        <v>10044</v>
      </c>
      <c r="Q376" s="10">
        <v>11325</v>
      </c>
      <c r="R376" s="10">
        <v>12401</v>
      </c>
      <c r="S376" s="10">
        <v>15494</v>
      </c>
      <c r="T376" s="10">
        <v>16051</v>
      </c>
      <c r="U376" s="10">
        <v>18274</v>
      </c>
      <c r="V376" s="10">
        <v>18562</v>
      </c>
      <c r="W376" s="10">
        <v>19333</v>
      </c>
      <c r="X376" s="10">
        <v>17825</v>
      </c>
      <c r="Y376" s="10">
        <v>13001</v>
      </c>
      <c r="Z376" s="10">
        <v>14506</v>
      </c>
      <c r="AA376" s="10">
        <v>19788</v>
      </c>
      <c r="AB376" s="10">
        <v>16279</v>
      </c>
      <c r="AC376" s="10">
        <v>19279</v>
      </c>
      <c r="AD376" s="10">
        <v>17577</v>
      </c>
      <c r="AE376" s="10">
        <v>19101</v>
      </c>
      <c r="AF376" s="10">
        <v>22580</v>
      </c>
      <c r="AG376" s="10">
        <v>22349</v>
      </c>
      <c r="AH376" s="10">
        <v>28003</v>
      </c>
      <c r="AI376" s="10">
        <v>20519</v>
      </c>
      <c r="AJ376" s="10">
        <v>25003</v>
      </c>
      <c r="AK376" s="10">
        <v>30724</v>
      </c>
      <c r="AL376" s="10">
        <v>31594</v>
      </c>
      <c r="AM376" s="10">
        <v>33734</v>
      </c>
      <c r="AN376" s="10">
        <v>58090</v>
      </c>
      <c r="AO376" s="10">
        <v>60785</v>
      </c>
      <c r="AP376" s="10">
        <v>67204</v>
      </c>
      <c r="AQ376" s="10">
        <v>74779</v>
      </c>
      <c r="AR376" s="10">
        <v>56191</v>
      </c>
      <c r="AS376" s="10">
        <v>48766</v>
      </c>
      <c r="AT376" s="10">
        <v>46134</v>
      </c>
      <c r="AU376" s="10">
        <v>57141</v>
      </c>
      <c r="AV376" s="10">
        <v>54279</v>
      </c>
      <c r="AW376" s="10">
        <v>53862</v>
      </c>
      <c r="AX376" s="10">
        <v>55619</v>
      </c>
      <c r="AY376" s="10">
        <v>52117</v>
      </c>
      <c r="AZ376" s="10">
        <v>57013</v>
      </c>
      <c r="BA376" s="10">
        <v>60563</v>
      </c>
      <c r="BB376" s="10">
        <v>59958</v>
      </c>
      <c r="BC376" s="10">
        <v>61958</v>
      </c>
      <c r="BD376" s="10">
        <v>56907</v>
      </c>
      <c r="BE376" s="10">
        <v>58703</v>
      </c>
      <c r="BF376" s="10">
        <v>62170</v>
      </c>
      <c r="BG376" s="10">
        <v>58653</v>
      </c>
      <c r="BH376" s="10">
        <v>53784</v>
      </c>
      <c r="BI376" s="10">
        <v>61822</v>
      </c>
      <c r="BJ376" s="10">
        <v>64412</v>
      </c>
      <c r="BK376" s="10">
        <v>61183</v>
      </c>
      <c r="BL376" s="10">
        <v>63471</v>
      </c>
      <c r="BM376" s="10">
        <v>63924</v>
      </c>
      <c r="BN376" s="10">
        <v>71042</v>
      </c>
      <c r="BO376" s="10">
        <v>80495</v>
      </c>
      <c r="BP376" s="10">
        <v>79758</v>
      </c>
      <c r="BQ376" s="45" t="s">
        <v>15</v>
      </c>
      <c r="BR376" t="str">
        <f t="shared" si="6"/>
        <v>F</v>
      </c>
    </row>
    <row r="377" spans="1:70" ht="16" customHeight="1" x14ac:dyDescent="0.2">
      <c r="A377" s="10">
        <v>51</v>
      </c>
      <c r="B377" s="10">
        <v>36</v>
      </c>
      <c r="C377" s="8" t="s">
        <v>144</v>
      </c>
      <c r="D377" s="9" t="s">
        <v>216</v>
      </c>
      <c r="E377" s="10">
        <v>8489</v>
      </c>
      <c r="F377" s="10">
        <v>8486</v>
      </c>
      <c r="G377" s="10">
        <v>8480</v>
      </c>
      <c r="H377" s="10">
        <v>9486</v>
      </c>
      <c r="I377" s="10">
        <v>9492</v>
      </c>
      <c r="J377" s="10">
        <v>9515</v>
      </c>
      <c r="K377" s="10">
        <v>9523</v>
      </c>
      <c r="L377" s="10">
        <v>10518</v>
      </c>
      <c r="M377" s="10">
        <v>10520</v>
      </c>
      <c r="N377" s="10">
        <v>10519</v>
      </c>
      <c r="O377" s="10">
        <v>9533</v>
      </c>
      <c r="P377" s="10">
        <v>8802</v>
      </c>
      <c r="Q377" s="10">
        <v>8293</v>
      </c>
      <c r="R377" s="10">
        <v>8637</v>
      </c>
      <c r="S377" s="10">
        <v>8581</v>
      </c>
      <c r="T377" s="10">
        <v>14651</v>
      </c>
      <c r="U377" s="10">
        <v>17394</v>
      </c>
      <c r="V377" s="10">
        <v>19630</v>
      </c>
      <c r="W377" s="10">
        <v>18421</v>
      </c>
      <c r="X377" s="10">
        <v>20704</v>
      </c>
      <c r="Y377" s="10">
        <v>29312</v>
      </c>
      <c r="Z377" s="10">
        <v>29971</v>
      </c>
      <c r="AA377" s="10">
        <v>19418</v>
      </c>
      <c r="AB377" s="10">
        <v>26815</v>
      </c>
      <c r="AC377" s="10">
        <v>35669</v>
      </c>
      <c r="AD377" s="10">
        <v>19654</v>
      </c>
      <c r="AE377" s="10">
        <v>21552</v>
      </c>
      <c r="AF377" s="10">
        <v>16661</v>
      </c>
      <c r="AG377" s="10">
        <v>16969</v>
      </c>
      <c r="AH377" s="10">
        <v>22226</v>
      </c>
      <c r="AI377" s="10">
        <v>27293</v>
      </c>
      <c r="AJ377" s="10">
        <v>26695</v>
      </c>
      <c r="AK377" s="10">
        <v>28888</v>
      </c>
      <c r="AL377" s="10">
        <v>35790</v>
      </c>
      <c r="AM377" s="10">
        <v>79066</v>
      </c>
      <c r="AN377" s="10">
        <v>107323</v>
      </c>
      <c r="AO377" s="10">
        <v>119891</v>
      </c>
      <c r="AP377" s="10">
        <v>132107</v>
      </c>
      <c r="AQ377" s="10">
        <v>160766</v>
      </c>
      <c r="AR377" s="10">
        <v>200210</v>
      </c>
      <c r="AS377" s="10">
        <v>172466</v>
      </c>
      <c r="AT377" s="10">
        <v>185166</v>
      </c>
      <c r="AU377" s="10">
        <v>222648</v>
      </c>
      <c r="AV377" s="10">
        <v>236996</v>
      </c>
      <c r="AW377" s="10">
        <v>256600</v>
      </c>
      <c r="AX377" s="10">
        <v>238096</v>
      </c>
      <c r="AY377" s="10">
        <v>213542</v>
      </c>
      <c r="AZ377" s="10">
        <v>223645</v>
      </c>
      <c r="BA377" s="10">
        <v>227675</v>
      </c>
      <c r="BB377" s="10">
        <v>294266</v>
      </c>
      <c r="BC377" s="10">
        <v>287913</v>
      </c>
      <c r="BD377" s="10">
        <v>291316</v>
      </c>
      <c r="BE377" s="10">
        <v>386541</v>
      </c>
      <c r="BF377" s="10">
        <v>349658</v>
      </c>
      <c r="BG377" s="10">
        <v>321995</v>
      </c>
      <c r="BH377" s="10">
        <v>433542</v>
      </c>
      <c r="BI377" s="10">
        <v>508327</v>
      </c>
      <c r="BJ377" s="10">
        <v>332378</v>
      </c>
      <c r="BK377" s="10">
        <v>303094</v>
      </c>
      <c r="BL377" s="10">
        <v>290911</v>
      </c>
      <c r="BM377" s="10">
        <v>273832</v>
      </c>
      <c r="BN377" s="10">
        <v>231138</v>
      </c>
      <c r="BO377" s="10">
        <v>190544</v>
      </c>
      <c r="BP377" s="10">
        <v>267447</v>
      </c>
      <c r="BQ377" s="45"/>
      <c r="BR377" t="str">
        <f t="shared" si="6"/>
        <v/>
      </c>
    </row>
    <row r="378" spans="1:70" ht="16" customHeight="1" x14ac:dyDescent="0.2">
      <c r="A378" s="10">
        <v>51</v>
      </c>
      <c r="B378" s="10">
        <v>36</v>
      </c>
      <c r="C378" s="8" t="s">
        <v>219</v>
      </c>
      <c r="D378" s="9" t="s">
        <v>220</v>
      </c>
      <c r="R378" s="10">
        <v>200</v>
      </c>
      <c r="S378" s="10">
        <v>1100</v>
      </c>
      <c r="T378" s="10">
        <v>2300</v>
      </c>
      <c r="U378" s="10">
        <v>4500</v>
      </c>
      <c r="V378" s="10">
        <v>4300</v>
      </c>
      <c r="W378" s="10">
        <v>6900</v>
      </c>
      <c r="X378" s="10">
        <v>6900</v>
      </c>
      <c r="Y378" s="10">
        <v>4000</v>
      </c>
      <c r="Z378" s="10">
        <v>3400</v>
      </c>
      <c r="AA378" s="10">
        <v>3100</v>
      </c>
      <c r="AB378" s="10">
        <v>2400</v>
      </c>
      <c r="AC378" s="10">
        <v>1427</v>
      </c>
      <c r="AD378" s="10">
        <v>498</v>
      </c>
      <c r="AE378" s="10">
        <v>532</v>
      </c>
      <c r="AF378" s="10">
        <v>504</v>
      </c>
      <c r="AG378" s="10">
        <v>803</v>
      </c>
      <c r="AH378" s="10">
        <v>300</v>
      </c>
      <c r="AI378" s="10">
        <v>199</v>
      </c>
      <c r="AJ378" s="10">
        <v>1483</v>
      </c>
      <c r="AK378" s="10">
        <v>972</v>
      </c>
      <c r="AL378" s="10">
        <v>2117</v>
      </c>
      <c r="AM378" s="10">
        <v>2604</v>
      </c>
      <c r="AN378" s="10">
        <v>4947</v>
      </c>
      <c r="AO378" s="10">
        <v>10691</v>
      </c>
      <c r="AP378" s="10">
        <v>18931</v>
      </c>
      <c r="AQ378" s="10">
        <v>20169</v>
      </c>
      <c r="AR378" s="10">
        <v>9383</v>
      </c>
      <c r="AS378" s="10">
        <v>9229</v>
      </c>
      <c r="AT378" s="10">
        <v>11298</v>
      </c>
      <c r="AU378" s="10">
        <v>19485</v>
      </c>
      <c r="AV378" s="10">
        <v>16547</v>
      </c>
      <c r="AW378" s="10">
        <v>22308</v>
      </c>
      <c r="AX378" s="10">
        <v>2500</v>
      </c>
      <c r="AY378" s="10">
        <v>5042</v>
      </c>
      <c r="AZ378" s="10">
        <v>5557</v>
      </c>
      <c r="BA378" s="10">
        <v>4598</v>
      </c>
      <c r="BB378" s="10">
        <v>7626</v>
      </c>
      <c r="BC378" s="10">
        <v>9299</v>
      </c>
      <c r="BD378" s="10">
        <v>7601</v>
      </c>
      <c r="BE378" s="10">
        <v>7538</v>
      </c>
      <c r="BF378" s="10">
        <v>5913</v>
      </c>
      <c r="BG378" s="10">
        <v>7459</v>
      </c>
      <c r="BH378" s="10">
        <v>7275</v>
      </c>
      <c r="BI378" s="10">
        <v>8892</v>
      </c>
      <c r="BJ378" s="10">
        <v>7919</v>
      </c>
      <c r="BK378" s="10">
        <v>7747</v>
      </c>
      <c r="BL378" s="10">
        <v>7333</v>
      </c>
      <c r="BM378" s="10">
        <v>13360</v>
      </c>
      <c r="BN378" s="10">
        <v>13872</v>
      </c>
      <c r="BO378" s="10">
        <v>13606</v>
      </c>
      <c r="BP378" s="10">
        <v>13139</v>
      </c>
      <c r="BQ378" s="45"/>
      <c r="BR378" t="str">
        <f t="shared" si="6"/>
        <v/>
      </c>
    </row>
    <row r="379" spans="1:70" ht="16" customHeight="1" x14ac:dyDescent="0.2">
      <c r="A379" s="10">
        <v>51</v>
      </c>
      <c r="B379" s="10">
        <v>36</v>
      </c>
      <c r="C379" s="8" t="s">
        <v>145</v>
      </c>
      <c r="D379" s="9" t="s">
        <v>221</v>
      </c>
      <c r="E379" s="10">
        <v>2291</v>
      </c>
      <c r="F379" s="10">
        <v>1967</v>
      </c>
      <c r="G379" s="10">
        <v>1865</v>
      </c>
      <c r="H379" s="10">
        <v>1887</v>
      </c>
      <c r="I379" s="10">
        <v>7657</v>
      </c>
      <c r="J379" s="10">
        <v>35114</v>
      </c>
      <c r="K379" s="10">
        <v>45588</v>
      </c>
      <c r="L379" s="10">
        <v>18055</v>
      </c>
      <c r="M379" s="10">
        <v>15130</v>
      </c>
      <c r="N379" s="10">
        <v>16892</v>
      </c>
      <c r="O379" s="10">
        <v>25907</v>
      </c>
      <c r="P379" s="10">
        <v>27392</v>
      </c>
      <c r="Q379" s="10">
        <v>31130</v>
      </c>
      <c r="R379" s="10">
        <v>18379</v>
      </c>
      <c r="S379" s="10">
        <v>15129</v>
      </c>
      <c r="T379" s="10">
        <v>17342</v>
      </c>
      <c r="U379" s="10">
        <v>29207</v>
      </c>
      <c r="V379" s="10">
        <v>29518</v>
      </c>
      <c r="W379" s="10">
        <v>47550</v>
      </c>
      <c r="X379" s="10">
        <v>36724</v>
      </c>
      <c r="Y379" s="10">
        <v>21707</v>
      </c>
      <c r="Z379" s="10">
        <v>24215</v>
      </c>
      <c r="AA379" s="10">
        <v>23070</v>
      </c>
      <c r="AB379" s="10">
        <v>23002</v>
      </c>
      <c r="AC379" s="10">
        <v>24435</v>
      </c>
      <c r="AD379" s="10">
        <v>20584</v>
      </c>
      <c r="AE379" s="10">
        <v>21907</v>
      </c>
      <c r="AF379" s="10">
        <v>41213</v>
      </c>
      <c r="AG379" s="10">
        <v>33478</v>
      </c>
      <c r="AH379" s="10">
        <v>24938</v>
      </c>
      <c r="AI379" s="10">
        <v>21453</v>
      </c>
      <c r="AJ379" s="10">
        <v>27072</v>
      </c>
      <c r="AK379" s="10">
        <v>39625</v>
      </c>
      <c r="AL379" s="10">
        <v>46793</v>
      </c>
      <c r="AM379" s="10">
        <v>89950</v>
      </c>
      <c r="AN379" s="10">
        <v>107834</v>
      </c>
      <c r="AO379" s="10">
        <v>122467</v>
      </c>
      <c r="AP379" s="10">
        <v>135504</v>
      </c>
      <c r="AQ379" s="10">
        <v>182562</v>
      </c>
      <c r="AR379" s="10">
        <v>148562</v>
      </c>
      <c r="AS379" s="10">
        <v>170633</v>
      </c>
      <c r="AT379" s="10">
        <v>161397</v>
      </c>
      <c r="AU379" s="10">
        <v>214727</v>
      </c>
      <c r="AV379" s="10">
        <v>307139</v>
      </c>
      <c r="AW379" s="10">
        <v>228965</v>
      </c>
      <c r="AX379" s="10">
        <v>266870</v>
      </c>
      <c r="AY379" s="10">
        <v>255554</v>
      </c>
      <c r="AZ379" s="10">
        <v>234533</v>
      </c>
      <c r="BA379" s="10">
        <v>207990</v>
      </c>
      <c r="BB379" s="10">
        <v>239092</v>
      </c>
      <c r="BC379" s="10">
        <v>238933</v>
      </c>
      <c r="BD379" s="10">
        <v>232753</v>
      </c>
      <c r="BE379" s="10">
        <v>265459</v>
      </c>
      <c r="BF379" s="10">
        <v>362745</v>
      </c>
      <c r="BG379" s="10">
        <v>428823</v>
      </c>
      <c r="BH379" s="10">
        <v>413332</v>
      </c>
      <c r="BI379" s="10">
        <v>335265</v>
      </c>
      <c r="BJ379" s="10">
        <v>236785</v>
      </c>
      <c r="BK379" s="10">
        <v>221147</v>
      </c>
      <c r="BL379" s="10">
        <v>183748</v>
      </c>
      <c r="BM379" s="10">
        <v>213112</v>
      </c>
      <c r="BN379" s="10">
        <v>240867</v>
      </c>
      <c r="BO379" s="10">
        <v>299458</v>
      </c>
      <c r="BP379" s="10">
        <v>311420</v>
      </c>
      <c r="BQ379" s="45"/>
      <c r="BR379" t="str">
        <f t="shared" si="6"/>
        <v/>
      </c>
    </row>
    <row r="380" spans="1:70" ht="16" customHeight="1" x14ac:dyDescent="0.2">
      <c r="A380" s="10">
        <v>51</v>
      </c>
      <c r="B380" s="10">
        <v>36</v>
      </c>
      <c r="C380" s="8" t="s">
        <v>146</v>
      </c>
      <c r="D380" s="9"/>
      <c r="E380" s="10">
        <v>6718</v>
      </c>
      <c r="F380" s="10">
        <v>5455</v>
      </c>
      <c r="G380" s="10">
        <v>5076</v>
      </c>
      <c r="H380" s="10">
        <v>4381</v>
      </c>
      <c r="I380" s="10">
        <v>5595</v>
      </c>
      <c r="J380" s="10">
        <v>9852</v>
      </c>
      <c r="K380" s="10">
        <v>12942</v>
      </c>
      <c r="L380" s="10">
        <v>8973</v>
      </c>
      <c r="M380" s="10">
        <v>11984</v>
      </c>
      <c r="N380" s="10">
        <v>15197</v>
      </c>
      <c r="O380" s="10">
        <v>16523</v>
      </c>
      <c r="P380" s="10">
        <v>25977</v>
      </c>
      <c r="Q380" s="10">
        <v>29122</v>
      </c>
      <c r="R380" s="10">
        <v>22898</v>
      </c>
      <c r="S380" s="10">
        <v>31332</v>
      </c>
      <c r="T380" s="10">
        <v>30762</v>
      </c>
      <c r="U380" s="10">
        <v>38798</v>
      </c>
      <c r="V380" s="10">
        <v>45228</v>
      </c>
      <c r="W380" s="10">
        <v>44949</v>
      </c>
      <c r="X380" s="10">
        <v>61444</v>
      </c>
      <c r="Y380" s="10">
        <v>45316</v>
      </c>
      <c r="Z380" s="10">
        <v>36151</v>
      </c>
      <c r="AA380" s="10">
        <v>44927</v>
      </c>
      <c r="AB380" s="10">
        <v>51244</v>
      </c>
      <c r="AC380" s="10">
        <v>59245</v>
      </c>
      <c r="AD380" s="10">
        <v>44665</v>
      </c>
      <c r="AE380" s="10">
        <v>41879</v>
      </c>
      <c r="AF380" s="10">
        <v>42053</v>
      </c>
      <c r="AG380" s="10">
        <v>43170</v>
      </c>
      <c r="AH380" s="10">
        <v>54648</v>
      </c>
      <c r="AI380" s="10">
        <v>40113</v>
      </c>
      <c r="AJ380" s="10">
        <v>49826</v>
      </c>
      <c r="AK380" s="10">
        <v>63954</v>
      </c>
      <c r="AL380" s="10">
        <v>59621</v>
      </c>
      <c r="AM380" s="10">
        <v>53299</v>
      </c>
      <c r="AN380" s="10">
        <v>68903</v>
      </c>
      <c r="AO380" s="10">
        <v>71364</v>
      </c>
      <c r="AP380" s="10">
        <v>84831</v>
      </c>
      <c r="AQ380" s="10">
        <v>96724</v>
      </c>
      <c r="AR380" s="10">
        <v>90722</v>
      </c>
      <c r="AS380" s="10">
        <v>90242</v>
      </c>
      <c r="AT380" s="10">
        <v>88387</v>
      </c>
      <c r="AU380" s="10">
        <v>85459</v>
      </c>
      <c r="AV380" s="10">
        <v>107336</v>
      </c>
      <c r="AW380" s="10">
        <v>105270</v>
      </c>
      <c r="AX380" s="10">
        <v>139043</v>
      </c>
      <c r="AY380" s="10">
        <v>139469</v>
      </c>
      <c r="AZ380" s="10">
        <v>136669</v>
      </c>
      <c r="BA380" s="10">
        <v>157465</v>
      </c>
      <c r="BB380" s="10">
        <v>148260</v>
      </c>
      <c r="BC380" s="10">
        <v>157248</v>
      </c>
      <c r="BD380" s="10">
        <v>153843</v>
      </c>
      <c r="BE380" s="10">
        <v>148828</v>
      </c>
      <c r="BF380" s="10">
        <v>147510</v>
      </c>
      <c r="BG380" s="10">
        <v>149991</v>
      </c>
      <c r="BH380" s="10">
        <v>144025</v>
      </c>
      <c r="BI380" s="10">
        <v>158790</v>
      </c>
      <c r="BJ380" s="10">
        <v>166089</v>
      </c>
      <c r="BK380" s="10">
        <v>161603</v>
      </c>
      <c r="BL380" s="10">
        <v>171693</v>
      </c>
      <c r="BM380" s="10">
        <v>190257</v>
      </c>
      <c r="BN380" s="10">
        <v>204714</v>
      </c>
      <c r="BO380" s="10">
        <v>230457</v>
      </c>
      <c r="BP380" s="10">
        <v>220841</v>
      </c>
      <c r="BQ380" s="45"/>
      <c r="BR380" t="str">
        <f t="shared" si="6"/>
        <v/>
      </c>
    </row>
    <row r="381" spans="1:70" ht="16" customHeight="1" x14ac:dyDescent="0.2">
      <c r="A381" s="23">
        <v>51</v>
      </c>
      <c r="B381" s="23">
        <v>36</v>
      </c>
      <c r="C381" s="26" t="s">
        <v>147</v>
      </c>
      <c r="D381" s="25"/>
      <c r="BQ381" s="45"/>
      <c r="BR381" t="str">
        <f t="shared" si="6"/>
        <v/>
      </c>
    </row>
    <row r="382" spans="1:70" ht="16" customHeight="1" x14ac:dyDescent="0.2">
      <c r="A382" s="10">
        <v>51</v>
      </c>
      <c r="B382" s="10">
        <v>37</v>
      </c>
      <c r="C382" s="8" t="s">
        <v>222</v>
      </c>
      <c r="D382" s="9" t="s">
        <v>223</v>
      </c>
      <c r="E382" s="10">
        <v>400</v>
      </c>
      <c r="F382" s="10">
        <v>400</v>
      </c>
      <c r="G382" s="10">
        <v>400</v>
      </c>
      <c r="H382" s="10">
        <v>500</v>
      </c>
      <c r="I382" s="10">
        <v>2600</v>
      </c>
      <c r="J382" s="10">
        <v>700</v>
      </c>
      <c r="K382" s="10">
        <v>2200</v>
      </c>
      <c r="L382" s="10">
        <v>900</v>
      </c>
      <c r="M382" s="10">
        <v>1000</v>
      </c>
      <c r="N382" s="10">
        <v>1400</v>
      </c>
      <c r="O382" s="10">
        <v>1900</v>
      </c>
      <c r="P382" s="10">
        <v>1600</v>
      </c>
      <c r="Q382" s="10">
        <v>2100</v>
      </c>
      <c r="R382" s="10">
        <v>2200</v>
      </c>
      <c r="S382" s="10">
        <v>2300</v>
      </c>
      <c r="T382" s="10">
        <v>2200</v>
      </c>
      <c r="U382" s="10">
        <v>1600</v>
      </c>
      <c r="V382" s="10">
        <v>4400</v>
      </c>
      <c r="W382" s="10">
        <v>2000</v>
      </c>
      <c r="X382" s="10">
        <v>2500</v>
      </c>
      <c r="Y382" s="10">
        <v>1970</v>
      </c>
      <c r="Z382" s="10">
        <v>2370</v>
      </c>
      <c r="AA382" s="10">
        <v>3670</v>
      </c>
      <c r="AB382" s="10">
        <v>3170</v>
      </c>
      <c r="AC382" s="10">
        <v>3991</v>
      </c>
      <c r="AD382" s="10">
        <v>4221</v>
      </c>
      <c r="AE382" s="10">
        <v>4814</v>
      </c>
      <c r="AF382" s="10">
        <v>3980</v>
      </c>
      <c r="AG382" s="10">
        <v>10097</v>
      </c>
      <c r="AH382" s="10">
        <v>5880</v>
      </c>
      <c r="AI382" s="10">
        <v>5970</v>
      </c>
      <c r="AJ382" s="10">
        <v>9801</v>
      </c>
      <c r="AK382" s="10">
        <v>8523</v>
      </c>
      <c r="AL382" s="10">
        <v>7294</v>
      </c>
      <c r="AM382" s="10">
        <v>7160</v>
      </c>
      <c r="AN382" s="10">
        <v>8002</v>
      </c>
      <c r="AO382" s="10">
        <v>7431</v>
      </c>
      <c r="AP382" s="10">
        <v>10462</v>
      </c>
      <c r="AQ382" s="10">
        <v>9830</v>
      </c>
      <c r="AR382" s="10">
        <v>11394</v>
      </c>
      <c r="AS382" s="10">
        <v>11573</v>
      </c>
      <c r="AT382" s="10">
        <v>14426</v>
      </c>
      <c r="AU382" s="10">
        <v>14768</v>
      </c>
      <c r="AV382" s="10">
        <v>15301</v>
      </c>
      <c r="AW382" s="10">
        <v>15711</v>
      </c>
      <c r="AX382" s="10">
        <v>15323</v>
      </c>
      <c r="AY382" s="10">
        <v>14902</v>
      </c>
      <c r="AZ382" s="10">
        <v>15602</v>
      </c>
      <c r="BA382" s="10">
        <v>22471</v>
      </c>
      <c r="BB382" s="10">
        <v>23767</v>
      </c>
      <c r="BC382" s="10">
        <v>15640</v>
      </c>
      <c r="BD382" s="10">
        <v>13744</v>
      </c>
      <c r="BE382" s="10">
        <v>20784</v>
      </c>
      <c r="BF382" s="10">
        <v>24188</v>
      </c>
      <c r="BG382" s="10">
        <v>22805</v>
      </c>
      <c r="BH382" s="10">
        <v>23931</v>
      </c>
      <c r="BI382" s="10">
        <v>26949</v>
      </c>
      <c r="BJ382" s="10">
        <v>27318</v>
      </c>
      <c r="BK382" s="10">
        <v>30407</v>
      </c>
      <c r="BL382" s="10">
        <v>31600</v>
      </c>
      <c r="BM382" s="10">
        <v>35801</v>
      </c>
      <c r="BN382" s="10">
        <v>37595</v>
      </c>
      <c r="BO382" s="10">
        <v>37404</v>
      </c>
      <c r="BP382" s="10">
        <v>39508</v>
      </c>
      <c r="BQ382" s="45" t="s">
        <v>6</v>
      </c>
      <c r="BR382" t="str">
        <f t="shared" si="6"/>
        <v>F</v>
      </c>
    </row>
    <row r="383" spans="1:70" ht="16" customHeight="1" x14ac:dyDescent="0.2">
      <c r="A383" s="10">
        <v>51</v>
      </c>
      <c r="B383" s="10">
        <v>37</v>
      </c>
      <c r="C383" s="8" t="s">
        <v>425</v>
      </c>
      <c r="D383" s="9" t="s">
        <v>426</v>
      </c>
      <c r="E383" s="10">
        <v>15000</v>
      </c>
      <c r="F383" s="10">
        <v>15000</v>
      </c>
      <c r="G383" s="10">
        <v>10000</v>
      </c>
      <c r="H383" s="10">
        <v>16800</v>
      </c>
      <c r="I383" s="10">
        <v>15300</v>
      </c>
      <c r="J383" s="10">
        <v>11200</v>
      </c>
      <c r="K383" s="10">
        <v>10400</v>
      </c>
      <c r="L383" s="10">
        <v>13300</v>
      </c>
      <c r="M383" s="10">
        <v>13600</v>
      </c>
      <c r="N383" s="10">
        <v>14300</v>
      </c>
      <c r="O383" s="10">
        <v>17900</v>
      </c>
      <c r="P383" s="10">
        <v>13500</v>
      </c>
      <c r="Q383" s="10">
        <v>21100</v>
      </c>
      <c r="R383" s="10">
        <v>14200</v>
      </c>
      <c r="S383" s="10">
        <v>14800</v>
      </c>
      <c r="T383" s="10">
        <v>14100</v>
      </c>
      <c r="U383" s="10">
        <v>14900</v>
      </c>
      <c r="V383" s="10">
        <v>24200</v>
      </c>
      <c r="W383" s="10">
        <v>24900</v>
      </c>
      <c r="X383" s="10">
        <v>19800</v>
      </c>
      <c r="Y383" s="10">
        <v>13300</v>
      </c>
      <c r="Z383" s="10">
        <v>15900</v>
      </c>
      <c r="AA383" s="10">
        <v>13800</v>
      </c>
      <c r="AB383" s="10">
        <v>29400</v>
      </c>
      <c r="AC383" s="10">
        <v>41679</v>
      </c>
      <c r="AD383" s="10">
        <v>31152</v>
      </c>
      <c r="AE383" s="10">
        <v>30629</v>
      </c>
      <c r="AF383" s="10">
        <v>29092</v>
      </c>
      <c r="AG383" s="10">
        <v>20800</v>
      </c>
      <c r="AH383" s="10">
        <v>27751</v>
      </c>
      <c r="AI383" s="10">
        <v>37147</v>
      </c>
      <c r="AJ383" s="10">
        <v>34478</v>
      </c>
      <c r="AK383" s="10">
        <v>30125</v>
      </c>
      <c r="AL383" s="10">
        <v>40624</v>
      </c>
      <c r="AM383" s="10">
        <v>33227</v>
      </c>
      <c r="AN383" s="10">
        <v>27970</v>
      </c>
      <c r="AO383" s="10">
        <v>23219</v>
      </c>
      <c r="AP383" s="10">
        <v>25603</v>
      </c>
      <c r="AQ383" s="10">
        <v>28296</v>
      </c>
      <c r="AR383" s="10">
        <v>31115</v>
      </c>
      <c r="AS383" s="10">
        <v>26275</v>
      </c>
      <c r="AT383" s="10">
        <v>33534</v>
      </c>
      <c r="AU383" s="10">
        <v>26686</v>
      </c>
      <c r="AV383" s="10">
        <v>25519</v>
      </c>
      <c r="AW383" s="10">
        <v>33910</v>
      </c>
      <c r="AX383" s="10">
        <v>38879</v>
      </c>
      <c r="AY383" s="10">
        <v>22328</v>
      </c>
      <c r="AZ383" s="10">
        <v>21822</v>
      </c>
      <c r="BA383" s="10">
        <v>19289</v>
      </c>
      <c r="BB383" s="10">
        <v>19502</v>
      </c>
      <c r="BC383" s="10">
        <v>14362</v>
      </c>
      <c r="BD383" s="10">
        <v>12566</v>
      </c>
      <c r="BE383" s="10">
        <v>22533</v>
      </c>
      <c r="BF383" s="10">
        <v>16381</v>
      </c>
      <c r="BG383" s="10">
        <v>14261</v>
      </c>
      <c r="BH383" s="10">
        <v>28208</v>
      </c>
      <c r="BI383" s="10">
        <v>22346</v>
      </c>
      <c r="BJ383" s="10">
        <v>26076</v>
      </c>
      <c r="BK383" s="10">
        <v>26568</v>
      </c>
      <c r="BL383" s="10">
        <v>27766</v>
      </c>
      <c r="BM383" s="10">
        <v>24119</v>
      </c>
      <c r="BN383" s="10">
        <v>26525</v>
      </c>
      <c r="BO383" s="10">
        <v>29401</v>
      </c>
      <c r="BP383" s="10">
        <v>23633</v>
      </c>
      <c r="BQ383" s="45" t="s">
        <v>7</v>
      </c>
      <c r="BR383" t="str">
        <f t="shared" si="6"/>
        <v>O</v>
      </c>
    </row>
    <row r="384" spans="1:70" ht="16" customHeight="1" x14ac:dyDescent="0.2">
      <c r="A384" s="10">
        <v>51</v>
      </c>
      <c r="B384" s="10">
        <v>37</v>
      </c>
      <c r="C384" s="8" t="s">
        <v>427</v>
      </c>
      <c r="D384" s="9" t="s">
        <v>428</v>
      </c>
      <c r="E384" s="10">
        <v>700</v>
      </c>
      <c r="F384" s="10">
        <v>700</v>
      </c>
      <c r="G384" s="10">
        <v>1700</v>
      </c>
      <c r="H384" s="10">
        <v>2000</v>
      </c>
      <c r="I384" s="10">
        <v>2200</v>
      </c>
      <c r="J384" s="10">
        <v>2200</v>
      </c>
      <c r="K384" s="10">
        <v>2700</v>
      </c>
      <c r="L384" s="10">
        <v>2500</v>
      </c>
      <c r="M384" s="10">
        <v>2500</v>
      </c>
      <c r="N384" s="10">
        <v>3100</v>
      </c>
      <c r="O384" s="10">
        <v>3100</v>
      </c>
      <c r="P384" s="10">
        <v>4200</v>
      </c>
      <c r="Q384" s="10">
        <v>6500</v>
      </c>
      <c r="R384" s="10">
        <v>6500</v>
      </c>
      <c r="S384" s="10">
        <v>6300</v>
      </c>
      <c r="T384" s="10">
        <v>7300</v>
      </c>
      <c r="U384" s="10">
        <v>9200</v>
      </c>
      <c r="V384" s="10">
        <v>8600</v>
      </c>
      <c r="W384" s="10">
        <v>9000</v>
      </c>
      <c r="X384" s="10">
        <v>13300</v>
      </c>
      <c r="Y384" s="10">
        <v>10500</v>
      </c>
      <c r="Z384" s="10">
        <v>13210</v>
      </c>
      <c r="AA384" s="10">
        <v>16320</v>
      </c>
      <c r="AB384" s="10">
        <v>13730</v>
      </c>
      <c r="AC384" s="10">
        <v>17698</v>
      </c>
      <c r="AD384" s="10">
        <v>26329</v>
      </c>
      <c r="AE384" s="10">
        <v>18232</v>
      </c>
      <c r="AF384" s="10">
        <v>19995</v>
      </c>
      <c r="AG384" s="10">
        <v>20540</v>
      </c>
      <c r="AH384" s="10">
        <v>22851</v>
      </c>
      <c r="AI384" s="10">
        <v>22467</v>
      </c>
      <c r="AJ384" s="10">
        <v>20374</v>
      </c>
      <c r="AK384" s="10">
        <v>31595</v>
      </c>
      <c r="AL384" s="10">
        <v>31110</v>
      </c>
      <c r="AM384" s="10">
        <v>35585</v>
      </c>
      <c r="AN384" s="10">
        <v>36426</v>
      </c>
      <c r="AO384" s="10">
        <v>38474</v>
      </c>
      <c r="AP384" s="10">
        <v>36523</v>
      </c>
      <c r="AQ384" s="10">
        <v>39399</v>
      </c>
      <c r="AR384" s="10">
        <v>75085</v>
      </c>
      <c r="AS384" s="10">
        <v>92961</v>
      </c>
      <c r="AT384" s="10">
        <v>53927</v>
      </c>
      <c r="AU384" s="10">
        <v>54007</v>
      </c>
      <c r="AV384" s="10">
        <v>36745</v>
      </c>
      <c r="AW384" s="10">
        <v>41743</v>
      </c>
      <c r="AX384" s="10">
        <v>48809</v>
      </c>
      <c r="AY384" s="10">
        <v>66644</v>
      </c>
      <c r="AZ384" s="10">
        <v>67305</v>
      </c>
      <c r="BA384" s="10">
        <v>58646</v>
      </c>
      <c r="BB384" s="10">
        <v>60860</v>
      </c>
      <c r="BC384" s="10">
        <v>37861</v>
      </c>
      <c r="BD384" s="10">
        <v>35117</v>
      </c>
      <c r="BE384" s="10">
        <v>57209</v>
      </c>
      <c r="BF384" s="10">
        <v>62040</v>
      </c>
      <c r="BG384" s="10">
        <v>54293</v>
      </c>
      <c r="BH384" s="10">
        <v>47856</v>
      </c>
      <c r="BI384" s="10">
        <v>59420</v>
      </c>
      <c r="BJ384" s="10">
        <v>71947</v>
      </c>
      <c r="BK384" s="10">
        <v>65110</v>
      </c>
      <c r="BL384" s="10">
        <v>76655</v>
      </c>
      <c r="BM384" s="10">
        <v>88729</v>
      </c>
      <c r="BN384" s="10">
        <v>64160</v>
      </c>
      <c r="BO384" s="10">
        <v>59744</v>
      </c>
      <c r="BP384" s="10">
        <v>54306</v>
      </c>
      <c r="BQ384" s="45" t="s">
        <v>6</v>
      </c>
      <c r="BR384" t="str">
        <f t="shared" si="6"/>
        <v>F</v>
      </c>
    </row>
    <row r="385" spans="1:70" ht="16" customHeight="1" x14ac:dyDescent="0.2">
      <c r="A385" s="10">
        <v>51</v>
      </c>
      <c r="B385" s="10">
        <v>37</v>
      </c>
      <c r="C385" s="8" t="s">
        <v>646</v>
      </c>
      <c r="D385" s="9" t="s">
        <v>224</v>
      </c>
      <c r="AF385" s="10">
        <v>19</v>
      </c>
      <c r="AJ385" s="10">
        <v>366</v>
      </c>
      <c r="AK385" s="10">
        <v>391</v>
      </c>
      <c r="AL385" s="10">
        <v>352</v>
      </c>
      <c r="AM385" s="10">
        <v>1497</v>
      </c>
      <c r="AN385" s="10">
        <v>242</v>
      </c>
      <c r="AO385" s="10">
        <v>382</v>
      </c>
      <c r="AP385" s="10">
        <v>725</v>
      </c>
      <c r="AQ385" s="10">
        <v>186</v>
      </c>
      <c r="AR385" s="10">
        <v>376</v>
      </c>
      <c r="AS385" s="10">
        <v>576</v>
      </c>
      <c r="AT385" s="10">
        <v>810</v>
      </c>
      <c r="AU385" s="10">
        <v>1125</v>
      </c>
      <c r="AV385" s="10">
        <v>454</v>
      </c>
      <c r="AW385" s="10">
        <v>3073</v>
      </c>
      <c r="AX385" s="10">
        <v>1926</v>
      </c>
      <c r="AY385" s="10">
        <v>2053</v>
      </c>
      <c r="AZ385" s="10">
        <v>2397</v>
      </c>
      <c r="BA385" s="10">
        <v>813</v>
      </c>
      <c r="BB385" s="10">
        <v>385</v>
      </c>
      <c r="BC385" s="10">
        <v>3561</v>
      </c>
      <c r="BD385" s="10">
        <v>2747</v>
      </c>
      <c r="BE385" s="10">
        <v>1615</v>
      </c>
      <c r="BF385" s="10">
        <v>2765</v>
      </c>
      <c r="BG385" s="10">
        <v>1323</v>
      </c>
      <c r="BH385" s="10">
        <v>670</v>
      </c>
      <c r="BI385" s="10">
        <v>645</v>
      </c>
      <c r="BJ385" s="10">
        <v>1047</v>
      </c>
      <c r="BK385" s="10">
        <v>647</v>
      </c>
      <c r="BL385" s="10">
        <v>384</v>
      </c>
      <c r="BM385" s="10">
        <v>121</v>
      </c>
      <c r="BN385" s="10">
        <v>45</v>
      </c>
      <c r="BO385" s="10">
        <v>840</v>
      </c>
      <c r="BP385" s="10">
        <v>78</v>
      </c>
      <c r="BQ385" s="45" t="s">
        <v>6</v>
      </c>
      <c r="BR385" t="str">
        <f t="shared" si="6"/>
        <v>F</v>
      </c>
    </row>
    <row r="386" spans="1:70" ht="16" customHeight="1" x14ac:dyDescent="0.2">
      <c r="A386" s="10">
        <v>51</v>
      </c>
      <c r="B386" s="10">
        <v>37</v>
      </c>
      <c r="C386" s="8" t="s">
        <v>429</v>
      </c>
      <c r="D386" s="9" t="s">
        <v>430</v>
      </c>
      <c r="E386" s="10">
        <v>83100</v>
      </c>
      <c r="F386" s="10">
        <v>86600</v>
      </c>
      <c r="G386" s="10">
        <v>136100</v>
      </c>
      <c r="H386" s="10">
        <v>69600</v>
      </c>
      <c r="I386" s="10">
        <v>30300</v>
      </c>
      <c r="J386" s="10">
        <v>26300</v>
      </c>
      <c r="K386" s="10">
        <v>18400</v>
      </c>
      <c r="L386" s="10">
        <v>86300</v>
      </c>
      <c r="M386" s="10">
        <v>118100</v>
      </c>
      <c r="N386" s="10">
        <v>62000</v>
      </c>
      <c r="O386" s="10">
        <v>128400</v>
      </c>
      <c r="P386" s="10">
        <v>36200</v>
      </c>
      <c r="Q386" s="10">
        <v>31600</v>
      </c>
      <c r="R386" s="10">
        <v>76100</v>
      </c>
      <c r="S386" s="10">
        <v>24700</v>
      </c>
      <c r="T386" s="10">
        <v>45700</v>
      </c>
      <c r="U386" s="10">
        <v>34600</v>
      </c>
      <c r="V386" s="10">
        <v>29400</v>
      </c>
      <c r="W386" s="10">
        <v>21800</v>
      </c>
      <c r="X386" s="10">
        <v>95500</v>
      </c>
      <c r="Y386" s="10">
        <v>139500</v>
      </c>
      <c r="Z386" s="10">
        <v>208400</v>
      </c>
      <c r="AA386" s="10">
        <v>116700</v>
      </c>
      <c r="AB386" s="10">
        <v>71700</v>
      </c>
      <c r="AC386" s="10">
        <v>40192</v>
      </c>
      <c r="AD386" s="10">
        <v>43274</v>
      </c>
      <c r="AE386" s="10">
        <v>47316</v>
      </c>
      <c r="AF386" s="10">
        <v>70084</v>
      </c>
      <c r="AG386" s="10">
        <v>104288</v>
      </c>
      <c r="AH386" s="10">
        <v>85269</v>
      </c>
      <c r="AI386" s="10">
        <v>50018</v>
      </c>
      <c r="AJ386" s="10">
        <v>56430</v>
      </c>
      <c r="AK386" s="10">
        <v>30271</v>
      </c>
      <c r="AL386" s="10">
        <v>27043</v>
      </c>
      <c r="AM386" s="10">
        <v>46102</v>
      </c>
      <c r="AN386" s="10">
        <v>85407</v>
      </c>
      <c r="AO386" s="10">
        <v>56684</v>
      </c>
      <c r="AP386" s="10">
        <v>58813</v>
      </c>
      <c r="AQ386" s="10">
        <v>60442</v>
      </c>
      <c r="AR386" s="10">
        <v>158697</v>
      </c>
      <c r="AS386" s="10">
        <v>121807</v>
      </c>
      <c r="AT386" s="10">
        <v>89264</v>
      </c>
      <c r="AU386" s="10">
        <v>96059</v>
      </c>
      <c r="AV386" s="10">
        <v>130601</v>
      </c>
      <c r="AW386" s="10">
        <v>200958</v>
      </c>
      <c r="AX386" s="10">
        <v>190465</v>
      </c>
      <c r="AY386" s="10">
        <v>282311</v>
      </c>
      <c r="AZ386" s="10">
        <v>174508</v>
      </c>
      <c r="BA386" s="10">
        <v>160152</v>
      </c>
      <c r="BB386" s="10">
        <v>157326</v>
      </c>
      <c r="BC386" s="10">
        <v>81679</v>
      </c>
      <c r="BD386" s="10">
        <v>52871</v>
      </c>
      <c r="BE386" s="10">
        <v>63605</v>
      </c>
      <c r="BF386" s="10">
        <v>56205</v>
      </c>
      <c r="BG386" s="10">
        <v>101735</v>
      </c>
      <c r="BH386" s="10">
        <v>100923</v>
      </c>
      <c r="BI386" s="10">
        <v>102610</v>
      </c>
      <c r="BJ386" s="10">
        <v>134778</v>
      </c>
      <c r="BK386" s="10">
        <v>101984</v>
      </c>
      <c r="BL386" s="10">
        <v>113708</v>
      </c>
      <c r="BM386" s="10">
        <v>91374</v>
      </c>
      <c r="BN386" s="10">
        <v>137997</v>
      </c>
      <c r="BO386" s="10">
        <v>105538</v>
      </c>
      <c r="BP386" s="10">
        <v>122301</v>
      </c>
      <c r="BQ386" s="45" t="s">
        <v>6</v>
      </c>
      <c r="BR386" t="str">
        <f t="shared" si="6"/>
        <v>F</v>
      </c>
    </row>
    <row r="387" spans="1:70" ht="16" customHeight="1" x14ac:dyDescent="0.2">
      <c r="A387" s="10">
        <v>51</v>
      </c>
      <c r="B387" s="10">
        <v>37</v>
      </c>
      <c r="C387" s="8" t="s">
        <v>431</v>
      </c>
      <c r="D387" s="9" t="s">
        <v>432</v>
      </c>
      <c r="T387" s="10">
        <v>100</v>
      </c>
      <c r="U387" s="10">
        <v>1600</v>
      </c>
      <c r="V387" s="10">
        <v>4400</v>
      </c>
      <c r="X387" s="10">
        <v>1800</v>
      </c>
      <c r="Y387" s="10">
        <v>4500</v>
      </c>
      <c r="Z387" s="10">
        <v>100</v>
      </c>
      <c r="AA387" s="10">
        <v>800</v>
      </c>
      <c r="AB387" s="10">
        <v>1200</v>
      </c>
      <c r="AC387" s="10">
        <v>1456</v>
      </c>
      <c r="AD387" s="10">
        <v>1119</v>
      </c>
      <c r="AE387" s="10">
        <v>471</v>
      </c>
      <c r="AF387" s="10">
        <v>3294</v>
      </c>
      <c r="AG387" s="10">
        <v>666</v>
      </c>
      <c r="AH387" s="10">
        <v>466</v>
      </c>
      <c r="AI387" s="10">
        <v>8766</v>
      </c>
      <c r="AJ387" s="10">
        <v>3563</v>
      </c>
      <c r="AK387" s="10">
        <v>8611</v>
      </c>
      <c r="AL387" s="10">
        <v>12626</v>
      </c>
      <c r="AM387" s="10">
        <v>7712</v>
      </c>
      <c r="AN387" s="10">
        <v>13569</v>
      </c>
      <c r="AO387" s="10">
        <v>17953</v>
      </c>
      <c r="AP387" s="10">
        <v>18057</v>
      </c>
      <c r="AQ387" s="10">
        <v>12727</v>
      </c>
      <c r="AR387" s="10">
        <v>3293</v>
      </c>
      <c r="AS387" s="10">
        <v>752</v>
      </c>
      <c r="AT387" s="10">
        <v>2210</v>
      </c>
      <c r="AU387" s="10">
        <v>460</v>
      </c>
      <c r="AV387" s="10">
        <v>381</v>
      </c>
      <c r="AW387" s="10">
        <v>480</v>
      </c>
      <c r="AX387" s="10">
        <v>455</v>
      </c>
      <c r="AY387" s="10">
        <v>409</v>
      </c>
      <c r="AZ387" s="10">
        <v>356</v>
      </c>
      <c r="BA387" s="10">
        <v>351</v>
      </c>
      <c r="BB387" s="10">
        <v>449</v>
      </c>
      <c r="BC387" s="10">
        <v>424</v>
      </c>
      <c r="BD387" s="10">
        <v>303</v>
      </c>
      <c r="BE387" s="10">
        <v>282</v>
      </c>
      <c r="BF387" s="10">
        <v>245</v>
      </c>
      <c r="BG387" s="10">
        <v>301</v>
      </c>
      <c r="BH387" s="10">
        <v>263</v>
      </c>
      <c r="BI387" s="10">
        <v>300</v>
      </c>
      <c r="BJ387" s="10">
        <v>321</v>
      </c>
      <c r="BK387" s="10">
        <v>335</v>
      </c>
      <c r="BL387" s="10">
        <v>469</v>
      </c>
      <c r="BM387" s="10">
        <v>279</v>
      </c>
      <c r="BN387" s="10">
        <v>287</v>
      </c>
      <c r="BO387" s="10">
        <v>444</v>
      </c>
      <c r="BP387" s="10">
        <v>392</v>
      </c>
      <c r="BQ387" s="45" t="s">
        <v>6</v>
      </c>
      <c r="BR387" t="str">
        <f t="shared" ref="BR387:BR450" si="7">LEFT(BQ387,1)</f>
        <v>F</v>
      </c>
    </row>
    <row r="388" spans="1:70" ht="16" customHeight="1" x14ac:dyDescent="0.2">
      <c r="A388" s="10">
        <v>51</v>
      </c>
      <c r="B388" s="10">
        <v>37</v>
      </c>
      <c r="C388" s="8" t="s">
        <v>433</v>
      </c>
      <c r="D388" s="9" t="s">
        <v>434</v>
      </c>
      <c r="E388" s="10">
        <v>5000</v>
      </c>
      <c r="F388" s="10">
        <v>5000</v>
      </c>
      <c r="G388" s="10">
        <v>5500</v>
      </c>
      <c r="H388" s="10">
        <v>4100</v>
      </c>
      <c r="I388" s="10">
        <v>7600</v>
      </c>
      <c r="J388" s="10">
        <v>10400</v>
      </c>
      <c r="K388" s="10">
        <v>32300</v>
      </c>
      <c r="L388" s="10">
        <v>8000</v>
      </c>
      <c r="M388" s="10">
        <v>12000</v>
      </c>
      <c r="N388" s="10">
        <v>7000</v>
      </c>
      <c r="O388" s="10">
        <v>14700</v>
      </c>
      <c r="P388" s="10">
        <v>14900</v>
      </c>
      <c r="Q388" s="10">
        <v>6200</v>
      </c>
      <c r="R388" s="10">
        <v>6300</v>
      </c>
      <c r="S388" s="10">
        <v>18800</v>
      </c>
      <c r="T388" s="10">
        <v>7900</v>
      </c>
      <c r="U388" s="10">
        <v>9700</v>
      </c>
      <c r="V388" s="10">
        <v>14100</v>
      </c>
      <c r="W388" s="10">
        <v>8600</v>
      </c>
      <c r="X388" s="10">
        <v>13600</v>
      </c>
      <c r="Y388" s="10">
        <v>8800</v>
      </c>
      <c r="Z388" s="10">
        <v>11500</v>
      </c>
      <c r="AA388" s="10">
        <v>18900</v>
      </c>
      <c r="AB388" s="10">
        <v>9000</v>
      </c>
      <c r="AC388" s="10">
        <v>7704</v>
      </c>
      <c r="AD388" s="10">
        <v>8247</v>
      </c>
      <c r="AE388" s="10">
        <v>14100</v>
      </c>
      <c r="AF388" s="10">
        <v>21242</v>
      </c>
      <c r="AG388" s="10">
        <v>25183</v>
      </c>
      <c r="AH388" s="10">
        <v>19187</v>
      </c>
      <c r="AI388" s="10">
        <v>12497</v>
      </c>
      <c r="AJ388" s="10">
        <v>11615</v>
      </c>
      <c r="AK388" s="10">
        <v>14622</v>
      </c>
      <c r="AL388" s="10">
        <v>18891</v>
      </c>
      <c r="AM388" s="10">
        <v>9153</v>
      </c>
      <c r="AN388" s="10">
        <v>8118</v>
      </c>
      <c r="AO388" s="10">
        <v>16332</v>
      </c>
      <c r="AP388" s="10">
        <v>12617</v>
      </c>
      <c r="AQ388" s="10">
        <v>23829</v>
      </c>
      <c r="AR388" s="10">
        <v>28282</v>
      </c>
      <c r="AS388" s="10">
        <v>53632</v>
      </c>
      <c r="AT388" s="10">
        <v>81137</v>
      </c>
      <c r="AU388" s="10">
        <v>79909</v>
      </c>
      <c r="AV388" s="10">
        <v>73883</v>
      </c>
      <c r="AW388" s="10">
        <v>66462</v>
      </c>
      <c r="AX388" s="10">
        <v>13717</v>
      </c>
      <c r="AY388" s="10">
        <v>57794</v>
      </c>
      <c r="AZ388" s="10">
        <v>42779</v>
      </c>
      <c r="BA388" s="10">
        <v>62356</v>
      </c>
      <c r="BB388" s="10">
        <v>63232</v>
      </c>
      <c r="BC388" s="10">
        <v>34185</v>
      </c>
      <c r="BD388" s="10">
        <v>41729</v>
      </c>
      <c r="BE388" s="10">
        <v>36606</v>
      </c>
      <c r="BF388" s="10">
        <v>67532</v>
      </c>
      <c r="BG388" s="10">
        <v>43143</v>
      </c>
      <c r="BH388" s="10">
        <v>43476</v>
      </c>
      <c r="BI388" s="10">
        <v>50053</v>
      </c>
      <c r="BJ388" s="10">
        <v>46560</v>
      </c>
      <c r="BK388" s="10">
        <v>52452</v>
      </c>
      <c r="BL388" s="10">
        <v>58478</v>
      </c>
      <c r="BM388" s="10">
        <v>75173</v>
      </c>
      <c r="BN388" s="10">
        <v>70578</v>
      </c>
      <c r="BO388" s="10">
        <v>67837</v>
      </c>
      <c r="BP388" s="10">
        <v>69786</v>
      </c>
      <c r="BR388" t="str">
        <f t="shared" si="7"/>
        <v/>
      </c>
    </row>
    <row r="389" spans="1:70" ht="16" customHeight="1" x14ac:dyDescent="0.2">
      <c r="A389" s="10">
        <v>51</v>
      </c>
      <c r="B389" s="10">
        <v>37</v>
      </c>
      <c r="C389" s="8" t="s">
        <v>435</v>
      </c>
      <c r="D389" s="9" t="s">
        <v>436</v>
      </c>
      <c r="AF389" s="10">
        <v>9</v>
      </c>
      <c r="AG389" s="10">
        <v>12</v>
      </c>
      <c r="AH389" s="10">
        <v>16</v>
      </c>
      <c r="AI389" s="10">
        <v>16</v>
      </c>
      <c r="AK389" s="10">
        <v>12</v>
      </c>
      <c r="AL389" s="10">
        <v>1</v>
      </c>
      <c r="AM389" s="10">
        <v>91</v>
      </c>
      <c r="AN389" s="10">
        <v>2</v>
      </c>
      <c r="AR389" s="10">
        <v>12</v>
      </c>
      <c r="AS389" s="10">
        <v>13</v>
      </c>
      <c r="AT389" s="10">
        <v>12</v>
      </c>
      <c r="AU389" s="10">
        <v>13</v>
      </c>
      <c r="AV389" s="10">
        <v>12</v>
      </c>
      <c r="AW389" s="10">
        <v>12</v>
      </c>
      <c r="AX389" s="10">
        <v>11</v>
      </c>
      <c r="AY389" s="10">
        <v>12</v>
      </c>
      <c r="AZ389" s="10">
        <v>10</v>
      </c>
      <c r="BA389" s="10">
        <v>11</v>
      </c>
      <c r="BB389" s="10">
        <v>25</v>
      </c>
      <c r="BC389" s="10">
        <v>13</v>
      </c>
      <c r="BD389" s="10">
        <v>13</v>
      </c>
      <c r="BE389" s="10">
        <v>11</v>
      </c>
      <c r="BF389" s="10">
        <v>12</v>
      </c>
      <c r="BG389" s="10">
        <v>11</v>
      </c>
      <c r="BH389" s="10">
        <v>11</v>
      </c>
      <c r="BQ389" s="45"/>
      <c r="BR389" t="str">
        <f t="shared" si="7"/>
        <v/>
      </c>
    </row>
    <row r="390" spans="1:70" ht="16" customHeight="1" x14ac:dyDescent="0.2">
      <c r="A390" s="10">
        <v>51</v>
      </c>
      <c r="B390" s="10">
        <v>37</v>
      </c>
      <c r="C390" s="8" t="s">
        <v>437</v>
      </c>
      <c r="D390" s="9" t="s">
        <v>406</v>
      </c>
      <c r="E390" s="10">
        <v>39000</v>
      </c>
      <c r="F390" s="10">
        <v>39000</v>
      </c>
      <c r="G390" s="10">
        <v>44500</v>
      </c>
      <c r="H390" s="10">
        <v>49000</v>
      </c>
      <c r="I390" s="10">
        <v>49000</v>
      </c>
      <c r="J390" s="10">
        <v>60000</v>
      </c>
      <c r="K390" s="10">
        <v>54000</v>
      </c>
      <c r="L390" s="10">
        <v>55000</v>
      </c>
      <c r="M390" s="10">
        <v>54000</v>
      </c>
      <c r="N390" s="10">
        <v>59000</v>
      </c>
      <c r="O390" s="10">
        <v>59000</v>
      </c>
      <c r="P390" s="10">
        <v>59000</v>
      </c>
      <c r="Q390" s="10">
        <v>64000</v>
      </c>
      <c r="R390" s="10">
        <v>64000</v>
      </c>
      <c r="S390" s="10">
        <v>66000</v>
      </c>
      <c r="T390" s="10">
        <v>70000</v>
      </c>
      <c r="U390" s="10">
        <v>74000</v>
      </c>
      <c r="V390" s="10">
        <v>74500</v>
      </c>
      <c r="W390" s="10">
        <v>75300</v>
      </c>
      <c r="X390" s="10">
        <v>74200</v>
      </c>
      <c r="Y390" s="10">
        <v>95400</v>
      </c>
      <c r="Z390" s="10">
        <v>116900</v>
      </c>
      <c r="AA390" s="10">
        <v>141100</v>
      </c>
      <c r="AB390" s="10">
        <v>169700</v>
      </c>
      <c r="AC390" s="10">
        <v>195650</v>
      </c>
      <c r="AD390" s="10">
        <v>212470</v>
      </c>
      <c r="AE390" s="10">
        <v>219562</v>
      </c>
      <c r="AF390" s="10">
        <v>195134</v>
      </c>
      <c r="AG390" s="10">
        <v>169963</v>
      </c>
      <c r="AH390" s="10">
        <v>149801</v>
      </c>
      <c r="AI390" s="10">
        <v>134792</v>
      </c>
      <c r="AJ390" s="10">
        <v>107610</v>
      </c>
      <c r="AK390" s="10">
        <v>108468</v>
      </c>
      <c r="AL390" s="10">
        <v>130470</v>
      </c>
      <c r="AM390" s="10">
        <v>120082</v>
      </c>
      <c r="AN390" s="10">
        <v>86170</v>
      </c>
      <c r="AO390" s="10">
        <v>76138</v>
      </c>
      <c r="AP390" s="10">
        <v>83621</v>
      </c>
      <c r="AQ390" s="10">
        <v>81144</v>
      </c>
      <c r="AR390" s="10">
        <v>67328</v>
      </c>
      <c r="AS390" s="10">
        <v>68245</v>
      </c>
      <c r="AT390" s="10">
        <v>87559</v>
      </c>
      <c r="AU390" s="10">
        <v>71060</v>
      </c>
      <c r="AV390" s="10">
        <v>36401</v>
      </c>
      <c r="AW390" s="10">
        <v>39509</v>
      </c>
      <c r="AX390" s="10">
        <v>47034</v>
      </c>
      <c r="AY390" s="10">
        <v>48762</v>
      </c>
      <c r="AZ390" s="10">
        <v>50400</v>
      </c>
      <c r="BA390" s="10">
        <v>64930</v>
      </c>
      <c r="BB390" s="10">
        <v>67052</v>
      </c>
      <c r="BC390" s="10">
        <v>49304</v>
      </c>
      <c r="BD390" s="10">
        <v>60633</v>
      </c>
      <c r="BE390" s="10">
        <v>85876</v>
      </c>
      <c r="BF390" s="10">
        <v>115981</v>
      </c>
      <c r="BG390" s="10">
        <v>114725</v>
      </c>
      <c r="BH390" s="10">
        <v>90906</v>
      </c>
      <c r="BI390" s="10">
        <v>82216</v>
      </c>
      <c r="BJ390" s="10">
        <v>35981</v>
      </c>
      <c r="BK390" s="10">
        <v>50428</v>
      </c>
      <c r="BL390" s="10">
        <v>45724</v>
      </c>
      <c r="BM390" s="10">
        <v>40612</v>
      </c>
      <c r="BN390" s="10">
        <v>29832</v>
      </c>
      <c r="BO390" s="10">
        <v>45747</v>
      </c>
      <c r="BP390" s="10">
        <v>44004</v>
      </c>
      <c r="BQ390" s="45"/>
      <c r="BR390" t="str">
        <f t="shared" si="7"/>
        <v/>
      </c>
    </row>
    <row r="391" spans="1:70" ht="16" customHeight="1" x14ac:dyDescent="0.2">
      <c r="A391" s="10">
        <v>51</v>
      </c>
      <c r="B391" s="10">
        <v>37</v>
      </c>
      <c r="C391" s="8" t="s">
        <v>438</v>
      </c>
      <c r="D391" s="9" t="s">
        <v>439</v>
      </c>
      <c r="X391" s="10">
        <v>100</v>
      </c>
      <c r="Y391" s="10">
        <v>100</v>
      </c>
      <c r="AC391" s="10">
        <v>88</v>
      </c>
      <c r="AD391" s="10">
        <v>188</v>
      </c>
      <c r="AE391" s="10">
        <v>171</v>
      </c>
      <c r="AF391" s="10">
        <v>7</v>
      </c>
      <c r="AG391" s="10">
        <v>469</v>
      </c>
      <c r="AM391" s="10">
        <v>92</v>
      </c>
      <c r="AN391" s="10">
        <v>12</v>
      </c>
      <c r="AO391" s="10">
        <v>36</v>
      </c>
      <c r="AP391" s="10">
        <v>23</v>
      </c>
      <c r="AQ391" s="10">
        <v>169</v>
      </c>
      <c r="AR391" s="10">
        <v>32528</v>
      </c>
      <c r="AT391" s="10">
        <v>35580</v>
      </c>
      <c r="AU391" s="10">
        <v>49874</v>
      </c>
      <c r="AV391" s="10">
        <v>53087</v>
      </c>
      <c r="AW391" s="10">
        <v>3649</v>
      </c>
      <c r="AX391" s="10">
        <v>6765</v>
      </c>
      <c r="AY391" s="10">
        <v>5706</v>
      </c>
      <c r="AZ391" s="10">
        <v>3697</v>
      </c>
      <c r="BA391" s="10">
        <v>2533</v>
      </c>
      <c r="BB391" s="10">
        <v>2329</v>
      </c>
      <c r="BC391" s="10">
        <v>12</v>
      </c>
      <c r="BD391" s="10">
        <v>11</v>
      </c>
      <c r="BE391" s="10">
        <v>12</v>
      </c>
      <c r="BF391" s="10">
        <v>15</v>
      </c>
      <c r="BG391" s="10">
        <v>12</v>
      </c>
      <c r="BH391" s="10">
        <v>29</v>
      </c>
      <c r="BI391" s="10">
        <v>31</v>
      </c>
      <c r="BJ391" s="10">
        <v>31</v>
      </c>
      <c r="BK391" s="10">
        <v>31</v>
      </c>
      <c r="BL391" s="10">
        <v>17</v>
      </c>
      <c r="BM391" s="10">
        <v>221</v>
      </c>
      <c r="BN391" s="10">
        <v>257</v>
      </c>
      <c r="BO391" s="10">
        <v>252</v>
      </c>
      <c r="BP391" s="10">
        <v>254</v>
      </c>
      <c r="BQ391" s="45"/>
      <c r="BR391" t="str">
        <f t="shared" si="7"/>
        <v/>
      </c>
    </row>
    <row r="392" spans="1:70" ht="16" customHeight="1" x14ac:dyDescent="0.2">
      <c r="A392" s="10">
        <v>51</v>
      </c>
      <c r="B392" s="10">
        <v>37</v>
      </c>
      <c r="C392" s="8" t="s">
        <v>59</v>
      </c>
      <c r="D392" s="9"/>
      <c r="E392" s="10">
        <v>600</v>
      </c>
      <c r="F392" s="10">
        <v>600</v>
      </c>
      <c r="G392" s="10">
        <v>600</v>
      </c>
      <c r="H392" s="10">
        <v>700</v>
      </c>
      <c r="I392" s="10">
        <v>800</v>
      </c>
      <c r="J392" s="10">
        <v>1200</v>
      </c>
      <c r="K392" s="10">
        <v>1100</v>
      </c>
      <c r="L392" s="10">
        <v>1200</v>
      </c>
      <c r="M392" s="10">
        <v>1200</v>
      </c>
      <c r="N392" s="10">
        <v>1800</v>
      </c>
      <c r="O392" s="10">
        <v>2500</v>
      </c>
      <c r="P392" s="10">
        <v>2100</v>
      </c>
      <c r="Q392" s="10">
        <v>5600</v>
      </c>
      <c r="R392" s="10">
        <v>6600</v>
      </c>
      <c r="S392" s="10">
        <v>7800</v>
      </c>
      <c r="T392" s="10">
        <v>7200</v>
      </c>
      <c r="U392" s="10">
        <v>21200</v>
      </c>
      <c r="V392" s="10">
        <v>17800</v>
      </c>
      <c r="W392" s="10">
        <v>12200</v>
      </c>
      <c r="X392" s="10">
        <v>15000</v>
      </c>
      <c r="Y392" s="10">
        <v>14700</v>
      </c>
      <c r="Z392" s="10">
        <v>13000</v>
      </c>
      <c r="AA392" s="10">
        <v>16100</v>
      </c>
      <c r="AB392" s="10">
        <v>23800</v>
      </c>
      <c r="AC392" s="10">
        <v>41556</v>
      </c>
      <c r="AD392" s="10">
        <v>16141</v>
      </c>
      <c r="AE392" s="10">
        <v>15710</v>
      </c>
      <c r="AF392" s="10">
        <v>51655</v>
      </c>
      <c r="AG392" s="10">
        <v>25540</v>
      </c>
      <c r="AH392" s="10">
        <v>26169</v>
      </c>
      <c r="AI392" s="10">
        <v>18942</v>
      </c>
      <c r="AJ392" s="10">
        <v>19508</v>
      </c>
      <c r="AK392" s="10">
        <v>27111</v>
      </c>
      <c r="AL392" s="10">
        <v>25916</v>
      </c>
      <c r="AM392" s="10">
        <v>29018</v>
      </c>
      <c r="AN392" s="10">
        <v>26375</v>
      </c>
      <c r="AO392" s="10">
        <v>24294</v>
      </c>
      <c r="AP392" s="10">
        <v>32543</v>
      </c>
      <c r="AQ392" s="10">
        <v>29873</v>
      </c>
      <c r="AR392" s="10">
        <v>31040</v>
      </c>
      <c r="AS392" s="10">
        <v>32802</v>
      </c>
      <c r="AT392" s="10">
        <v>28511</v>
      </c>
      <c r="AU392" s="10">
        <v>31953</v>
      </c>
      <c r="AV392" s="10">
        <v>33327</v>
      </c>
      <c r="AW392" s="10">
        <v>34857</v>
      </c>
      <c r="AX392" s="10">
        <v>50797</v>
      </c>
      <c r="AY392" s="10">
        <v>38896</v>
      </c>
      <c r="AZ392" s="10">
        <v>58548</v>
      </c>
      <c r="BA392" s="10">
        <v>56348</v>
      </c>
      <c r="BB392" s="10">
        <v>60677</v>
      </c>
      <c r="BC392" s="10">
        <v>59658</v>
      </c>
      <c r="BD392" s="10">
        <v>57981</v>
      </c>
      <c r="BE392" s="10">
        <v>70143</v>
      </c>
      <c r="BF392" s="10">
        <v>82720</v>
      </c>
      <c r="BG392" s="10">
        <v>85224</v>
      </c>
      <c r="BH392" s="10">
        <v>86522</v>
      </c>
      <c r="BI392" s="10">
        <v>89558</v>
      </c>
      <c r="BJ392" s="10">
        <v>87970</v>
      </c>
      <c r="BK392" s="10">
        <v>89188</v>
      </c>
      <c r="BL392" s="10">
        <v>82775</v>
      </c>
      <c r="BM392" s="10">
        <v>90450</v>
      </c>
      <c r="BN392" s="10">
        <v>81126</v>
      </c>
      <c r="BO392" s="10">
        <v>100623</v>
      </c>
      <c r="BP392" s="10">
        <v>112420</v>
      </c>
      <c r="BQ392" s="45"/>
      <c r="BR392" t="str">
        <f t="shared" si="7"/>
        <v/>
      </c>
    </row>
    <row r="393" spans="1:70" ht="16" customHeight="1" x14ac:dyDescent="0.2">
      <c r="A393" s="23">
        <v>51</v>
      </c>
      <c r="B393" s="23">
        <v>37</v>
      </c>
      <c r="C393" s="26" t="s">
        <v>60</v>
      </c>
      <c r="D393" s="25"/>
      <c r="BQ393" s="45"/>
      <c r="BR393" t="str">
        <f t="shared" si="7"/>
        <v/>
      </c>
    </row>
    <row r="394" spans="1:70" ht="16" customHeight="1" x14ac:dyDescent="0.2">
      <c r="A394" s="23">
        <v>51</v>
      </c>
      <c r="B394" s="23">
        <v>39</v>
      </c>
      <c r="C394" s="26" t="s">
        <v>149</v>
      </c>
      <c r="D394" s="25"/>
      <c r="BQ394" s="45"/>
      <c r="BR394" t="str">
        <f t="shared" si="7"/>
        <v/>
      </c>
    </row>
    <row r="395" spans="1:70" ht="16" customHeight="1" x14ac:dyDescent="0.2">
      <c r="A395" s="10">
        <v>51</v>
      </c>
      <c r="B395" s="10">
        <v>45</v>
      </c>
      <c r="C395" s="8" t="s">
        <v>440</v>
      </c>
      <c r="D395" s="9" t="s">
        <v>441</v>
      </c>
      <c r="AN395" s="10">
        <v>1601</v>
      </c>
      <c r="AO395" s="10">
        <v>1819</v>
      </c>
      <c r="AP395" s="10">
        <v>1388</v>
      </c>
      <c r="AQ395" s="10">
        <v>1329</v>
      </c>
      <c r="AR395" s="10">
        <v>1330</v>
      </c>
      <c r="AS395" s="10">
        <v>1226</v>
      </c>
      <c r="AT395" s="10">
        <v>1300</v>
      </c>
      <c r="BH395" s="10">
        <v>72</v>
      </c>
      <c r="BJ395" s="10">
        <v>35</v>
      </c>
      <c r="BN395" s="10">
        <v>44</v>
      </c>
      <c r="BO395" s="10">
        <v>20</v>
      </c>
      <c r="BP395" s="10">
        <v>10</v>
      </c>
      <c r="BQ395" s="45" t="s">
        <v>7</v>
      </c>
      <c r="BR395" t="str">
        <f t="shared" si="7"/>
        <v>O</v>
      </c>
    </row>
    <row r="396" spans="1:70" ht="16" customHeight="1" x14ac:dyDescent="0.2">
      <c r="A396" s="10">
        <v>51</v>
      </c>
      <c r="B396" s="10">
        <v>45</v>
      </c>
      <c r="C396" s="8" t="s">
        <v>442</v>
      </c>
      <c r="D396" s="9" t="s">
        <v>443</v>
      </c>
      <c r="AN396" s="10">
        <v>832</v>
      </c>
      <c r="AO396" s="10">
        <v>1031</v>
      </c>
      <c r="AP396" s="10">
        <v>1138</v>
      </c>
      <c r="AQ396" s="10">
        <v>1080</v>
      </c>
      <c r="AR396" s="10">
        <v>1080</v>
      </c>
      <c r="AS396" s="10">
        <v>1001</v>
      </c>
      <c r="AT396" s="10">
        <v>1000</v>
      </c>
      <c r="BQ396" s="45" t="s">
        <v>7</v>
      </c>
      <c r="BR396" t="str">
        <f t="shared" si="7"/>
        <v>O</v>
      </c>
    </row>
    <row r="397" spans="1:70" ht="16" customHeight="1" x14ac:dyDescent="0.2">
      <c r="A397" s="10">
        <v>51</v>
      </c>
      <c r="B397" s="10">
        <v>45</v>
      </c>
      <c r="C397" s="8" t="s">
        <v>444</v>
      </c>
      <c r="D397" s="9" t="s">
        <v>445</v>
      </c>
      <c r="U397" s="10">
        <v>100</v>
      </c>
      <c r="V397" s="10">
        <v>400</v>
      </c>
      <c r="W397" s="10">
        <v>800</v>
      </c>
      <c r="X397" s="10">
        <v>400</v>
      </c>
      <c r="Y397" s="10">
        <v>300</v>
      </c>
      <c r="Z397" s="10">
        <v>300</v>
      </c>
      <c r="AA397" s="10">
        <v>300</v>
      </c>
      <c r="AB397" s="10">
        <v>800</v>
      </c>
      <c r="AC397" s="10">
        <v>1480</v>
      </c>
      <c r="AD397" s="10">
        <v>1735</v>
      </c>
      <c r="AE397" s="10">
        <v>1110</v>
      </c>
      <c r="AF397" s="10">
        <v>835</v>
      </c>
      <c r="AG397" s="10">
        <v>894</v>
      </c>
      <c r="AH397" s="10">
        <v>1027</v>
      </c>
      <c r="AI397" s="10">
        <v>1504</v>
      </c>
      <c r="AJ397" s="10">
        <v>1053</v>
      </c>
      <c r="AK397" s="10">
        <v>1418</v>
      </c>
      <c r="AL397" s="10">
        <v>1194</v>
      </c>
      <c r="AM397" s="10">
        <v>1220</v>
      </c>
      <c r="AN397" s="10">
        <v>1618</v>
      </c>
      <c r="AO397" s="10">
        <v>4310</v>
      </c>
      <c r="AP397" s="10">
        <v>3839</v>
      </c>
      <c r="AQ397" s="10">
        <v>5302</v>
      </c>
      <c r="AR397" s="10">
        <v>4096</v>
      </c>
      <c r="AS397" s="10">
        <v>4388</v>
      </c>
      <c r="AT397" s="10">
        <v>2864</v>
      </c>
      <c r="AU397" s="10">
        <v>1851</v>
      </c>
      <c r="AV397" s="10">
        <v>2051</v>
      </c>
      <c r="AW397" s="10">
        <v>2250</v>
      </c>
      <c r="AX397" s="10">
        <v>1770</v>
      </c>
      <c r="AY397" s="10">
        <v>1771</v>
      </c>
      <c r="AZ397" s="10">
        <v>1637</v>
      </c>
      <c r="BA397" s="10">
        <v>2060</v>
      </c>
      <c r="BB397" s="10">
        <v>1791</v>
      </c>
      <c r="BC397" s="10">
        <v>1934</v>
      </c>
      <c r="BD397" s="10">
        <v>1987</v>
      </c>
      <c r="BE397" s="10">
        <v>1660</v>
      </c>
      <c r="BF397" s="10">
        <v>1440</v>
      </c>
      <c r="BG397" s="10">
        <v>1120</v>
      </c>
      <c r="BH397" s="10">
        <v>1990</v>
      </c>
      <c r="BI397" s="10">
        <v>1936</v>
      </c>
      <c r="BJ397" s="10">
        <v>1487</v>
      </c>
      <c r="BK397" s="10">
        <v>1454</v>
      </c>
      <c r="BL397" s="10">
        <v>1146</v>
      </c>
      <c r="BM397" s="10">
        <v>1277</v>
      </c>
      <c r="BN397" s="10">
        <v>1481</v>
      </c>
      <c r="BO397" s="10">
        <v>2060</v>
      </c>
      <c r="BP397" s="10">
        <v>1918</v>
      </c>
      <c r="BQ397" s="45" t="s">
        <v>7</v>
      </c>
      <c r="BR397" t="str">
        <f t="shared" si="7"/>
        <v>O</v>
      </c>
    </row>
    <row r="398" spans="1:70" ht="16" customHeight="1" x14ac:dyDescent="0.2">
      <c r="A398" s="10">
        <v>51</v>
      </c>
      <c r="B398" s="10">
        <v>45</v>
      </c>
      <c r="C398" s="8" t="s">
        <v>239</v>
      </c>
      <c r="D398" s="9" t="s">
        <v>240</v>
      </c>
      <c r="E398" s="10">
        <v>63000</v>
      </c>
      <c r="F398" s="10">
        <v>73000</v>
      </c>
      <c r="G398" s="10">
        <v>72000</v>
      </c>
      <c r="H398" s="10">
        <v>84900</v>
      </c>
      <c r="I398" s="10">
        <v>141300</v>
      </c>
      <c r="J398" s="10">
        <v>99600</v>
      </c>
      <c r="K398" s="10">
        <v>147300</v>
      </c>
      <c r="L398" s="10">
        <v>126600</v>
      </c>
      <c r="M398" s="10">
        <v>82400</v>
      </c>
      <c r="N398" s="10">
        <v>64600</v>
      </c>
      <c r="O398" s="10">
        <v>67900</v>
      </c>
      <c r="P398" s="10">
        <v>61200</v>
      </c>
      <c r="Q398" s="10">
        <v>79200</v>
      </c>
      <c r="R398" s="10">
        <v>76900</v>
      </c>
      <c r="S398" s="10">
        <v>90800</v>
      </c>
      <c r="T398" s="10">
        <v>77700</v>
      </c>
      <c r="U398" s="10">
        <v>90400</v>
      </c>
      <c r="V398" s="10">
        <v>81800</v>
      </c>
      <c r="W398" s="10">
        <v>90100</v>
      </c>
      <c r="X398" s="10">
        <v>102200</v>
      </c>
      <c r="Y398" s="10">
        <v>118400</v>
      </c>
      <c r="Z398" s="10">
        <v>146800</v>
      </c>
      <c r="AA398" s="10">
        <v>163500</v>
      </c>
      <c r="AB398" s="10">
        <v>209690</v>
      </c>
      <c r="AC398" s="10">
        <v>227403</v>
      </c>
      <c r="AD398" s="10">
        <v>233303</v>
      </c>
      <c r="AE398" s="10">
        <v>188822</v>
      </c>
      <c r="AF398" s="10">
        <v>223888</v>
      </c>
      <c r="AG398" s="10">
        <v>171692</v>
      </c>
      <c r="AH398" s="10">
        <v>165325</v>
      </c>
      <c r="AI398" s="10">
        <v>218252</v>
      </c>
      <c r="AJ398" s="10">
        <v>141272</v>
      </c>
      <c r="AK398" s="10">
        <v>186846</v>
      </c>
      <c r="AL398" s="10">
        <v>167135</v>
      </c>
      <c r="AM398" s="10">
        <v>179962</v>
      </c>
      <c r="AN398" s="10">
        <v>218968</v>
      </c>
      <c r="AO398" s="10">
        <v>193316</v>
      </c>
      <c r="AP398" s="10">
        <v>181366</v>
      </c>
      <c r="AQ398" s="10">
        <v>118069</v>
      </c>
      <c r="AR398" s="10">
        <v>120365</v>
      </c>
      <c r="AS398" s="10">
        <v>127259</v>
      </c>
      <c r="AT398" s="10">
        <v>152510</v>
      </c>
      <c r="AU398" s="10">
        <v>121337</v>
      </c>
      <c r="AV398" s="10">
        <v>107280</v>
      </c>
      <c r="AW398" s="10">
        <v>118056</v>
      </c>
      <c r="AX398" s="10">
        <v>104889</v>
      </c>
      <c r="AY398" s="10">
        <v>133439</v>
      </c>
      <c r="AZ398" s="10">
        <v>112525</v>
      </c>
      <c r="BA398" s="10">
        <v>117716</v>
      </c>
      <c r="BB398" s="10">
        <v>109402</v>
      </c>
      <c r="BC398" s="10">
        <v>118416</v>
      </c>
      <c r="BD398" s="10">
        <v>144019</v>
      </c>
      <c r="BE398" s="10">
        <v>145528</v>
      </c>
      <c r="BF398" s="10">
        <v>148368</v>
      </c>
      <c r="BG398" s="10">
        <v>142322</v>
      </c>
      <c r="BH398" s="10">
        <v>144462</v>
      </c>
      <c r="BI398" s="10">
        <v>129669</v>
      </c>
      <c r="BJ398" s="10">
        <v>130437</v>
      </c>
      <c r="BK398" s="10">
        <v>119615</v>
      </c>
      <c r="BL398" s="10">
        <v>122232</v>
      </c>
      <c r="BM398" s="10">
        <v>55458</v>
      </c>
      <c r="BN398" s="10">
        <v>119565</v>
      </c>
      <c r="BO398" s="10">
        <v>141947</v>
      </c>
      <c r="BP398" s="10">
        <v>150273</v>
      </c>
      <c r="BQ398" s="45" t="s">
        <v>6</v>
      </c>
      <c r="BR398" t="str">
        <f t="shared" si="7"/>
        <v>F</v>
      </c>
    </row>
    <row r="399" spans="1:70" ht="16" customHeight="1" x14ac:dyDescent="0.2">
      <c r="A399" s="10">
        <v>51</v>
      </c>
      <c r="B399" s="10">
        <v>45</v>
      </c>
      <c r="C399" s="8" t="s">
        <v>164</v>
      </c>
      <c r="D399" s="9" t="s">
        <v>165</v>
      </c>
      <c r="E399" s="10">
        <v>2900</v>
      </c>
      <c r="F399" s="10">
        <v>2900</v>
      </c>
      <c r="G399" s="10">
        <v>3900</v>
      </c>
      <c r="H399" s="10">
        <v>4300</v>
      </c>
      <c r="I399" s="10">
        <v>4000</v>
      </c>
      <c r="J399" s="10">
        <v>4300</v>
      </c>
      <c r="K399" s="10">
        <v>4400</v>
      </c>
      <c r="L399" s="10">
        <v>6300</v>
      </c>
      <c r="M399" s="10">
        <v>6300</v>
      </c>
      <c r="N399" s="10">
        <v>4472</v>
      </c>
      <c r="O399" s="10">
        <v>5079</v>
      </c>
      <c r="P399" s="10">
        <v>8017</v>
      </c>
      <c r="Q399" s="10">
        <v>8299</v>
      </c>
      <c r="R399" s="10">
        <v>9803</v>
      </c>
      <c r="S399" s="10">
        <v>12108</v>
      </c>
      <c r="T399" s="10">
        <v>13209</v>
      </c>
      <c r="U399" s="10">
        <v>14462</v>
      </c>
      <c r="V399" s="10">
        <v>13967</v>
      </c>
      <c r="W399" s="10">
        <v>12148</v>
      </c>
      <c r="X399" s="10">
        <v>11848</v>
      </c>
      <c r="Y399" s="10">
        <v>11470</v>
      </c>
      <c r="Z399" s="10">
        <v>16970</v>
      </c>
      <c r="AA399" s="10">
        <v>18070</v>
      </c>
      <c r="AB399" s="10">
        <v>16735</v>
      </c>
      <c r="AC399" s="10">
        <v>15554</v>
      </c>
      <c r="AD399" s="10">
        <v>14791</v>
      </c>
      <c r="AE399" s="10">
        <v>20228</v>
      </c>
      <c r="AF399" s="10">
        <v>18271</v>
      </c>
      <c r="AG399" s="10">
        <v>19862</v>
      </c>
      <c r="AH399" s="10">
        <v>19601</v>
      </c>
      <c r="AI399" s="10">
        <v>27255</v>
      </c>
      <c r="AJ399" s="10">
        <v>23613</v>
      </c>
      <c r="AK399" s="10">
        <v>20604</v>
      </c>
      <c r="AL399" s="10">
        <v>20425</v>
      </c>
      <c r="AM399" s="10">
        <v>20116</v>
      </c>
      <c r="AN399" s="10">
        <v>17045</v>
      </c>
      <c r="AO399" s="10">
        <v>22206</v>
      </c>
      <c r="AP399" s="10">
        <v>22595</v>
      </c>
      <c r="AQ399" s="10">
        <v>19950</v>
      </c>
      <c r="AR399" s="10">
        <v>17191</v>
      </c>
      <c r="AS399" s="10">
        <v>17566</v>
      </c>
      <c r="AT399" s="10">
        <v>19058</v>
      </c>
      <c r="AU399" s="10">
        <v>18073</v>
      </c>
      <c r="AV399" s="10">
        <v>19564</v>
      </c>
      <c r="AW399" s="10">
        <v>18923</v>
      </c>
      <c r="AX399" s="10">
        <v>22489</v>
      </c>
      <c r="AY399" s="10">
        <v>24742</v>
      </c>
      <c r="AZ399" s="10">
        <v>25911</v>
      </c>
      <c r="BA399" s="10">
        <v>25318</v>
      </c>
      <c r="BB399" s="10">
        <v>21198</v>
      </c>
      <c r="BC399" s="10">
        <v>19059</v>
      </c>
      <c r="BD399" s="10">
        <v>20393</v>
      </c>
      <c r="BE399" s="10">
        <v>19986</v>
      </c>
      <c r="BF399" s="10">
        <v>23240</v>
      </c>
      <c r="BG399" s="10">
        <v>19173</v>
      </c>
      <c r="BH399" s="10">
        <v>16931</v>
      </c>
      <c r="BI399" s="10">
        <v>16182</v>
      </c>
      <c r="BJ399" s="10">
        <v>14218</v>
      </c>
      <c r="BK399" s="10">
        <v>13095</v>
      </c>
      <c r="BL399" s="10">
        <v>14133</v>
      </c>
      <c r="BM399" s="10">
        <v>16976</v>
      </c>
      <c r="BN399" s="10">
        <v>13133</v>
      </c>
      <c r="BO399" s="10">
        <v>13652</v>
      </c>
      <c r="BP399" s="10">
        <v>13416</v>
      </c>
      <c r="BQ399" s="45" t="s">
        <v>7</v>
      </c>
      <c r="BR399" t="str">
        <f t="shared" si="7"/>
        <v>O</v>
      </c>
    </row>
    <row r="400" spans="1:70" ht="16" customHeight="1" x14ac:dyDescent="0.2">
      <c r="A400" s="10">
        <v>51</v>
      </c>
      <c r="B400" s="10">
        <v>45</v>
      </c>
      <c r="C400" s="8" t="s">
        <v>66</v>
      </c>
      <c r="D400" s="9"/>
      <c r="E400" s="10">
        <v>400</v>
      </c>
      <c r="F400" s="10">
        <v>400</v>
      </c>
      <c r="G400" s="10">
        <v>400</v>
      </c>
      <c r="H400" s="10">
        <v>400</v>
      </c>
      <c r="I400" s="10">
        <v>500</v>
      </c>
      <c r="J400" s="10">
        <v>500</v>
      </c>
      <c r="K400" s="10">
        <v>500</v>
      </c>
      <c r="L400" s="10">
        <v>600</v>
      </c>
      <c r="M400" s="10">
        <v>600</v>
      </c>
      <c r="N400" s="10">
        <v>2581</v>
      </c>
      <c r="O400" s="10">
        <v>3834</v>
      </c>
      <c r="P400" s="10">
        <v>5283</v>
      </c>
      <c r="Q400" s="10">
        <v>3878</v>
      </c>
      <c r="R400" s="10">
        <v>7267</v>
      </c>
      <c r="S400" s="10">
        <v>12051</v>
      </c>
      <c r="T400" s="10">
        <v>13815</v>
      </c>
      <c r="U400" s="10">
        <v>14135</v>
      </c>
      <c r="V400" s="10">
        <v>13665</v>
      </c>
      <c r="W400" s="10">
        <v>12686</v>
      </c>
      <c r="X400" s="10">
        <v>14276</v>
      </c>
      <c r="Y400" s="10">
        <v>13079</v>
      </c>
      <c r="Z400" s="10">
        <v>10941</v>
      </c>
      <c r="AA400" s="10">
        <v>14997</v>
      </c>
      <c r="AB400" s="10">
        <v>15369</v>
      </c>
      <c r="AC400" s="10">
        <v>10774</v>
      </c>
      <c r="AD400" s="10">
        <v>11590</v>
      </c>
      <c r="AE400" s="10">
        <v>15607</v>
      </c>
      <c r="AF400" s="10">
        <v>15135</v>
      </c>
      <c r="AG400" s="10">
        <v>14476</v>
      </c>
      <c r="AH400" s="10">
        <v>18941</v>
      </c>
      <c r="AI400" s="10">
        <v>20518</v>
      </c>
      <c r="AJ400" s="10">
        <v>24555</v>
      </c>
      <c r="AK400" s="10">
        <v>21804</v>
      </c>
      <c r="AL400" s="10">
        <v>22594</v>
      </c>
      <c r="AM400" s="10">
        <v>20875</v>
      </c>
      <c r="AN400" s="10">
        <v>20175</v>
      </c>
      <c r="AO400" s="10">
        <v>20952</v>
      </c>
      <c r="AP400" s="10">
        <v>22264</v>
      </c>
      <c r="AQ400" s="10">
        <v>97688</v>
      </c>
      <c r="AR400" s="10">
        <v>86741</v>
      </c>
      <c r="AS400" s="10">
        <v>96470</v>
      </c>
      <c r="AT400" s="10">
        <v>130145</v>
      </c>
      <c r="AU400" s="10">
        <v>131516</v>
      </c>
      <c r="AV400" s="10">
        <v>163448</v>
      </c>
      <c r="AW400" s="10">
        <v>208943</v>
      </c>
      <c r="AX400" s="10">
        <v>161722</v>
      </c>
      <c r="AY400" s="10">
        <v>137697</v>
      </c>
      <c r="AZ400" s="10">
        <v>132856</v>
      </c>
      <c r="BA400" s="10">
        <v>191449</v>
      </c>
      <c r="BB400" s="10">
        <v>190382</v>
      </c>
      <c r="BC400" s="10">
        <v>172277</v>
      </c>
      <c r="BD400" s="10">
        <v>123974</v>
      </c>
      <c r="BE400" s="10">
        <v>148580</v>
      </c>
      <c r="BF400" s="10">
        <v>156385</v>
      </c>
      <c r="BG400" s="10">
        <v>138883</v>
      </c>
      <c r="BH400" s="10">
        <v>151611</v>
      </c>
      <c r="BI400" s="10">
        <v>159722</v>
      </c>
      <c r="BJ400" s="10">
        <v>154405</v>
      </c>
      <c r="BK400" s="10">
        <v>159530</v>
      </c>
      <c r="BL400" s="10">
        <v>153804</v>
      </c>
      <c r="BM400" s="10">
        <v>139725</v>
      </c>
      <c r="BN400" s="10">
        <v>141714</v>
      </c>
      <c r="BO400" s="10">
        <v>134381</v>
      </c>
      <c r="BP400" s="10">
        <v>131602</v>
      </c>
      <c r="BQ400" s="45" t="s">
        <v>46</v>
      </c>
      <c r="BR400" t="str">
        <f t="shared" si="7"/>
        <v>F</v>
      </c>
    </row>
    <row r="401" spans="1:70" ht="16" customHeight="1" x14ac:dyDescent="0.2">
      <c r="A401" s="23">
        <v>51</v>
      </c>
      <c r="B401" s="23">
        <v>45</v>
      </c>
      <c r="C401" s="26" t="s">
        <v>63</v>
      </c>
      <c r="D401" s="25"/>
      <c r="BQ401" s="45"/>
      <c r="BR401" t="str">
        <f t="shared" si="7"/>
        <v/>
      </c>
    </row>
    <row r="402" spans="1:70" s="7" customFormat="1" ht="16" customHeight="1" x14ac:dyDescent="0.2">
      <c r="A402" s="14">
        <v>57</v>
      </c>
      <c r="B402" s="14">
        <v>24</v>
      </c>
      <c r="C402" s="15" t="s">
        <v>446</v>
      </c>
      <c r="D402" s="16" t="s">
        <v>447</v>
      </c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>
        <v>400</v>
      </c>
      <c r="S402" s="10">
        <v>300</v>
      </c>
      <c r="T402" s="10">
        <v>400</v>
      </c>
      <c r="U402" s="10">
        <v>300</v>
      </c>
      <c r="V402" s="10">
        <v>400</v>
      </c>
      <c r="W402" s="10">
        <v>300</v>
      </c>
      <c r="X402" s="10">
        <v>400</v>
      </c>
      <c r="Y402" s="10">
        <v>490</v>
      </c>
      <c r="Z402" s="10">
        <v>420</v>
      </c>
      <c r="AA402" s="10">
        <v>560</v>
      </c>
      <c r="AB402" s="10">
        <v>560</v>
      </c>
      <c r="AC402" s="10">
        <v>670</v>
      </c>
      <c r="AD402" s="10">
        <v>635</v>
      </c>
      <c r="AE402" s="10">
        <v>471</v>
      </c>
      <c r="AF402" s="10">
        <v>476</v>
      </c>
      <c r="AG402" s="10">
        <v>1431</v>
      </c>
      <c r="AH402" s="10">
        <v>878</v>
      </c>
      <c r="AI402" s="10">
        <v>1029</v>
      </c>
      <c r="AJ402" s="10">
        <v>949</v>
      </c>
      <c r="AK402" s="10">
        <v>1464</v>
      </c>
      <c r="AL402" s="10">
        <v>1674</v>
      </c>
      <c r="AM402" s="10">
        <v>1904</v>
      </c>
      <c r="AN402" s="10">
        <v>3920</v>
      </c>
      <c r="AO402" s="10">
        <v>4607</v>
      </c>
      <c r="AP402" s="10">
        <v>2472</v>
      </c>
      <c r="AQ402" s="10">
        <v>2195</v>
      </c>
      <c r="AR402" s="10">
        <v>2364</v>
      </c>
      <c r="AS402" s="10">
        <v>3140</v>
      </c>
      <c r="AT402" s="10">
        <v>3171</v>
      </c>
      <c r="AU402" s="10">
        <v>2435</v>
      </c>
      <c r="AV402" s="10">
        <v>2633</v>
      </c>
      <c r="AW402" s="10">
        <v>2595</v>
      </c>
      <c r="AX402" s="10">
        <v>2338</v>
      </c>
      <c r="AY402" s="10">
        <v>2167</v>
      </c>
      <c r="AZ402" s="10">
        <v>1916</v>
      </c>
      <c r="BA402" s="10">
        <v>1474</v>
      </c>
      <c r="BB402" s="10">
        <v>3009</v>
      </c>
      <c r="BC402" s="10">
        <v>2645</v>
      </c>
      <c r="BD402" s="10">
        <v>2769</v>
      </c>
      <c r="BE402" s="10">
        <v>2350</v>
      </c>
      <c r="BF402" s="10">
        <v>2446</v>
      </c>
      <c r="BG402" s="10">
        <v>2843</v>
      </c>
      <c r="BH402" s="10">
        <v>4117</v>
      </c>
      <c r="BI402" s="10">
        <v>4865</v>
      </c>
      <c r="BJ402" s="10">
        <v>5613</v>
      </c>
      <c r="BK402" s="10">
        <v>3592</v>
      </c>
      <c r="BL402" s="10">
        <v>3172</v>
      </c>
      <c r="BM402" s="10">
        <v>5102</v>
      </c>
      <c r="BN402" s="10">
        <v>7680</v>
      </c>
      <c r="BO402" s="10">
        <v>8251</v>
      </c>
      <c r="BP402" s="10">
        <v>8320</v>
      </c>
      <c r="BQ402" s="50" t="s">
        <v>34</v>
      </c>
      <c r="BR402" t="str">
        <f t="shared" si="7"/>
        <v>U</v>
      </c>
    </row>
    <row r="403" spans="1:70" ht="16" customHeight="1" x14ac:dyDescent="0.2">
      <c r="A403" s="10">
        <v>57</v>
      </c>
      <c r="B403" s="10">
        <v>24</v>
      </c>
      <c r="C403" s="8" t="s">
        <v>448</v>
      </c>
      <c r="D403" s="9" t="s">
        <v>412</v>
      </c>
      <c r="AK403" s="10">
        <v>16</v>
      </c>
      <c r="AL403" s="10">
        <v>14</v>
      </c>
      <c r="AM403" s="10">
        <v>3</v>
      </c>
      <c r="AN403" s="10">
        <v>8</v>
      </c>
      <c r="AO403" s="10">
        <v>30</v>
      </c>
      <c r="AP403" s="10">
        <v>1</v>
      </c>
      <c r="AR403" s="10">
        <v>49</v>
      </c>
      <c r="AS403" s="10">
        <v>41</v>
      </c>
      <c r="AT403" s="10">
        <v>1</v>
      </c>
      <c r="AV403" s="10">
        <v>45</v>
      </c>
      <c r="AW403" s="10">
        <v>17</v>
      </c>
      <c r="AX403" s="10">
        <v>30</v>
      </c>
      <c r="AY403" s="10">
        <v>107</v>
      </c>
      <c r="AZ403" s="10">
        <v>102</v>
      </c>
      <c r="BA403" s="10">
        <v>22</v>
      </c>
      <c r="BB403" s="10">
        <v>45</v>
      </c>
      <c r="BC403" s="10">
        <v>13</v>
      </c>
      <c r="BD403" s="10">
        <v>50</v>
      </c>
      <c r="BE403" s="10">
        <v>305</v>
      </c>
      <c r="BF403" s="10">
        <v>75</v>
      </c>
      <c r="BG403" s="10">
        <v>122</v>
      </c>
      <c r="BH403" s="10">
        <v>58</v>
      </c>
      <c r="BI403" s="10">
        <v>64</v>
      </c>
      <c r="BJ403" s="10">
        <v>70</v>
      </c>
      <c r="BK403" s="10">
        <v>34</v>
      </c>
      <c r="BL403" s="10">
        <v>20</v>
      </c>
      <c r="BM403" s="10">
        <v>23</v>
      </c>
      <c r="BN403" s="10">
        <v>27</v>
      </c>
      <c r="BO403" s="10">
        <v>45</v>
      </c>
      <c r="BP403" s="10">
        <v>208</v>
      </c>
      <c r="BQ403" s="50" t="s">
        <v>6</v>
      </c>
      <c r="BR403" t="str">
        <f t="shared" si="7"/>
        <v>F</v>
      </c>
    </row>
    <row r="404" spans="1:70" ht="16" customHeight="1" x14ac:dyDescent="0.2">
      <c r="A404" s="10">
        <v>57</v>
      </c>
      <c r="B404" s="10">
        <v>24</v>
      </c>
      <c r="C404" s="8" t="s">
        <v>449</v>
      </c>
      <c r="D404" s="9" t="s">
        <v>450</v>
      </c>
      <c r="M404" s="10">
        <v>7900</v>
      </c>
      <c r="N404" s="10">
        <v>10400</v>
      </c>
      <c r="O404" s="10">
        <v>13300</v>
      </c>
      <c r="P404" s="10">
        <v>3100</v>
      </c>
      <c r="Q404" s="10">
        <v>4300</v>
      </c>
      <c r="R404" s="10">
        <v>3300</v>
      </c>
      <c r="S404" s="10">
        <v>4000</v>
      </c>
      <c r="T404" s="10">
        <v>3900</v>
      </c>
      <c r="U404" s="10">
        <v>5300</v>
      </c>
      <c r="V404" s="10">
        <v>3200</v>
      </c>
      <c r="W404" s="10">
        <v>4100</v>
      </c>
      <c r="X404" s="10">
        <v>2700</v>
      </c>
      <c r="Y404" s="10">
        <v>3700</v>
      </c>
      <c r="Z404" s="10">
        <v>3300</v>
      </c>
      <c r="AA404" s="10">
        <v>5300</v>
      </c>
      <c r="AB404" s="10">
        <v>6100</v>
      </c>
      <c r="AC404" s="10">
        <v>5926</v>
      </c>
      <c r="AD404" s="10">
        <v>3393</v>
      </c>
      <c r="AE404" s="10">
        <v>3700</v>
      </c>
      <c r="AF404" s="10">
        <v>2092</v>
      </c>
      <c r="AG404" s="10">
        <v>35405</v>
      </c>
      <c r="AH404" s="10">
        <v>24309</v>
      </c>
      <c r="AI404" s="10">
        <v>17594</v>
      </c>
      <c r="AJ404" s="10">
        <v>14416</v>
      </c>
      <c r="AK404" s="10">
        <v>13362</v>
      </c>
      <c r="AL404" s="10">
        <v>18546</v>
      </c>
      <c r="AM404" s="10">
        <v>73868</v>
      </c>
      <c r="AN404" s="10">
        <v>85393</v>
      </c>
      <c r="AO404" s="10">
        <v>103279</v>
      </c>
      <c r="AP404" s="10">
        <v>127336</v>
      </c>
      <c r="AQ404" s="10">
        <v>125002</v>
      </c>
      <c r="AR404" s="10">
        <v>133122</v>
      </c>
      <c r="AS404" s="10">
        <v>134079</v>
      </c>
      <c r="AT404" s="10">
        <v>146157</v>
      </c>
      <c r="AU404" s="10">
        <v>162513</v>
      </c>
      <c r="AV404" s="10">
        <v>171152</v>
      </c>
      <c r="AW404" s="10">
        <v>157472</v>
      </c>
      <c r="AX404" s="10">
        <v>169829</v>
      </c>
      <c r="AY404" s="10">
        <v>183810</v>
      </c>
      <c r="AZ404" s="10">
        <v>178728</v>
      </c>
      <c r="BA404" s="10">
        <v>172580</v>
      </c>
      <c r="BB404" s="10">
        <v>182178</v>
      </c>
      <c r="BC404" s="10">
        <v>183971</v>
      </c>
      <c r="BD404" s="10">
        <v>199156</v>
      </c>
      <c r="BE404" s="10">
        <v>196018</v>
      </c>
      <c r="BF404" s="10">
        <v>173322</v>
      </c>
      <c r="BG404" s="10">
        <v>223200</v>
      </c>
      <c r="BH404" s="10">
        <v>225103</v>
      </c>
      <c r="BI404" s="10">
        <v>225435</v>
      </c>
      <c r="BJ404" s="10">
        <v>213410</v>
      </c>
      <c r="BK404" s="10">
        <v>216704</v>
      </c>
      <c r="BL404" s="10">
        <v>217348</v>
      </c>
      <c r="BM404" s="10">
        <v>260562</v>
      </c>
      <c r="BN404" s="10">
        <v>248272</v>
      </c>
      <c r="BO404" s="10">
        <v>246216</v>
      </c>
      <c r="BP404" s="10">
        <v>264144</v>
      </c>
      <c r="BQ404" s="50" t="s">
        <v>6</v>
      </c>
      <c r="BR404" t="str">
        <f t="shared" si="7"/>
        <v>F</v>
      </c>
    </row>
    <row r="405" spans="1:70" ht="16" customHeight="1" x14ac:dyDescent="0.2">
      <c r="A405" s="10">
        <v>57</v>
      </c>
      <c r="B405" s="10">
        <v>24</v>
      </c>
      <c r="C405" s="8" t="s">
        <v>451</v>
      </c>
      <c r="D405" s="9" t="s">
        <v>452</v>
      </c>
      <c r="Y405" s="10">
        <v>190</v>
      </c>
      <c r="Z405" s="10">
        <v>230</v>
      </c>
      <c r="AA405" s="10">
        <v>250</v>
      </c>
      <c r="AB405" s="10">
        <v>270</v>
      </c>
      <c r="AC405" s="10">
        <v>265</v>
      </c>
      <c r="AD405" s="10">
        <v>380</v>
      </c>
      <c r="AE405" s="10">
        <v>314</v>
      </c>
      <c r="AF405" s="10">
        <v>363</v>
      </c>
      <c r="AG405" s="10">
        <v>359</v>
      </c>
      <c r="AH405" s="10">
        <v>321</v>
      </c>
      <c r="AI405" s="10">
        <v>590</v>
      </c>
      <c r="AJ405" s="10">
        <v>244</v>
      </c>
      <c r="AK405" s="10">
        <v>769</v>
      </c>
      <c r="AL405" s="10">
        <v>1165</v>
      </c>
      <c r="AM405" s="10">
        <v>1845</v>
      </c>
      <c r="AN405" s="10">
        <v>4628</v>
      </c>
      <c r="AO405" s="10">
        <v>4265</v>
      </c>
      <c r="AP405" s="10">
        <v>3520</v>
      </c>
      <c r="AQ405" s="10">
        <v>4620</v>
      </c>
      <c r="AR405" s="10">
        <v>4432</v>
      </c>
      <c r="AS405" s="10">
        <v>4950</v>
      </c>
      <c r="AT405" s="10">
        <v>4802</v>
      </c>
      <c r="AU405" s="10">
        <v>5522</v>
      </c>
      <c r="AV405" s="10">
        <v>6225</v>
      </c>
      <c r="AW405" s="10">
        <v>7260</v>
      </c>
      <c r="AX405" s="10">
        <v>6091</v>
      </c>
      <c r="AY405" s="10">
        <v>11227</v>
      </c>
      <c r="AZ405" s="10">
        <v>10919</v>
      </c>
      <c r="BA405" s="10">
        <v>6113</v>
      </c>
      <c r="BB405" s="10">
        <v>4448</v>
      </c>
      <c r="BC405" s="10">
        <v>7069</v>
      </c>
      <c r="BD405" s="10">
        <v>6884</v>
      </c>
      <c r="BE405" s="10">
        <v>7236</v>
      </c>
      <c r="BF405" s="10">
        <v>5569</v>
      </c>
      <c r="BG405" s="10">
        <v>5569</v>
      </c>
      <c r="BH405" s="10">
        <v>9514</v>
      </c>
      <c r="BI405" s="10">
        <v>12546</v>
      </c>
      <c r="BJ405" s="10">
        <v>13131</v>
      </c>
      <c r="BK405" s="10">
        <v>9544</v>
      </c>
      <c r="BL405" s="10">
        <v>9753</v>
      </c>
      <c r="BM405" s="10">
        <v>7229</v>
      </c>
      <c r="BN405" s="10">
        <v>6399</v>
      </c>
      <c r="BO405" s="10">
        <v>9016</v>
      </c>
      <c r="BP405" s="10">
        <v>10883</v>
      </c>
      <c r="BQ405" s="50" t="s">
        <v>6</v>
      </c>
      <c r="BR405" t="str">
        <f t="shared" si="7"/>
        <v>F</v>
      </c>
    </row>
    <row r="406" spans="1:70" ht="16" customHeight="1" x14ac:dyDescent="0.2">
      <c r="A406" s="10">
        <v>57</v>
      </c>
      <c r="B406" s="10">
        <v>24</v>
      </c>
      <c r="C406" s="8" t="s">
        <v>453</v>
      </c>
      <c r="D406" s="9" t="s">
        <v>454</v>
      </c>
      <c r="BQ406" s="50" t="s">
        <v>6</v>
      </c>
      <c r="BR406" t="str">
        <f t="shared" si="7"/>
        <v>F</v>
      </c>
    </row>
    <row r="407" spans="1:70" ht="16" customHeight="1" x14ac:dyDescent="0.2">
      <c r="A407" s="10">
        <v>57</v>
      </c>
      <c r="B407" s="10">
        <v>24</v>
      </c>
      <c r="C407" s="8" t="s">
        <v>455</v>
      </c>
      <c r="D407" s="9" t="s">
        <v>456</v>
      </c>
      <c r="Y407" s="10">
        <v>100</v>
      </c>
      <c r="Z407" s="10">
        <v>100</v>
      </c>
      <c r="AD407" s="10">
        <v>188</v>
      </c>
      <c r="AE407" s="10">
        <v>671</v>
      </c>
      <c r="AF407" s="10">
        <v>212</v>
      </c>
      <c r="AG407" s="10">
        <v>43</v>
      </c>
      <c r="AH407" s="10">
        <v>78</v>
      </c>
      <c r="AI407" s="10">
        <v>115</v>
      </c>
      <c r="AJ407" s="10">
        <v>144</v>
      </c>
      <c r="AK407" s="10">
        <v>96</v>
      </c>
      <c r="AL407" s="10">
        <v>77</v>
      </c>
      <c r="AM407" s="10">
        <v>90</v>
      </c>
      <c r="AN407" s="10">
        <v>597</v>
      </c>
      <c r="AO407" s="10">
        <v>249</v>
      </c>
      <c r="AP407" s="10">
        <v>140</v>
      </c>
      <c r="AQ407" s="10">
        <v>751</v>
      </c>
      <c r="AR407" s="10">
        <v>455</v>
      </c>
      <c r="AS407" s="10">
        <v>168</v>
      </c>
      <c r="AT407" s="10">
        <v>194</v>
      </c>
      <c r="AU407" s="10">
        <v>315</v>
      </c>
      <c r="AV407" s="10">
        <v>519</v>
      </c>
      <c r="AW407" s="10">
        <v>626</v>
      </c>
      <c r="AX407" s="10">
        <v>456</v>
      </c>
      <c r="AY407" s="10">
        <v>429</v>
      </c>
      <c r="AZ407" s="10">
        <v>503</v>
      </c>
      <c r="BA407" s="10">
        <v>637</v>
      </c>
      <c r="BB407" s="10">
        <v>681</v>
      </c>
      <c r="BC407" s="10">
        <v>539</v>
      </c>
      <c r="BD407" s="10">
        <v>681</v>
      </c>
      <c r="BE407" s="10">
        <v>620</v>
      </c>
      <c r="BF407" s="10">
        <v>1142</v>
      </c>
      <c r="BG407" s="10">
        <v>645</v>
      </c>
      <c r="BH407" s="10">
        <v>909</v>
      </c>
      <c r="BI407" s="10">
        <v>1121</v>
      </c>
      <c r="BJ407" s="10">
        <v>510</v>
      </c>
      <c r="BK407" s="10">
        <v>1526</v>
      </c>
      <c r="BL407" s="10">
        <v>1854</v>
      </c>
      <c r="BM407" s="10">
        <v>949</v>
      </c>
      <c r="BN407" s="10">
        <v>750</v>
      </c>
      <c r="BO407" s="10">
        <v>267</v>
      </c>
      <c r="BP407" s="10">
        <v>161</v>
      </c>
      <c r="BQ407" s="45" t="s">
        <v>6</v>
      </c>
      <c r="BR407" t="str">
        <f t="shared" si="7"/>
        <v>F</v>
      </c>
    </row>
    <row r="408" spans="1:70" ht="16" customHeight="1" x14ac:dyDescent="0.2">
      <c r="A408" s="23">
        <v>57</v>
      </c>
      <c r="B408" s="23">
        <v>24</v>
      </c>
      <c r="C408" s="26" t="s">
        <v>260</v>
      </c>
      <c r="D408" s="25"/>
      <c r="BQ408" s="45"/>
      <c r="BR408" t="str">
        <f t="shared" si="7"/>
        <v/>
      </c>
    </row>
    <row r="409" spans="1:70" ht="16" customHeight="1" x14ac:dyDescent="0.2">
      <c r="A409" s="10">
        <v>57</v>
      </c>
      <c r="B409" s="10">
        <v>33</v>
      </c>
      <c r="C409" s="8" t="s">
        <v>198</v>
      </c>
      <c r="D409" s="9" t="s">
        <v>199</v>
      </c>
      <c r="E409" s="10">
        <v>17100</v>
      </c>
      <c r="F409" s="10">
        <v>19400</v>
      </c>
      <c r="G409" s="10">
        <v>18900</v>
      </c>
      <c r="H409" s="10">
        <v>14800</v>
      </c>
      <c r="I409" s="10">
        <v>30300</v>
      </c>
      <c r="J409" s="10">
        <v>18300</v>
      </c>
      <c r="K409" s="10">
        <v>24000</v>
      </c>
      <c r="L409" s="10">
        <v>13200</v>
      </c>
      <c r="M409" s="10">
        <v>11700</v>
      </c>
      <c r="N409" s="10">
        <v>10200</v>
      </c>
      <c r="O409" s="10">
        <v>12000</v>
      </c>
      <c r="P409" s="10">
        <v>13700</v>
      </c>
      <c r="Q409" s="10">
        <v>15200</v>
      </c>
      <c r="R409" s="10">
        <v>3100</v>
      </c>
      <c r="S409" s="10">
        <v>10100</v>
      </c>
      <c r="T409" s="10">
        <v>10500</v>
      </c>
      <c r="U409" s="10">
        <v>11600</v>
      </c>
      <c r="V409" s="10">
        <v>15400</v>
      </c>
      <c r="W409" s="10">
        <v>15400</v>
      </c>
      <c r="X409" s="10">
        <v>17400</v>
      </c>
      <c r="Y409" s="10">
        <v>20900</v>
      </c>
      <c r="Z409" s="10">
        <v>19100</v>
      </c>
      <c r="AA409" s="10">
        <v>20100</v>
      </c>
      <c r="AB409" s="10">
        <v>28130</v>
      </c>
      <c r="AC409" s="10">
        <v>34751</v>
      </c>
      <c r="AD409" s="10">
        <v>35111</v>
      </c>
      <c r="AE409" s="10">
        <v>34292</v>
      </c>
      <c r="AF409" s="10">
        <v>40541</v>
      </c>
      <c r="AG409" s="10">
        <v>46335</v>
      </c>
      <c r="AH409" s="10">
        <v>46743</v>
      </c>
      <c r="AI409" s="10">
        <v>45495</v>
      </c>
      <c r="AJ409" s="10">
        <v>29619</v>
      </c>
      <c r="AK409" s="10">
        <v>38893</v>
      </c>
      <c r="AL409" s="10">
        <v>42863</v>
      </c>
      <c r="AM409" s="10">
        <v>47664</v>
      </c>
      <c r="AN409" s="10">
        <v>45397</v>
      </c>
      <c r="AO409" s="10">
        <v>55964</v>
      </c>
      <c r="AP409" s="10">
        <v>52498</v>
      </c>
      <c r="AQ409" s="10">
        <v>54868</v>
      </c>
      <c r="AR409" s="10">
        <v>50413</v>
      </c>
      <c r="AS409" s="10">
        <v>41365</v>
      </c>
      <c r="AT409" s="10">
        <v>52847</v>
      </c>
      <c r="AU409" s="10">
        <v>57923</v>
      </c>
      <c r="AV409" s="10">
        <v>62989</v>
      </c>
      <c r="AW409" s="10">
        <v>65837</v>
      </c>
      <c r="AX409" s="10">
        <v>85596</v>
      </c>
      <c r="AY409" s="10">
        <v>92873</v>
      </c>
      <c r="AZ409" s="10">
        <v>94469</v>
      </c>
      <c r="BA409" s="10">
        <v>100386</v>
      </c>
      <c r="BB409" s="10">
        <v>88253</v>
      </c>
      <c r="BC409" s="10">
        <v>86183</v>
      </c>
      <c r="BD409" s="10">
        <v>82221</v>
      </c>
      <c r="BE409" s="10">
        <v>91339</v>
      </c>
      <c r="BF409" s="10">
        <v>87039</v>
      </c>
      <c r="BG409" s="10">
        <v>89659</v>
      </c>
      <c r="BH409" s="10">
        <v>82316</v>
      </c>
      <c r="BI409" s="10">
        <v>86580</v>
      </c>
      <c r="BJ409" s="10">
        <v>97634</v>
      </c>
      <c r="BK409" s="10">
        <v>109648</v>
      </c>
      <c r="BL409" s="10">
        <v>101460</v>
      </c>
      <c r="BM409" s="10">
        <v>98681</v>
      </c>
      <c r="BN409" s="10">
        <v>109981</v>
      </c>
      <c r="BO409" s="10">
        <v>103255</v>
      </c>
      <c r="BP409" s="10">
        <v>101143</v>
      </c>
      <c r="BQ409" s="45"/>
      <c r="BR409" t="str">
        <f t="shared" si="7"/>
        <v/>
      </c>
    </row>
    <row r="410" spans="1:70" ht="16" customHeight="1" x14ac:dyDescent="0.2">
      <c r="A410" s="10">
        <v>57</v>
      </c>
      <c r="B410" s="10">
        <v>33</v>
      </c>
      <c r="C410" s="8" t="s">
        <v>122</v>
      </c>
      <c r="D410" s="9" t="s">
        <v>123</v>
      </c>
      <c r="E410" s="10">
        <v>3200</v>
      </c>
      <c r="F410" s="10">
        <v>3400</v>
      </c>
      <c r="G410" s="10">
        <v>2100</v>
      </c>
      <c r="H410" s="10">
        <v>2500</v>
      </c>
      <c r="I410" s="10">
        <v>2400</v>
      </c>
      <c r="J410" s="10">
        <v>2900</v>
      </c>
      <c r="K410" s="10">
        <v>2400</v>
      </c>
      <c r="L410" s="10">
        <v>2700</v>
      </c>
      <c r="M410" s="10">
        <v>3100</v>
      </c>
      <c r="N410" s="10">
        <v>3500</v>
      </c>
      <c r="O410" s="10">
        <v>3700</v>
      </c>
      <c r="P410" s="10">
        <v>3700</v>
      </c>
      <c r="Q410" s="10">
        <v>3800</v>
      </c>
      <c r="R410" s="10">
        <v>4400</v>
      </c>
      <c r="S410" s="10">
        <v>6000</v>
      </c>
      <c r="T410" s="10">
        <v>4600</v>
      </c>
      <c r="U410" s="10">
        <v>4600</v>
      </c>
      <c r="V410" s="10">
        <v>4500</v>
      </c>
      <c r="W410" s="10">
        <v>4200</v>
      </c>
      <c r="X410" s="10">
        <v>5100</v>
      </c>
      <c r="Y410" s="10">
        <v>4290</v>
      </c>
      <c r="Z410" s="10">
        <v>4130</v>
      </c>
      <c r="AA410" s="10">
        <v>2720</v>
      </c>
      <c r="AB410" s="10">
        <v>3150</v>
      </c>
      <c r="AC410" s="10">
        <v>5519</v>
      </c>
      <c r="AD410" s="10">
        <v>7801</v>
      </c>
      <c r="AE410" s="10">
        <v>7807</v>
      </c>
      <c r="AF410" s="10">
        <v>5985</v>
      </c>
      <c r="AG410" s="10">
        <v>9204</v>
      </c>
      <c r="AH410" s="10">
        <v>8398</v>
      </c>
      <c r="AI410" s="10">
        <v>9812</v>
      </c>
      <c r="AJ410" s="10">
        <v>9707</v>
      </c>
      <c r="AK410" s="10">
        <v>12086</v>
      </c>
      <c r="AL410" s="10">
        <v>13074</v>
      </c>
      <c r="AM410" s="10">
        <v>11246</v>
      </c>
      <c r="AN410" s="10">
        <v>14002</v>
      </c>
      <c r="AO410" s="10">
        <v>15395</v>
      </c>
      <c r="AP410" s="10">
        <v>15436</v>
      </c>
      <c r="AQ410" s="10">
        <v>35000</v>
      </c>
      <c r="AR410" s="10">
        <v>29743</v>
      </c>
      <c r="AS410" s="10">
        <v>30326</v>
      </c>
      <c r="AT410" s="10">
        <v>36849</v>
      </c>
      <c r="AU410" s="10">
        <v>36106</v>
      </c>
      <c r="AV410" s="10">
        <v>21342</v>
      </c>
      <c r="AW410" s="10">
        <v>20886</v>
      </c>
      <c r="AX410" s="10">
        <v>18824</v>
      </c>
      <c r="AY410" s="10">
        <v>23954</v>
      </c>
      <c r="AZ410" s="10">
        <v>26176</v>
      </c>
      <c r="BA410" s="10">
        <v>25858</v>
      </c>
      <c r="BB410" s="10">
        <v>26951</v>
      </c>
      <c r="BC410" s="10">
        <v>31948</v>
      </c>
      <c r="BD410" s="10">
        <v>31023</v>
      </c>
      <c r="BE410" s="10">
        <v>27909</v>
      </c>
      <c r="BF410" s="10">
        <v>28158</v>
      </c>
      <c r="BG410" s="10">
        <v>29021</v>
      </c>
      <c r="BH410" s="10">
        <v>30901</v>
      </c>
      <c r="BI410" s="10">
        <v>33096</v>
      </c>
      <c r="BJ410" s="10">
        <v>49016</v>
      </c>
      <c r="BK410" s="10">
        <v>32909</v>
      </c>
      <c r="BL410" s="10">
        <v>38399</v>
      </c>
      <c r="BM410" s="10">
        <v>39089</v>
      </c>
      <c r="BN410" s="10">
        <v>52305</v>
      </c>
      <c r="BO410" s="10">
        <v>51720</v>
      </c>
      <c r="BP410" s="10">
        <v>53631</v>
      </c>
      <c r="BQ410" s="45" t="s">
        <v>6</v>
      </c>
      <c r="BR410" t="str">
        <f t="shared" si="7"/>
        <v>F</v>
      </c>
    </row>
    <row r="411" spans="1:70" ht="16" customHeight="1" x14ac:dyDescent="0.2">
      <c r="A411" s="10">
        <v>57</v>
      </c>
      <c r="B411" s="10">
        <v>33</v>
      </c>
      <c r="C411" s="8" t="s">
        <v>457</v>
      </c>
      <c r="D411" s="9" t="s">
        <v>458</v>
      </c>
      <c r="E411" s="10">
        <v>2200</v>
      </c>
      <c r="F411" s="10">
        <v>2200</v>
      </c>
      <c r="G411" s="10">
        <v>2200</v>
      </c>
      <c r="H411" s="10">
        <v>2400</v>
      </c>
      <c r="I411" s="10">
        <v>2700</v>
      </c>
      <c r="J411" s="10">
        <v>3900</v>
      </c>
      <c r="K411" s="10">
        <v>4400</v>
      </c>
      <c r="L411" s="10">
        <v>3600</v>
      </c>
      <c r="M411" s="10">
        <v>6400</v>
      </c>
      <c r="N411" s="10">
        <v>5000</v>
      </c>
      <c r="O411" s="10">
        <v>5300</v>
      </c>
      <c r="P411" s="10">
        <v>8200</v>
      </c>
      <c r="Q411" s="10">
        <v>200</v>
      </c>
      <c r="R411" s="10">
        <v>4800</v>
      </c>
      <c r="S411" s="10">
        <v>6200</v>
      </c>
      <c r="T411" s="10">
        <v>3400</v>
      </c>
      <c r="U411" s="10">
        <v>7100</v>
      </c>
      <c r="V411" s="10">
        <v>5200</v>
      </c>
      <c r="W411" s="10">
        <v>5100</v>
      </c>
      <c r="X411" s="10">
        <v>5500</v>
      </c>
      <c r="Y411" s="10">
        <v>6400</v>
      </c>
      <c r="Z411" s="10">
        <v>7400</v>
      </c>
      <c r="AA411" s="10">
        <v>7100</v>
      </c>
      <c r="AB411" s="10">
        <v>6500</v>
      </c>
      <c r="AC411" s="10">
        <v>9143</v>
      </c>
      <c r="AD411" s="10">
        <v>14901</v>
      </c>
      <c r="AE411" s="10">
        <v>11083</v>
      </c>
      <c r="AF411" s="10">
        <v>10321</v>
      </c>
      <c r="AG411" s="10">
        <v>8786</v>
      </c>
      <c r="AH411" s="10">
        <v>12812</v>
      </c>
      <c r="AI411" s="10">
        <v>13206</v>
      </c>
      <c r="AJ411" s="10">
        <v>17525</v>
      </c>
      <c r="AK411" s="10">
        <v>15819</v>
      </c>
      <c r="AL411" s="10">
        <v>18543</v>
      </c>
      <c r="AM411" s="10">
        <v>27408</v>
      </c>
      <c r="AN411" s="10">
        <v>20643</v>
      </c>
      <c r="AO411" s="10">
        <v>28467</v>
      </c>
      <c r="AP411" s="10">
        <v>33114</v>
      </c>
      <c r="AQ411" s="10">
        <v>28640</v>
      </c>
      <c r="AR411" s="10">
        <v>32418</v>
      </c>
      <c r="AS411" s="10">
        <v>28633</v>
      </c>
      <c r="AT411" s="10">
        <v>31054</v>
      </c>
      <c r="AU411" s="10">
        <v>33479</v>
      </c>
      <c r="AV411" s="10">
        <v>33640</v>
      </c>
      <c r="AW411" s="10">
        <v>32841</v>
      </c>
      <c r="AX411" s="10">
        <v>26716</v>
      </c>
      <c r="AY411" s="10">
        <v>26513</v>
      </c>
      <c r="AZ411" s="10">
        <v>28741</v>
      </c>
      <c r="BA411" s="10">
        <v>10268</v>
      </c>
      <c r="BB411" s="10">
        <v>36350</v>
      </c>
      <c r="BC411" s="10">
        <v>36264</v>
      </c>
      <c r="BD411" s="10">
        <v>38142</v>
      </c>
      <c r="BE411" s="10">
        <v>28548</v>
      </c>
      <c r="BF411" s="10">
        <v>32473</v>
      </c>
      <c r="BG411" s="10">
        <v>37440</v>
      </c>
      <c r="BH411" s="10">
        <v>31251</v>
      </c>
      <c r="BI411" s="10">
        <v>33602</v>
      </c>
      <c r="BJ411" s="10">
        <v>39998</v>
      </c>
      <c r="BK411" s="10">
        <v>51810</v>
      </c>
      <c r="BL411" s="10">
        <v>60026</v>
      </c>
      <c r="BM411" s="10">
        <v>60291</v>
      </c>
      <c r="BN411" s="10">
        <v>56124</v>
      </c>
      <c r="BO411" s="10">
        <v>61238</v>
      </c>
      <c r="BP411" s="10">
        <v>57118</v>
      </c>
      <c r="BQ411" s="50" t="s">
        <v>6</v>
      </c>
      <c r="BR411" t="str">
        <f t="shared" si="7"/>
        <v>F</v>
      </c>
    </row>
    <row r="412" spans="1:70" ht="16" customHeight="1" x14ac:dyDescent="0.2">
      <c r="A412" s="10">
        <v>57</v>
      </c>
      <c r="B412" s="10">
        <v>33</v>
      </c>
      <c r="C412" s="8" t="s">
        <v>459</v>
      </c>
      <c r="D412" s="9" t="s">
        <v>460</v>
      </c>
      <c r="E412" s="10">
        <v>7100</v>
      </c>
      <c r="F412" s="10">
        <v>7300</v>
      </c>
      <c r="G412" s="10">
        <v>7300</v>
      </c>
      <c r="H412" s="10">
        <v>5500</v>
      </c>
      <c r="I412" s="10">
        <v>11700</v>
      </c>
      <c r="J412" s="10">
        <v>7300</v>
      </c>
      <c r="K412" s="10">
        <v>15500</v>
      </c>
      <c r="L412" s="10">
        <v>14700</v>
      </c>
      <c r="M412" s="10">
        <v>16700</v>
      </c>
      <c r="N412" s="10">
        <v>15400</v>
      </c>
      <c r="O412" s="10">
        <v>17400</v>
      </c>
      <c r="P412" s="10">
        <v>14200</v>
      </c>
      <c r="Q412" s="10">
        <v>14700</v>
      </c>
      <c r="R412" s="10">
        <v>15100</v>
      </c>
      <c r="S412" s="10">
        <v>15800</v>
      </c>
      <c r="T412" s="10">
        <v>13500</v>
      </c>
      <c r="U412" s="10">
        <v>19600</v>
      </c>
      <c r="V412" s="10">
        <v>24300</v>
      </c>
      <c r="W412" s="10">
        <v>23500</v>
      </c>
      <c r="X412" s="10">
        <v>18400</v>
      </c>
      <c r="Y412" s="10">
        <v>31900</v>
      </c>
      <c r="Z412" s="10">
        <v>22400</v>
      </c>
      <c r="AA412" s="10">
        <v>22900</v>
      </c>
      <c r="AB412" s="10">
        <v>15900</v>
      </c>
      <c r="AC412" s="10">
        <v>45176</v>
      </c>
      <c r="AD412" s="10">
        <v>39335</v>
      </c>
      <c r="AE412" s="10">
        <v>33028</v>
      </c>
      <c r="AF412" s="10">
        <v>44362</v>
      </c>
      <c r="AG412" s="10">
        <v>33482</v>
      </c>
      <c r="AH412" s="10">
        <v>34620</v>
      </c>
      <c r="AI412" s="10">
        <v>40117</v>
      </c>
      <c r="AJ412" s="10">
        <v>38933</v>
      </c>
      <c r="AK412" s="10">
        <v>42043</v>
      </c>
      <c r="AL412" s="10">
        <v>47135</v>
      </c>
      <c r="AM412" s="10">
        <v>44552</v>
      </c>
      <c r="AN412" s="10">
        <v>37307</v>
      </c>
      <c r="AO412" s="10">
        <v>35068</v>
      </c>
      <c r="AP412" s="10">
        <v>40319</v>
      </c>
      <c r="AQ412" s="10">
        <v>41615</v>
      </c>
      <c r="AR412" s="10">
        <v>47839</v>
      </c>
      <c r="AS412" s="10">
        <v>51468</v>
      </c>
      <c r="AT412" s="10">
        <v>50590</v>
      </c>
      <c r="AU412" s="10">
        <v>52220</v>
      </c>
      <c r="AV412" s="10">
        <v>56771</v>
      </c>
      <c r="AW412" s="10">
        <v>64248</v>
      </c>
      <c r="AX412" s="10">
        <v>68757</v>
      </c>
      <c r="AY412" s="10">
        <v>73735</v>
      </c>
      <c r="AZ412" s="10">
        <v>71150</v>
      </c>
      <c r="BA412" s="10">
        <v>56598</v>
      </c>
      <c r="BB412" s="10">
        <v>67922</v>
      </c>
      <c r="BC412" s="10">
        <v>61438</v>
      </c>
      <c r="BD412" s="10">
        <v>64516</v>
      </c>
      <c r="BE412" s="10">
        <v>62235</v>
      </c>
      <c r="BF412" s="10">
        <v>66273</v>
      </c>
      <c r="BG412" s="10">
        <v>60640</v>
      </c>
      <c r="BH412" s="10">
        <v>63486</v>
      </c>
      <c r="BI412" s="10">
        <v>68399</v>
      </c>
      <c r="BJ412" s="10">
        <v>65944</v>
      </c>
      <c r="BK412" s="10">
        <v>59529</v>
      </c>
      <c r="BL412" s="10">
        <v>62320</v>
      </c>
      <c r="BM412" s="10">
        <v>66222</v>
      </c>
      <c r="BN412" s="10">
        <v>64631</v>
      </c>
      <c r="BO412" s="10">
        <v>65278</v>
      </c>
      <c r="BP412" s="10">
        <v>68722</v>
      </c>
      <c r="BQ412" s="50" t="s">
        <v>6</v>
      </c>
      <c r="BR412" t="str">
        <f t="shared" si="7"/>
        <v>F</v>
      </c>
    </row>
    <row r="413" spans="1:70" ht="16" customHeight="1" x14ac:dyDescent="0.2">
      <c r="A413" s="10">
        <v>57</v>
      </c>
      <c r="B413" s="10">
        <v>33</v>
      </c>
      <c r="C413" s="8" t="s">
        <v>403</v>
      </c>
      <c r="D413" s="9" t="s">
        <v>404</v>
      </c>
      <c r="E413" s="10">
        <v>5400</v>
      </c>
      <c r="F413" s="10">
        <v>5000</v>
      </c>
      <c r="G413" s="10">
        <v>5800</v>
      </c>
      <c r="H413" s="10">
        <v>7700</v>
      </c>
      <c r="I413" s="10">
        <v>7200</v>
      </c>
      <c r="J413" s="10">
        <v>6300</v>
      </c>
      <c r="K413" s="10">
        <v>7800</v>
      </c>
      <c r="L413" s="10">
        <v>8800</v>
      </c>
      <c r="M413" s="10">
        <v>9800</v>
      </c>
      <c r="N413" s="10">
        <v>7000</v>
      </c>
      <c r="O413" s="10">
        <v>8300</v>
      </c>
      <c r="P413" s="10">
        <v>4500</v>
      </c>
      <c r="Q413" s="10">
        <v>6900</v>
      </c>
      <c r="R413" s="10">
        <v>6500</v>
      </c>
      <c r="S413" s="10">
        <v>13600</v>
      </c>
      <c r="T413" s="10">
        <v>9800</v>
      </c>
      <c r="U413" s="10">
        <v>8700</v>
      </c>
      <c r="V413" s="10">
        <v>9500</v>
      </c>
      <c r="W413" s="10">
        <v>10100</v>
      </c>
      <c r="X413" s="10">
        <v>9700</v>
      </c>
      <c r="Y413" s="10">
        <v>14440</v>
      </c>
      <c r="Z413" s="10">
        <v>14170</v>
      </c>
      <c r="AA413" s="10">
        <v>18650</v>
      </c>
      <c r="AB413" s="10">
        <v>32700</v>
      </c>
      <c r="AC413" s="10">
        <v>35513</v>
      </c>
      <c r="AD413" s="10">
        <v>34600</v>
      </c>
      <c r="AE413" s="10">
        <v>20998</v>
      </c>
      <c r="AF413" s="10">
        <v>20051</v>
      </c>
      <c r="AG413" s="10">
        <v>20458</v>
      </c>
      <c r="AH413" s="10">
        <v>20225</v>
      </c>
      <c r="AI413" s="10">
        <v>28006</v>
      </c>
      <c r="AJ413" s="10">
        <v>26789</v>
      </c>
      <c r="AK413" s="10">
        <v>24001</v>
      </c>
      <c r="AL413" s="10">
        <v>30473</v>
      </c>
      <c r="AM413" s="10">
        <v>41740</v>
      </c>
      <c r="AN413" s="10">
        <v>33565</v>
      </c>
      <c r="AO413" s="10">
        <v>42249</v>
      </c>
      <c r="AP413" s="10">
        <v>34573</v>
      </c>
      <c r="AQ413" s="10">
        <v>34535</v>
      </c>
      <c r="AR413" s="10">
        <v>47434</v>
      </c>
      <c r="AS413" s="10">
        <v>46011</v>
      </c>
      <c r="AT413" s="10">
        <v>53219</v>
      </c>
      <c r="AU413" s="10">
        <v>57621</v>
      </c>
      <c r="AV413" s="10">
        <v>79747</v>
      </c>
      <c r="AW413" s="10">
        <v>64714</v>
      </c>
      <c r="AX413" s="10">
        <v>54222</v>
      </c>
      <c r="AY413" s="10">
        <v>60907</v>
      </c>
      <c r="AZ413" s="10">
        <v>67064</v>
      </c>
      <c r="BA413" s="10">
        <v>59994</v>
      </c>
      <c r="BB413" s="10">
        <v>73692</v>
      </c>
      <c r="BC413" s="10">
        <v>70071</v>
      </c>
      <c r="BD413" s="10">
        <v>72010</v>
      </c>
      <c r="BE413" s="10">
        <v>60366</v>
      </c>
      <c r="BF413" s="10">
        <v>55253</v>
      </c>
      <c r="BG413" s="10">
        <v>59212</v>
      </c>
      <c r="BH413" s="10">
        <v>63672</v>
      </c>
      <c r="BI413" s="10">
        <v>68688</v>
      </c>
      <c r="BJ413" s="10">
        <v>83656</v>
      </c>
      <c r="BK413" s="10">
        <v>110222</v>
      </c>
      <c r="BL413" s="10">
        <v>94886</v>
      </c>
      <c r="BM413" s="10">
        <v>83729</v>
      </c>
      <c r="BN413" s="10">
        <v>83457</v>
      </c>
      <c r="BO413" s="10">
        <v>94354</v>
      </c>
      <c r="BP413" s="10">
        <v>82784</v>
      </c>
      <c r="BQ413" s="50" t="s">
        <v>6</v>
      </c>
      <c r="BR413" t="str">
        <f t="shared" si="7"/>
        <v>F</v>
      </c>
    </row>
    <row r="414" spans="1:70" ht="16" customHeight="1" x14ac:dyDescent="0.2">
      <c r="A414" s="10">
        <v>57</v>
      </c>
      <c r="B414" s="10">
        <v>33</v>
      </c>
      <c r="C414" s="8" t="s">
        <v>461</v>
      </c>
      <c r="D414" s="9" t="s">
        <v>462</v>
      </c>
      <c r="E414" s="10">
        <v>500</v>
      </c>
      <c r="F414" s="10">
        <v>400</v>
      </c>
      <c r="G414" s="10">
        <v>400</v>
      </c>
      <c r="H414" s="10">
        <v>300</v>
      </c>
      <c r="I414" s="10">
        <v>400</v>
      </c>
      <c r="J414" s="10">
        <v>400</v>
      </c>
      <c r="K414" s="10">
        <v>400</v>
      </c>
      <c r="L414" s="10">
        <v>400</v>
      </c>
      <c r="M414" s="10">
        <v>500</v>
      </c>
      <c r="N414" s="10">
        <v>500</v>
      </c>
      <c r="O414" s="10">
        <v>700</v>
      </c>
      <c r="P414" s="10">
        <v>700</v>
      </c>
      <c r="Q414" s="10">
        <v>1000</v>
      </c>
      <c r="R414" s="10">
        <v>1000</v>
      </c>
      <c r="S414" s="10">
        <v>1200</v>
      </c>
      <c r="T414" s="10">
        <v>1800</v>
      </c>
      <c r="U414" s="10">
        <v>2200</v>
      </c>
      <c r="V414" s="10">
        <v>2200</v>
      </c>
      <c r="W414" s="10">
        <v>2200</v>
      </c>
      <c r="X414" s="10">
        <v>1900</v>
      </c>
      <c r="Y414" s="10">
        <v>2300</v>
      </c>
      <c r="Z414" s="10">
        <v>1770</v>
      </c>
      <c r="AA414" s="10">
        <v>1920</v>
      </c>
      <c r="AB414" s="10">
        <v>2670</v>
      </c>
      <c r="AC414" s="10">
        <v>3409</v>
      </c>
      <c r="AD414" s="10">
        <v>6309</v>
      </c>
      <c r="AE414" s="10">
        <v>6139</v>
      </c>
      <c r="AF414" s="10">
        <v>8835</v>
      </c>
      <c r="AG414" s="10">
        <v>11302</v>
      </c>
      <c r="AH414" s="10">
        <v>10824</v>
      </c>
      <c r="AI414" s="10">
        <v>10706</v>
      </c>
      <c r="AJ414" s="10">
        <v>10703</v>
      </c>
      <c r="AK414" s="10">
        <v>11152</v>
      </c>
      <c r="AL414" s="10">
        <v>10322</v>
      </c>
      <c r="AM414" s="10">
        <v>11893</v>
      </c>
      <c r="AN414" s="10">
        <v>8759</v>
      </c>
      <c r="AO414" s="10">
        <v>11945</v>
      </c>
      <c r="AP414" s="10">
        <v>17119</v>
      </c>
      <c r="AQ414" s="10">
        <v>14082</v>
      </c>
      <c r="AR414" s="10">
        <v>15543</v>
      </c>
      <c r="AS414" s="10">
        <v>20817</v>
      </c>
      <c r="AT414" s="10">
        <v>27008</v>
      </c>
      <c r="AU414" s="10">
        <v>27262</v>
      </c>
      <c r="AV414" s="10">
        <v>35248</v>
      </c>
      <c r="AW414" s="10">
        <v>35144</v>
      </c>
      <c r="AX414" s="10">
        <v>41490</v>
      </c>
      <c r="AY414" s="10">
        <v>41795</v>
      </c>
      <c r="AZ414" s="10">
        <v>46629</v>
      </c>
      <c r="BA414" s="10">
        <v>60756</v>
      </c>
      <c r="BB414" s="10">
        <v>46780</v>
      </c>
      <c r="BC414" s="10">
        <v>50063</v>
      </c>
      <c r="BD414" s="10">
        <v>41722</v>
      </c>
      <c r="BE414" s="10">
        <v>47267</v>
      </c>
      <c r="BF414" s="10">
        <v>42386</v>
      </c>
      <c r="BG414" s="10">
        <v>45860</v>
      </c>
      <c r="BH414" s="10">
        <v>42597</v>
      </c>
      <c r="BI414" s="10">
        <v>47981</v>
      </c>
      <c r="BJ414" s="10">
        <v>52455</v>
      </c>
      <c r="BK414" s="10">
        <v>36890</v>
      </c>
      <c r="BL414" s="10">
        <v>45213</v>
      </c>
      <c r="BM414" s="10">
        <v>46610</v>
      </c>
      <c r="BN414" s="10">
        <v>45653</v>
      </c>
      <c r="BO414" s="10">
        <v>50159</v>
      </c>
      <c r="BP414" s="10">
        <v>52346</v>
      </c>
      <c r="BQ414" s="50" t="s">
        <v>6</v>
      </c>
      <c r="BR414" t="str">
        <f t="shared" si="7"/>
        <v>F</v>
      </c>
    </row>
    <row r="415" spans="1:70" ht="16" customHeight="1" x14ac:dyDescent="0.2">
      <c r="A415" s="10">
        <v>57</v>
      </c>
      <c r="B415" s="10">
        <v>33</v>
      </c>
      <c r="C415" s="8" t="s">
        <v>102</v>
      </c>
      <c r="D415" s="9"/>
      <c r="BQ415" s="50" t="s">
        <v>10</v>
      </c>
      <c r="BR415" t="str">
        <f t="shared" si="7"/>
        <v xml:space="preserve"> </v>
      </c>
    </row>
    <row r="416" spans="1:70" ht="16" customHeight="1" x14ac:dyDescent="0.2">
      <c r="A416" s="23">
        <v>57</v>
      </c>
      <c r="B416" s="23">
        <v>33</v>
      </c>
      <c r="C416" s="26" t="s">
        <v>41</v>
      </c>
      <c r="D416" s="25"/>
      <c r="BQ416" s="45"/>
      <c r="BR416" t="str">
        <f t="shared" si="7"/>
        <v/>
      </c>
    </row>
    <row r="417" spans="1:70" ht="16" customHeight="1" x14ac:dyDescent="0.2">
      <c r="A417" s="10">
        <v>57</v>
      </c>
      <c r="B417" s="10">
        <v>34</v>
      </c>
      <c r="C417" s="8" t="s">
        <v>407</v>
      </c>
      <c r="D417" s="9" t="s">
        <v>408</v>
      </c>
      <c r="E417" s="10">
        <v>25100</v>
      </c>
      <c r="F417" s="10">
        <v>25400</v>
      </c>
      <c r="G417" s="10">
        <v>25500</v>
      </c>
      <c r="H417" s="10">
        <v>25300</v>
      </c>
      <c r="I417" s="10">
        <v>13500</v>
      </c>
      <c r="J417" s="10">
        <v>14900</v>
      </c>
      <c r="K417" s="10">
        <v>11300</v>
      </c>
      <c r="L417" s="10">
        <v>17400</v>
      </c>
      <c r="M417" s="10">
        <v>18900</v>
      </c>
      <c r="N417" s="10">
        <v>14500</v>
      </c>
      <c r="O417" s="10">
        <v>8200</v>
      </c>
      <c r="P417" s="10">
        <v>9300</v>
      </c>
      <c r="Q417" s="10">
        <v>9800</v>
      </c>
      <c r="R417" s="10">
        <v>8000</v>
      </c>
      <c r="S417" s="10">
        <v>15700</v>
      </c>
      <c r="T417" s="10">
        <v>19300</v>
      </c>
      <c r="U417" s="10">
        <v>15900</v>
      </c>
      <c r="V417" s="10">
        <v>14900</v>
      </c>
      <c r="W417" s="10">
        <v>16100</v>
      </c>
      <c r="X417" s="10">
        <v>17600</v>
      </c>
      <c r="Y417" s="10">
        <v>14600</v>
      </c>
      <c r="Z417" s="10">
        <v>16200</v>
      </c>
      <c r="AA417" s="10">
        <v>14200</v>
      </c>
      <c r="AB417" s="10">
        <v>40800</v>
      </c>
      <c r="AC417" s="10">
        <v>30689</v>
      </c>
      <c r="AD417" s="10">
        <v>21805</v>
      </c>
      <c r="AE417" s="10">
        <v>44964</v>
      </c>
      <c r="AF417" s="10">
        <v>16763</v>
      </c>
      <c r="AG417" s="10">
        <v>38070</v>
      </c>
      <c r="AH417" s="10">
        <v>33576</v>
      </c>
      <c r="AI417" s="10">
        <v>24501</v>
      </c>
      <c r="AJ417" s="10">
        <v>37563</v>
      </c>
      <c r="AK417" s="10">
        <v>27848</v>
      </c>
      <c r="AL417" s="10">
        <v>38111</v>
      </c>
      <c r="AM417" s="10">
        <v>35696</v>
      </c>
      <c r="AN417" s="10">
        <v>39419</v>
      </c>
      <c r="AO417" s="10">
        <v>33820</v>
      </c>
      <c r="AP417" s="10">
        <v>31011</v>
      </c>
      <c r="AQ417" s="10">
        <v>25460</v>
      </c>
      <c r="AR417" s="10">
        <v>15907</v>
      </c>
      <c r="AS417" s="10">
        <v>22968</v>
      </c>
      <c r="AT417" s="10">
        <v>19403</v>
      </c>
      <c r="AU417" s="10">
        <v>21122</v>
      </c>
      <c r="AV417" s="10">
        <v>18466</v>
      </c>
      <c r="AW417" s="10">
        <v>30105</v>
      </c>
      <c r="AX417" s="10">
        <v>36219</v>
      </c>
      <c r="AY417" s="10">
        <v>28219</v>
      </c>
      <c r="AZ417" s="10">
        <v>31501</v>
      </c>
      <c r="BA417" s="10">
        <v>32831</v>
      </c>
      <c r="BB417" s="10">
        <v>42723</v>
      </c>
      <c r="BC417" s="10">
        <v>38538</v>
      </c>
      <c r="BD417" s="10">
        <v>29414</v>
      </c>
      <c r="BE417" s="10">
        <v>32961</v>
      </c>
      <c r="BF417" s="10">
        <v>33204</v>
      </c>
      <c r="BG417" s="10">
        <v>27424</v>
      </c>
      <c r="BH417" s="10">
        <v>36980</v>
      </c>
      <c r="BI417" s="10">
        <v>39783</v>
      </c>
      <c r="BJ417" s="10">
        <v>49494</v>
      </c>
      <c r="BK417" s="10">
        <v>47005</v>
      </c>
      <c r="BL417" s="10">
        <v>50842</v>
      </c>
      <c r="BM417" s="10">
        <v>39228</v>
      </c>
      <c r="BN417" s="10">
        <v>47160</v>
      </c>
      <c r="BO417" s="10">
        <v>53681</v>
      </c>
      <c r="BP417" s="10">
        <v>59956</v>
      </c>
      <c r="BQ417" s="45" t="s">
        <v>34</v>
      </c>
      <c r="BR417" t="str">
        <f t="shared" si="7"/>
        <v>U</v>
      </c>
    </row>
    <row r="418" spans="1:70" ht="16" customHeight="1" x14ac:dyDescent="0.2">
      <c r="A418" s="10">
        <v>57</v>
      </c>
      <c r="B418" s="10">
        <v>34</v>
      </c>
      <c r="C418" s="8" t="s">
        <v>202</v>
      </c>
      <c r="D418" s="9" t="s">
        <v>203</v>
      </c>
      <c r="E418" s="10">
        <v>200</v>
      </c>
      <c r="F418" s="10">
        <v>200</v>
      </c>
      <c r="G418" s="10">
        <v>200</v>
      </c>
      <c r="H418" s="10">
        <v>200</v>
      </c>
      <c r="I418" s="10">
        <v>200</v>
      </c>
      <c r="J418" s="10">
        <v>200</v>
      </c>
      <c r="K418" s="10">
        <v>200</v>
      </c>
      <c r="L418" s="10">
        <v>200</v>
      </c>
      <c r="M418" s="10">
        <v>200</v>
      </c>
      <c r="N418" s="10">
        <v>200</v>
      </c>
      <c r="O418" s="10">
        <v>200</v>
      </c>
      <c r="P418" s="10">
        <v>300</v>
      </c>
      <c r="Q418" s="10">
        <v>300</v>
      </c>
      <c r="R418" s="10">
        <v>400</v>
      </c>
      <c r="S418" s="10">
        <v>300</v>
      </c>
      <c r="T418" s="10">
        <v>300</v>
      </c>
      <c r="U418" s="10">
        <v>300</v>
      </c>
      <c r="V418" s="10">
        <v>300</v>
      </c>
      <c r="W418" s="10">
        <v>400</v>
      </c>
      <c r="X418" s="10">
        <v>600</v>
      </c>
      <c r="Y418" s="10">
        <v>590</v>
      </c>
      <c r="Z418" s="10">
        <v>490</v>
      </c>
      <c r="AA418" s="10">
        <v>590</v>
      </c>
      <c r="AB418" s="10">
        <v>980</v>
      </c>
      <c r="AC418" s="10">
        <v>1625</v>
      </c>
      <c r="AD418" s="10">
        <v>1770</v>
      </c>
      <c r="AE418" s="10">
        <v>2370</v>
      </c>
      <c r="AF418" s="10">
        <v>3428</v>
      </c>
      <c r="AG418" s="10">
        <v>2597</v>
      </c>
      <c r="AH418" s="10">
        <v>2277</v>
      </c>
      <c r="AI418" s="10">
        <v>3187</v>
      </c>
      <c r="AJ418" s="10">
        <v>2426</v>
      </c>
      <c r="AK418" s="10">
        <v>1421</v>
      </c>
      <c r="AL418" s="10">
        <v>1396</v>
      </c>
      <c r="AM418" s="10">
        <v>2353</v>
      </c>
      <c r="AN418" s="10">
        <v>4488</v>
      </c>
      <c r="AO418" s="10">
        <v>3732</v>
      </c>
      <c r="AP418" s="10">
        <v>4323</v>
      </c>
      <c r="AQ418" s="10">
        <v>6678</v>
      </c>
      <c r="AR418" s="10">
        <v>4017</v>
      </c>
      <c r="AS418" s="10">
        <v>4234</v>
      </c>
      <c r="AT418" s="10">
        <v>4656</v>
      </c>
      <c r="AU418" s="10">
        <v>7486</v>
      </c>
      <c r="AV418" s="10">
        <v>7095</v>
      </c>
      <c r="AW418" s="10">
        <v>7991</v>
      </c>
      <c r="AX418" s="10">
        <v>12668</v>
      </c>
      <c r="AY418" s="10">
        <v>14236</v>
      </c>
      <c r="AZ418" s="10">
        <v>16405</v>
      </c>
      <c r="BA418" s="10">
        <v>30261</v>
      </c>
      <c r="BB418" s="10">
        <v>15504</v>
      </c>
      <c r="BC418" s="10">
        <v>10694</v>
      </c>
      <c r="BD418" s="10">
        <v>9944</v>
      </c>
      <c r="BE418" s="10">
        <v>11336</v>
      </c>
      <c r="BF418" s="10">
        <v>10438</v>
      </c>
      <c r="BG418" s="10">
        <v>11184</v>
      </c>
      <c r="BH418" s="10">
        <v>11209</v>
      </c>
      <c r="BI418" s="10">
        <v>11632</v>
      </c>
      <c r="BJ418" s="10">
        <v>11746</v>
      </c>
      <c r="BK418" s="10">
        <v>8123</v>
      </c>
      <c r="BL418" s="10">
        <v>8012</v>
      </c>
      <c r="BM418" s="10">
        <v>7358</v>
      </c>
      <c r="BN418" s="10">
        <v>5820</v>
      </c>
      <c r="BO418" s="10">
        <v>7312</v>
      </c>
      <c r="BP418" s="10">
        <v>4979</v>
      </c>
      <c r="BQ418" s="50" t="s">
        <v>7</v>
      </c>
      <c r="BR418" t="str">
        <f t="shared" si="7"/>
        <v>O</v>
      </c>
    </row>
    <row r="419" spans="1:70" ht="16" customHeight="1" x14ac:dyDescent="0.2">
      <c r="A419" s="10">
        <v>57</v>
      </c>
      <c r="B419" s="10">
        <v>34</v>
      </c>
      <c r="C419" s="8" t="s">
        <v>349</v>
      </c>
      <c r="D419" s="9" t="s">
        <v>350</v>
      </c>
      <c r="E419" s="10">
        <v>3000</v>
      </c>
      <c r="F419" s="10">
        <v>3000</v>
      </c>
      <c r="G419" s="10">
        <v>3500</v>
      </c>
      <c r="H419" s="10">
        <v>3000</v>
      </c>
      <c r="I419" s="10">
        <v>2000</v>
      </c>
      <c r="J419" s="10">
        <v>2000</v>
      </c>
      <c r="K419" s="10">
        <v>1000</v>
      </c>
      <c r="L419" s="10">
        <v>1500</v>
      </c>
      <c r="M419" s="10">
        <v>1500</v>
      </c>
      <c r="N419" s="10">
        <v>1500</v>
      </c>
      <c r="O419" s="10">
        <v>1700</v>
      </c>
      <c r="P419" s="10">
        <v>2000</v>
      </c>
      <c r="Q419" s="10">
        <v>2200</v>
      </c>
      <c r="R419" s="10">
        <v>1600</v>
      </c>
      <c r="S419" s="10">
        <v>1400</v>
      </c>
      <c r="T419" s="10">
        <v>2700</v>
      </c>
      <c r="U419" s="10">
        <v>3800</v>
      </c>
      <c r="V419" s="10">
        <v>2300</v>
      </c>
      <c r="W419" s="10">
        <v>3300</v>
      </c>
      <c r="X419" s="10">
        <v>3700</v>
      </c>
      <c r="Y419" s="10">
        <v>4100</v>
      </c>
      <c r="Z419" s="10">
        <v>2900</v>
      </c>
      <c r="AA419" s="10">
        <v>2100</v>
      </c>
      <c r="AB419" s="10">
        <v>900</v>
      </c>
      <c r="AC419" s="10">
        <v>599</v>
      </c>
      <c r="AD419" s="10">
        <v>761</v>
      </c>
      <c r="AE419" s="10">
        <v>143</v>
      </c>
      <c r="AF419" s="10">
        <v>375</v>
      </c>
      <c r="AG419" s="10">
        <v>323</v>
      </c>
      <c r="AH419" s="10">
        <v>109</v>
      </c>
      <c r="AI419" s="10">
        <v>53</v>
      </c>
      <c r="AJ419" s="10">
        <v>56</v>
      </c>
      <c r="AK419" s="10">
        <v>36</v>
      </c>
      <c r="AL419" s="10">
        <v>28</v>
      </c>
      <c r="AM419" s="10">
        <v>151</v>
      </c>
      <c r="AN419" s="10">
        <v>159</v>
      </c>
      <c r="AO419" s="10">
        <v>224</v>
      </c>
      <c r="AP419" s="10">
        <v>286</v>
      </c>
      <c r="AQ419" s="10">
        <v>300</v>
      </c>
      <c r="AR419" s="10">
        <v>251</v>
      </c>
      <c r="AS419" s="10">
        <v>319</v>
      </c>
      <c r="AT419" s="10">
        <v>320</v>
      </c>
      <c r="AU419" s="10">
        <v>371</v>
      </c>
      <c r="AV419" s="10">
        <v>370</v>
      </c>
      <c r="AW419" s="10">
        <v>370</v>
      </c>
      <c r="AX419" s="10">
        <v>400</v>
      </c>
      <c r="AY419" s="10">
        <v>400</v>
      </c>
      <c r="AZ419" s="10">
        <v>300</v>
      </c>
      <c r="BA419" s="10">
        <v>200</v>
      </c>
      <c r="BB419" s="10">
        <v>88</v>
      </c>
      <c r="BC419" s="10">
        <v>120</v>
      </c>
      <c r="BD419" s="10">
        <v>154</v>
      </c>
      <c r="BE419" s="10">
        <v>161</v>
      </c>
      <c r="BF419" s="10">
        <v>110</v>
      </c>
      <c r="BG419" s="10">
        <v>98</v>
      </c>
      <c r="BH419" s="10">
        <v>110</v>
      </c>
      <c r="BI419" s="10">
        <v>415</v>
      </c>
      <c r="BJ419" s="10">
        <v>70</v>
      </c>
      <c r="BK419" s="10">
        <v>63</v>
      </c>
      <c r="BL419" s="10">
        <v>66</v>
      </c>
      <c r="BM419" s="10">
        <v>50</v>
      </c>
      <c r="BN419" s="10">
        <v>50</v>
      </c>
      <c r="BO419" s="10">
        <v>45</v>
      </c>
      <c r="BP419" s="10">
        <v>15</v>
      </c>
      <c r="BQ419" s="50" t="s">
        <v>10</v>
      </c>
      <c r="BR419" t="str">
        <f t="shared" si="7"/>
        <v xml:space="preserve"> </v>
      </c>
    </row>
    <row r="420" spans="1:70" ht="16" customHeight="1" x14ac:dyDescent="0.2">
      <c r="A420" s="10">
        <v>57</v>
      </c>
      <c r="B420" s="10">
        <v>34</v>
      </c>
      <c r="C420" s="8" t="s">
        <v>47</v>
      </c>
      <c r="D420" s="9"/>
      <c r="E420" s="10">
        <v>8700</v>
      </c>
      <c r="F420" s="10">
        <v>8600</v>
      </c>
      <c r="G420" s="10">
        <v>9800</v>
      </c>
      <c r="H420" s="10">
        <v>11400</v>
      </c>
      <c r="I420" s="10">
        <v>8500</v>
      </c>
      <c r="J420" s="10">
        <v>11000</v>
      </c>
      <c r="K420" s="10">
        <v>6700</v>
      </c>
      <c r="L420" s="10">
        <v>6300</v>
      </c>
      <c r="M420" s="10">
        <v>8400</v>
      </c>
      <c r="N420" s="10">
        <v>9100</v>
      </c>
      <c r="O420" s="10">
        <v>10300</v>
      </c>
      <c r="P420" s="10">
        <v>9700</v>
      </c>
      <c r="Q420" s="10">
        <v>9400</v>
      </c>
      <c r="R420" s="10">
        <v>10600</v>
      </c>
      <c r="S420" s="10">
        <v>10000</v>
      </c>
      <c r="T420" s="10">
        <v>11000</v>
      </c>
      <c r="U420" s="10">
        <v>10900</v>
      </c>
      <c r="V420" s="10">
        <v>10900</v>
      </c>
      <c r="W420" s="10">
        <v>15100</v>
      </c>
      <c r="X420" s="10">
        <v>15000</v>
      </c>
      <c r="Y420" s="10">
        <v>14610</v>
      </c>
      <c r="Z420" s="10">
        <v>14460</v>
      </c>
      <c r="AA420" s="10">
        <v>10010</v>
      </c>
      <c r="AB420" s="10">
        <v>11520</v>
      </c>
      <c r="AC420" s="10">
        <v>11112</v>
      </c>
      <c r="AD420" s="10">
        <v>11442</v>
      </c>
      <c r="AE420" s="10">
        <v>17107</v>
      </c>
      <c r="AF420" s="10">
        <v>21392</v>
      </c>
      <c r="AG420" s="10">
        <v>24383</v>
      </c>
      <c r="AH420" s="10">
        <v>23054</v>
      </c>
      <c r="AI420" s="10">
        <v>20629</v>
      </c>
      <c r="AJ420" s="10">
        <v>24295</v>
      </c>
      <c r="AK420" s="10">
        <v>26905</v>
      </c>
      <c r="AL420" s="10">
        <v>27131</v>
      </c>
      <c r="AM420" s="10">
        <v>16429</v>
      </c>
      <c r="AN420" s="10">
        <v>11084</v>
      </c>
      <c r="AO420" s="10">
        <v>12637</v>
      </c>
      <c r="AP420" s="10">
        <v>13248</v>
      </c>
      <c r="AQ420" s="10">
        <v>14762</v>
      </c>
      <c r="AR420" s="10">
        <v>16699</v>
      </c>
      <c r="AS420" s="10">
        <v>18345</v>
      </c>
      <c r="AT420" s="10">
        <v>20115</v>
      </c>
      <c r="AU420" s="10">
        <v>24535</v>
      </c>
      <c r="AV420" s="10">
        <v>30422</v>
      </c>
      <c r="AW420" s="10">
        <v>25016</v>
      </c>
      <c r="AX420" s="10">
        <v>20882</v>
      </c>
      <c r="AY420" s="10">
        <v>25602</v>
      </c>
      <c r="AZ420" s="10">
        <v>24190</v>
      </c>
      <c r="BA420" s="10">
        <v>28878</v>
      </c>
      <c r="BB420" s="10">
        <v>35822</v>
      </c>
      <c r="BC420" s="10">
        <v>35288</v>
      </c>
      <c r="BD420" s="10">
        <v>37276</v>
      </c>
      <c r="BE420" s="10">
        <v>35843</v>
      </c>
      <c r="BF420" s="10">
        <v>39928</v>
      </c>
      <c r="BG420" s="10">
        <v>32325</v>
      </c>
      <c r="BH420" s="10">
        <v>25712</v>
      </c>
      <c r="BI420" s="10">
        <v>25682</v>
      </c>
      <c r="BJ420" s="10">
        <v>28024</v>
      </c>
      <c r="BK420" s="10">
        <v>28278</v>
      </c>
      <c r="BL420" s="10">
        <v>31378</v>
      </c>
      <c r="BM420" s="10">
        <v>32683</v>
      </c>
      <c r="BN420" s="10">
        <v>38110</v>
      </c>
      <c r="BO420" s="10">
        <v>44229</v>
      </c>
      <c r="BP420" s="10">
        <v>47124</v>
      </c>
      <c r="BQ420" s="42" t="s">
        <v>10</v>
      </c>
      <c r="BR420" t="str">
        <f t="shared" si="7"/>
        <v xml:space="preserve"> </v>
      </c>
    </row>
    <row r="421" spans="1:70" ht="16" customHeight="1" x14ac:dyDescent="0.2">
      <c r="A421" s="23">
        <v>57</v>
      </c>
      <c r="B421" s="23">
        <v>34</v>
      </c>
      <c r="C421" s="26" t="s">
        <v>48</v>
      </c>
      <c r="D421" s="25"/>
      <c r="BQ421" s="45"/>
      <c r="BR421" t="str">
        <f t="shared" si="7"/>
        <v/>
      </c>
    </row>
    <row r="422" spans="1:70" ht="16" customHeight="1" x14ac:dyDescent="0.2">
      <c r="A422" s="10">
        <v>57</v>
      </c>
      <c r="B422" s="10">
        <v>35</v>
      </c>
      <c r="C422" s="8" t="s">
        <v>409</v>
      </c>
      <c r="D422" s="9" t="s">
        <v>410</v>
      </c>
      <c r="E422" s="10">
        <v>10000</v>
      </c>
      <c r="F422" s="10">
        <v>15000</v>
      </c>
      <c r="G422" s="10">
        <v>10100</v>
      </c>
      <c r="H422" s="10">
        <v>14500</v>
      </c>
      <c r="I422" s="10">
        <v>15900</v>
      </c>
      <c r="J422" s="10">
        <v>12800</v>
      </c>
      <c r="K422" s="10">
        <v>13500</v>
      </c>
      <c r="L422" s="10">
        <v>8600</v>
      </c>
      <c r="M422" s="10">
        <v>16500</v>
      </c>
      <c r="N422" s="10">
        <v>16100</v>
      </c>
      <c r="O422" s="10">
        <v>21400</v>
      </c>
      <c r="P422" s="10">
        <v>13400</v>
      </c>
      <c r="Q422" s="10">
        <v>12500</v>
      </c>
      <c r="R422" s="10">
        <v>17200</v>
      </c>
      <c r="S422" s="10">
        <v>17000</v>
      </c>
      <c r="T422" s="10">
        <v>22400</v>
      </c>
      <c r="U422" s="10">
        <v>18300</v>
      </c>
      <c r="V422" s="10">
        <v>20700</v>
      </c>
      <c r="W422" s="10">
        <v>16200</v>
      </c>
      <c r="X422" s="10">
        <v>22400</v>
      </c>
      <c r="Y422" s="10">
        <v>18000</v>
      </c>
      <c r="Z422" s="10">
        <v>11000</v>
      </c>
      <c r="AA422" s="10">
        <v>12700</v>
      </c>
      <c r="AB422" s="10">
        <v>11600</v>
      </c>
      <c r="AC422" s="10">
        <v>23026</v>
      </c>
      <c r="AD422" s="10">
        <v>16173</v>
      </c>
      <c r="AE422" s="10">
        <v>21244</v>
      </c>
      <c r="AF422" s="10">
        <v>31796</v>
      </c>
      <c r="AG422" s="10">
        <v>26807</v>
      </c>
      <c r="AH422" s="10">
        <v>21929</v>
      </c>
      <c r="AI422" s="10">
        <v>30189</v>
      </c>
      <c r="AJ422" s="10">
        <v>35431</v>
      </c>
      <c r="AK422" s="10">
        <v>35166</v>
      </c>
      <c r="AL422" s="10">
        <v>39784</v>
      </c>
      <c r="AM422" s="10">
        <v>38974</v>
      </c>
      <c r="AN422" s="10">
        <v>23948</v>
      </c>
      <c r="AO422" s="10">
        <v>27589</v>
      </c>
      <c r="AP422" s="10">
        <v>26390</v>
      </c>
      <c r="AQ422" s="10">
        <v>16877</v>
      </c>
      <c r="AR422" s="10">
        <v>15046</v>
      </c>
      <c r="AS422" s="10">
        <v>17603</v>
      </c>
      <c r="AT422" s="10">
        <v>30838</v>
      </c>
      <c r="AU422" s="10">
        <v>50604</v>
      </c>
      <c r="AV422" s="10">
        <v>56085</v>
      </c>
      <c r="AW422" s="10">
        <v>80532</v>
      </c>
      <c r="AX422" s="10">
        <v>58237</v>
      </c>
      <c r="AY422" s="10">
        <v>53524</v>
      </c>
      <c r="AZ422" s="10">
        <v>52432</v>
      </c>
      <c r="BA422" s="10">
        <v>48490</v>
      </c>
      <c r="BB422" s="10">
        <v>45730</v>
      </c>
      <c r="BC422" s="10">
        <v>39701</v>
      </c>
      <c r="BD422" s="10">
        <v>38710</v>
      </c>
      <c r="BE422" s="10">
        <v>35675</v>
      </c>
      <c r="BF422" s="10">
        <v>34785</v>
      </c>
      <c r="BG422" s="10">
        <v>43139</v>
      </c>
      <c r="BH422" s="10">
        <v>36039</v>
      </c>
      <c r="BI422" s="10">
        <v>46116</v>
      </c>
      <c r="BJ422" s="10">
        <v>55271</v>
      </c>
      <c r="BK422" s="10">
        <v>66027</v>
      </c>
      <c r="BL422" s="10">
        <v>72991</v>
      </c>
      <c r="BM422" s="10">
        <v>72127</v>
      </c>
      <c r="BN422" s="10">
        <v>75039</v>
      </c>
      <c r="BO422" s="10">
        <v>79024</v>
      </c>
      <c r="BP422" s="10">
        <v>83697</v>
      </c>
      <c r="BQ422" s="45" t="s">
        <v>34</v>
      </c>
      <c r="BR422" t="str">
        <f t="shared" si="7"/>
        <v>U</v>
      </c>
    </row>
    <row r="423" spans="1:70" ht="16" customHeight="1" x14ac:dyDescent="0.2">
      <c r="A423" s="10">
        <v>57</v>
      </c>
      <c r="B423" s="10">
        <v>35</v>
      </c>
      <c r="C423" s="8" t="s">
        <v>411</v>
      </c>
      <c r="D423" s="9" t="s">
        <v>412</v>
      </c>
      <c r="E423" s="10">
        <v>30300</v>
      </c>
      <c r="F423" s="10">
        <v>30000</v>
      </c>
      <c r="G423" s="10">
        <v>21400</v>
      </c>
      <c r="H423" s="10">
        <v>30400</v>
      </c>
      <c r="I423" s="10">
        <v>36900</v>
      </c>
      <c r="J423" s="10">
        <v>47400</v>
      </c>
      <c r="K423" s="10">
        <v>58900</v>
      </c>
      <c r="L423" s="10">
        <v>57700</v>
      </c>
      <c r="M423" s="10">
        <v>38300</v>
      </c>
      <c r="N423" s="10">
        <v>40800</v>
      </c>
      <c r="O423" s="10">
        <v>40500</v>
      </c>
      <c r="P423" s="10">
        <v>50100</v>
      </c>
      <c r="Q423" s="10">
        <v>51400</v>
      </c>
      <c r="R423" s="10">
        <v>48200</v>
      </c>
      <c r="S423" s="10">
        <v>66200</v>
      </c>
      <c r="T423" s="10">
        <v>51900</v>
      </c>
      <c r="U423" s="10">
        <v>79800</v>
      </c>
      <c r="V423" s="10">
        <v>48000</v>
      </c>
      <c r="W423" s="10">
        <v>60700</v>
      </c>
      <c r="X423" s="10">
        <v>64200</v>
      </c>
      <c r="Y423" s="10">
        <v>80600</v>
      </c>
      <c r="Z423" s="10">
        <v>77500</v>
      </c>
      <c r="AA423" s="10">
        <v>64270</v>
      </c>
      <c r="AB423" s="10">
        <v>70000</v>
      </c>
      <c r="AC423" s="10">
        <v>88938</v>
      </c>
      <c r="AD423" s="10">
        <v>53996</v>
      </c>
      <c r="AE423" s="10">
        <v>62301</v>
      </c>
      <c r="AF423" s="10">
        <v>60718</v>
      </c>
      <c r="AG423" s="10">
        <v>66789</v>
      </c>
      <c r="AH423" s="10">
        <v>71129</v>
      </c>
      <c r="AI423" s="10">
        <v>87152</v>
      </c>
      <c r="AJ423" s="10">
        <v>85300</v>
      </c>
      <c r="AK423" s="10">
        <v>83634</v>
      </c>
      <c r="AL423" s="10">
        <v>90048</v>
      </c>
      <c r="AM423" s="10">
        <v>77133</v>
      </c>
      <c r="AN423" s="10">
        <v>52049</v>
      </c>
      <c r="AO423" s="10">
        <v>56035</v>
      </c>
      <c r="AP423" s="10">
        <v>64631</v>
      </c>
      <c r="AQ423" s="10">
        <v>61591</v>
      </c>
      <c r="AR423" s="10">
        <v>51783</v>
      </c>
      <c r="AS423" s="10">
        <v>57700</v>
      </c>
      <c r="AT423" s="10">
        <v>66996</v>
      </c>
      <c r="AU423" s="10">
        <v>61659</v>
      </c>
      <c r="AV423" s="10">
        <v>61108</v>
      </c>
      <c r="AW423" s="10">
        <v>68648</v>
      </c>
      <c r="AX423" s="10">
        <v>87064</v>
      </c>
      <c r="AY423" s="10">
        <v>90378</v>
      </c>
      <c r="AZ423" s="10">
        <v>89619</v>
      </c>
      <c r="BA423" s="10">
        <v>87706</v>
      </c>
      <c r="BB423" s="10">
        <v>86057</v>
      </c>
      <c r="BC423" s="10">
        <v>89345</v>
      </c>
      <c r="BD423" s="10">
        <v>96688</v>
      </c>
      <c r="BE423" s="10">
        <v>101967</v>
      </c>
      <c r="BF423" s="10">
        <v>107584</v>
      </c>
      <c r="BG423" s="10">
        <v>117494</v>
      </c>
      <c r="BH423" s="10">
        <v>99281</v>
      </c>
      <c r="BI423" s="10">
        <v>114796</v>
      </c>
      <c r="BJ423" s="10">
        <v>145574</v>
      </c>
      <c r="BK423" s="10">
        <v>155182</v>
      </c>
      <c r="BL423" s="10">
        <v>160388</v>
      </c>
      <c r="BM423" s="10">
        <v>175299</v>
      </c>
      <c r="BN423" s="10">
        <v>200547</v>
      </c>
      <c r="BO423" s="10">
        <v>227964</v>
      </c>
      <c r="BP423" s="10">
        <v>229636</v>
      </c>
      <c r="BQ423" s="50" t="s">
        <v>34</v>
      </c>
      <c r="BR423" t="str">
        <f t="shared" si="7"/>
        <v>U</v>
      </c>
    </row>
    <row r="424" spans="1:70" ht="16" customHeight="1" x14ac:dyDescent="0.2">
      <c r="A424" s="10">
        <v>57</v>
      </c>
      <c r="B424" s="10">
        <v>35</v>
      </c>
      <c r="C424" s="8" t="s">
        <v>415</v>
      </c>
      <c r="D424" s="9" t="s">
        <v>416</v>
      </c>
      <c r="H424" s="10">
        <v>100</v>
      </c>
      <c r="L424" s="10">
        <v>100</v>
      </c>
      <c r="M424" s="10">
        <v>100</v>
      </c>
      <c r="P424" s="10">
        <v>100</v>
      </c>
      <c r="S424" s="10">
        <v>100</v>
      </c>
      <c r="U424" s="10">
        <v>100</v>
      </c>
      <c r="W424" s="10">
        <v>300</v>
      </c>
      <c r="X424" s="10">
        <v>300</v>
      </c>
      <c r="AA424" s="10">
        <v>100</v>
      </c>
      <c r="AB424" s="10">
        <v>1800</v>
      </c>
      <c r="AC424" s="10">
        <v>5097</v>
      </c>
      <c r="AD424" s="10">
        <v>57174</v>
      </c>
      <c r="AE424" s="10">
        <v>61962</v>
      </c>
      <c r="AF424" s="10">
        <v>46351</v>
      </c>
      <c r="AG424" s="10">
        <v>34358</v>
      </c>
      <c r="AH424" s="10">
        <v>60890</v>
      </c>
      <c r="AI424" s="10">
        <v>67457</v>
      </c>
      <c r="AJ424" s="10">
        <v>59931</v>
      </c>
      <c r="AK424" s="10">
        <v>49146</v>
      </c>
      <c r="AL424" s="10">
        <v>58675</v>
      </c>
      <c r="AM424" s="10">
        <v>55035</v>
      </c>
      <c r="AN424" s="10">
        <v>49958</v>
      </c>
      <c r="AO424" s="10">
        <v>65570</v>
      </c>
      <c r="AP424" s="10">
        <v>67528</v>
      </c>
      <c r="AQ424" s="10">
        <v>41390</v>
      </c>
      <c r="AR424" s="10">
        <v>41593</v>
      </c>
      <c r="AS424" s="10">
        <v>44548</v>
      </c>
      <c r="AT424" s="10">
        <v>44535</v>
      </c>
      <c r="AU424" s="10">
        <v>57041</v>
      </c>
      <c r="AV424" s="10">
        <v>64765</v>
      </c>
      <c r="AW424" s="10">
        <v>66179</v>
      </c>
      <c r="AX424" s="10">
        <v>72565</v>
      </c>
      <c r="AY424" s="10">
        <v>71343</v>
      </c>
      <c r="AZ424" s="10">
        <v>91846</v>
      </c>
      <c r="BA424" s="10">
        <v>63063</v>
      </c>
      <c r="BB424" s="10">
        <v>25461</v>
      </c>
      <c r="BC424" s="10">
        <v>49583</v>
      </c>
      <c r="BD424" s="10">
        <v>55448</v>
      </c>
      <c r="BE424" s="10">
        <v>18210</v>
      </c>
      <c r="BF424" s="10">
        <v>12584</v>
      </c>
      <c r="BG424" s="10">
        <v>25271</v>
      </c>
      <c r="BH424" s="10">
        <v>26802</v>
      </c>
      <c r="BI424" s="10">
        <v>27087</v>
      </c>
      <c r="BJ424" s="10">
        <v>29423</v>
      </c>
      <c r="BK424" s="10">
        <v>63758</v>
      </c>
      <c r="BL424" s="10">
        <v>62350</v>
      </c>
      <c r="BM424" s="10">
        <v>57464</v>
      </c>
      <c r="BN424" s="10">
        <v>59634</v>
      </c>
      <c r="BO424" s="10">
        <v>82926</v>
      </c>
      <c r="BP424" s="10">
        <v>77161</v>
      </c>
      <c r="BQ424" s="50" t="s">
        <v>6</v>
      </c>
      <c r="BR424" t="str">
        <f t="shared" si="7"/>
        <v>F</v>
      </c>
    </row>
    <row r="425" spans="1:70" ht="16" customHeight="1" x14ac:dyDescent="0.2">
      <c r="A425" s="10">
        <v>57</v>
      </c>
      <c r="B425" s="10">
        <v>35</v>
      </c>
      <c r="C425" s="8" t="s">
        <v>280</v>
      </c>
      <c r="D425" s="9" t="s">
        <v>281</v>
      </c>
      <c r="AC425" s="10">
        <v>100</v>
      </c>
      <c r="AD425" s="10">
        <v>1223</v>
      </c>
      <c r="AE425" s="10">
        <v>2668</v>
      </c>
      <c r="AF425" s="10">
        <v>3408</v>
      </c>
      <c r="AG425" s="10">
        <v>3132</v>
      </c>
      <c r="AH425" s="10">
        <v>11086</v>
      </c>
      <c r="AI425" s="10">
        <v>2414</v>
      </c>
      <c r="AJ425" s="10">
        <v>2066</v>
      </c>
      <c r="AK425" s="10">
        <v>27056</v>
      </c>
      <c r="AL425" s="10">
        <v>24576</v>
      </c>
      <c r="AM425" s="10">
        <v>30371</v>
      </c>
      <c r="AN425" s="10">
        <v>27545</v>
      </c>
      <c r="AO425" s="10">
        <v>26657</v>
      </c>
      <c r="AP425" s="10">
        <v>41655</v>
      </c>
      <c r="AQ425" s="10">
        <v>32691</v>
      </c>
      <c r="AR425" s="10">
        <v>29504</v>
      </c>
      <c r="AS425" s="10">
        <v>28265</v>
      </c>
      <c r="AT425" s="10">
        <v>25271</v>
      </c>
      <c r="AU425" s="10">
        <v>20893</v>
      </c>
      <c r="AV425" s="10">
        <v>38440</v>
      </c>
      <c r="AW425" s="10">
        <v>29455</v>
      </c>
      <c r="AX425" s="10">
        <v>54849</v>
      </c>
      <c r="AY425" s="10">
        <v>53086</v>
      </c>
      <c r="AZ425" s="10">
        <v>51084</v>
      </c>
      <c r="BA425" s="10">
        <v>56813</v>
      </c>
      <c r="BB425" s="10">
        <v>54321</v>
      </c>
      <c r="BC425" s="10">
        <v>42276</v>
      </c>
      <c r="BD425" s="10">
        <v>33894</v>
      </c>
      <c r="BE425" s="10">
        <v>20648</v>
      </c>
      <c r="BF425" s="10">
        <v>15520</v>
      </c>
      <c r="BG425" s="10">
        <v>16598</v>
      </c>
      <c r="BH425" s="10">
        <v>16964</v>
      </c>
      <c r="BI425" s="10">
        <v>19258</v>
      </c>
      <c r="BJ425" s="10">
        <v>15886</v>
      </c>
      <c r="BK425" s="10">
        <v>17596</v>
      </c>
      <c r="BL425" s="10">
        <v>16415</v>
      </c>
      <c r="BM425" s="10">
        <v>14918</v>
      </c>
      <c r="BN425" s="10">
        <v>15791</v>
      </c>
      <c r="BO425" s="10">
        <v>13897</v>
      </c>
      <c r="BP425" s="10">
        <v>11456</v>
      </c>
      <c r="BQ425" s="50" t="s">
        <v>7</v>
      </c>
      <c r="BR425" t="str">
        <f t="shared" si="7"/>
        <v>O</v>
      </c>
    </row>
    <row r="426" spans="1:70" ht="16" customHeight="1" x14ac:dyDescent="0.2">
      <c r="A426" s="10">
        <v>57</v>
      </c>
      <c r="B426" s="10">
        <v>35</v>
      </c>
      <c r="C426" s="8" t="s">
        <v>417</v>
      </c>
      <c r="D426" s="9" t="s">
        <v>418</v>
      </c>
      <c r="E426" s="10">
        <v>8100</v>
      </c>
      <c r="F426" s="10">
        <v>10000</v>
      </c>
      <c r="G426" s="10">
        <v>9500</v>
      </c>
      <c r="H426" s="10">
        <v>8700</v>
      </c>
      <c r="I426" s="10">
        <v>8800</v>
      </c>
      <c r="J426" s="10">
        <v>8900</v>
      </c>
      <c r="K426" s="10">
        <v>9500</v>
      </c>
      <c r="L426" s="10">
        <v>9400</v>
      </c>
      <c r="M426" s="10">
        <v>10700</v>
      </c>
      <c r="N426" s="10">
        <v>10500</v>
      </c>
      <c r="O426" s="10">
        <v>11500</v>
      </c>
      <c r="P426" s="10">
        <v>11400</v>
      </c>
      <c r="Q426" s="10">
        <v>13200</v>
      </c>
      <c r="R426" s="10">
        <v>17000</v>
      </c>
      <c r="S426" s="10">
        <v>13500</v>
      </c>
      <c r="T426" s="10">
        <v>15600</v>
      </c>
      <c r="U426" s="10">
        <v>18400</v>
      </c>
      <c r="V426" s="10">
        <v>17700</v>
      </c>
      <c r="W426" s="10">
        <v>23200</v>
      </c>
      <c r="X426" s="10">
        <v>25100</v>
      </c>
      <c r="Y426" s="10">
        <v>25520</v>
      </c>
      <c r="Z426" s="10">
        <v>25600</v>
      </c>
      <c r="AA426" s="10">
        <v>20900</v>
      </c>
      <c r="AB426" s="10">
        <v>28260</v>
      </c>
      <c r="AC426" s="10">
        <v>19080</v>
      </c>
      <c r="AD426" s="10">
        <v>22087</v>
      </c>
      <c r="AE426" s="10">
        <v>33254</v>
      </c>
      <c r="AF426" s="10">
        <v>42040</v>
      </c>
      <c r="AG426" s="10">
        <v>44385</v>
      </c>
      <c r="AH426" s="10">
        <v>62461</v>
      </c>
      <c r="AI426" s="10">
        <v>59358</v>
      </c>
      <c r="AJ426" s="10">
        <v>56524</v>
      </c>
      <c r="AK426" s="10">
        <v>68697</v>
      </c>
      <c r="AL426" s="10">
        <v>62940</v>
      </c>
      <c r="AM426" s="10">
        <v>56148</v>
      </c>
      <c r="AN426" s="10">
        <v>47024</v>
      </c>
      <c r="AO426" s="10">
        <v>47785</v>
      </c>
      <c r="AP426" s="10">
        <v>50039</v>
      </c>
      <c r="AQ426" s="10">
        <v>63611</v>
      </c>
      <c r="AR426" s="10">
        <v>64953</v>
      </c>
      <c r="AS426" s="10">
        <v>63067</v>
      </c>
      <c r="AT426" s="10">
        <v>56044</v>
      </c>
      <c r="AU426" s="10">
        <v>67522</v>
      </c>
      <c r="AV426" s="10">
        <v>63250</v>
      </c>
      <c r="AW426" s="10">
        <v>67090</v>
      </c>
      <c r="AX426" s="10">
        <v>74583</v>
      </c>
      <c r="AY426" s="10">
        <v>74648</v>
      </c>
      <c r="AZ426" s="10">
        <v>84469</v>
      </c>
      <c r="BA426" s="10">
        <v>90096</v>
      </c>
      <c r="BB426" s="10">
        <v>82292</v>
      </c>
      <c r="BC426" s="10">
        <v>81379</v>
      </c>
      <c r="BD426" s="10">
        <v>78305</v>
      </c>
      <c r="BE426" s="10">
        <v>75132</v>
      </c>
      <c r="BF426" s="10">
        <v>70522</v>
      </c>
      <c r="BG426" s="10">
        <v>56177</v>
      </c>
      <c r="BH426" s="10">
        <v>53100</v>
      </c>
      <c r="BI426" s="10">
        <v>59249</v>
      </c>
      <c r="BJ426" s="10">
        <v>60648</v>
      </c>
      <c r="BK426" s="10">
        <v>73892</v>
      </c>
      <c r="BL426" s="10">
        <v>64378</v>
      </c>
      <c r="BM426" s="10">
        <v>60411</v>
      </c>
      <c r="BN426" s="10">
        <v>83134</v>
      </c>
      <c r="BO426" s="10">
        <v>85784</v>
      </c>
      <c r="BP426" s="10">
        <v>87739</v>
      </c>
      <c r="BQ426" s="50" t="s">
        <v>6</v>
      </c>
      <c r="BR426" t="str">
        <f t="shared" si="7"/>
        <v>F</v>
      </c>
    </row>
    <row r="427" spans="1:70" ht="16" customHeight="1" x14ac:dyDescent="0.2">
      <c r="A427" s="10">
        <v>57</v>
      </c>
      <c r="B427" s="10">
        <v>35</v>
      </c>
      <c r="C427" s="8" t="s">
        <v>53</v>
      </c>
      <c r="D427" s="9"/>
      <c r="E427" s="10">
        <v>1800</v>
      </c>
      <c r="F427" s="10">
        <v>2600</v>
      </c>
      <c r="G427" s="10">
        <v>3100</v>
      </c>
      <c r="H427" s="10">
        <v>3100</v>
      </c>
      <c r="I427" s="10">
        <v>4400</v>
      </c>
      <c r="J427" s="10">
        <v>3700</v>
      </c>
      <c r="K427" s="10">
        <v>4800</v>
      </c>
      <c r="L427" s="10">
        <v>4400</v>
      </c>
      <c r="M427" s="10">
        <v>4200</v>
      </c>
      <c r="N427" s="10">
        <v>4200</v>
      </c>
      <c r="O427" s="10">
        <v>4500</v>
      </c>
      <c r="P427" s="10">
        <v>5800</v>
      </c>
      <c r="Q427" s="10">
        <v>7100</v>
      </c>
      <c r="R427" s="10">
        <v>6500</v>
      </c>
      <c r="S427" s="10">
        <v>6300</v>
      </c>
      <c r="T427" s="10">
        <v>6700</v>
      </c>
      <c r="U427" s="10">
        <v>7700</v>
      </c>
      <c r="V427" s="10">
        <v>8000</v>
      </c>
      <c r="W427" s="10">
        <v>7800</v>
      </c>
      <c r="X427" s="10">
        <v>9700</v>
      </c>
      <c r="Y427" s="10">
        <v>10960</v>
      </c>
      <c r="Z427" s="10">
        <v>9760</v>
      </c>
      <c r="AA427" s="10">
        <v>8870</v>
      </c>
      <c r="AB427" s="10">
        <v>9770</v>
      </c>
      <c r="AC427" s="10">
        <v>10882</v>
      </c>
      <c r="AD427" s="10">
        <v>35171</v>
      </c>
      <c r="AE427" s="10">
        <v>43247</v>
      </c>
      <c r="AF427" s="10">
        <v>55421</v>
      </c>
      <c r="AG427" s="10">
        <v>49464</v>
      </c>
      <c r="AH427" s="10">
        <v>48486</v>
      </c>
      <c r="AI427" s="10">
        <v>46443</v>
      </c>
      <c r="AJ427" s="10">
        <v>50364</v>
      </c>
      <c r="AK427" s="10">
        <v>55496</v>
      </c>
      <c r="AL427" s="10">
        <v>81943</v>
      </c>
      <c r="AM427" s="10">
        <v>79544</v>
      </c>
      <c r="AN427" s="10">
        <v>62573</v>
      </c>
      <c r="AO427" s="10">
        <v>60929</v>
      </c>
      <c r="AP427" s="10">
        <v>66322</v>
      </c>
      <c r="AQ427" s="10">
        <v>81579</v>
      </c>
      <c r="AR427" s="10">
        <v>83549</v>
      </c>
      <c r="AS427" s="10">
        <v>89839</v>
      </c>
      <c r="AT427" s="10">
        <v>107205</v>
      </c>
      <c r="AU427" s="10">
        <v>97573</v>
      </c>
      <c r="AV427" s="10">
        <v>125078</v>
      </c>
      <c r="AW427" s="10">
        <v>124157</v>
      </c>
      <c r="AX427" s="10">
        <v>97352</v>
      </c>
      <c r="AY427" s="10">
        <v>92829</v>
      </c>
      <c r="AZ427" s="10">
        <v>140512</v>
      </c>
      <c r="BA427" s="10">
        <v>160217</v>
      </c>
      <c r="BB427" s="10">
        <v>115920</v>
      </c>
      <c r="BC427" s="10">
        <v>110263</v>
      </c>
      <c r="BD427" s="10">
        <v>107568</v>
      </c>
      <c r="BE427" s="10">
        <v>132826</v>
      </c>
      <c r="BF427" s="10">
        <v>136086</v>
      </c>
      <c r="BG427" s="10">
        <v>114540</v>
      </c>
      <c r="BH427" s="10">
        <v>124927</v>
      </c>
      <c r="BI427" s="10">
        <v>175847</v>
      </c>
      <c r="BJ427" s="10">
        <v>232077</v>
      </c>
      <c r="BK427" s="10">
        <v>186299</v>
      </c>
      <c r="BL427" s="10">
        <v>213001</v>
      </c>
      <c r="BM427" s="10">
        <v>173445</v>
      </c>
      <c r="BN427" s="10">
        <v>114759</v>
      </c>
      <c r="BO427" s="10">
        <v>93421</v>
      </c>
      <c r="BP427" s="10">
        <v>101809</v>
      </c>
      <c r="BQ427" s="50" t="s">
        <v>46</v>
      </c>
      <c r="BR427" t="str">
        <f t="shared" si="7"/>
        <v>F</v>
      </c>
    </row>
    <row r="428" spans="1:70" ht="16" customHeight="1" x14ac:dyDescent="0.2">
      <c r="A428" s="23">
        <v>57</v>
      </c>
      <c r="B428" s="23">
        <v>35</v>
      </c>
      <c r="C428" s="26" t="s">
        <v>54</v>
      </c>
      <c r="D428" s="25"/>
      <c r="BQ428" s="45"/>
      <c r="BR428" t="str">
        <f t="shared" si="7"/>
        <v/>
      </c>
    </row>
    <row r="429" spans="1:70" ht="16" customHeight="1" x14ac:dyDescent="0.2">
      <c r="A429" s="10">
        <v>57</v>
      </c>
      <c r="B429" s="10">
        <v>36</v>
      </c>
      <c r="C429" s="8" t="s">
        <v>421</v>
      </c>
      <c r="D429" s="9" t="s">
        <v>422</v>
      </c>
      <c r="E429" s="10">
        <v>2086</v>
      </c>
      <c r="F429" s="10">
        <v>1849</v>
      </c>
      <c r="G429" s="10">
        <v>1728</v>
      </c>
      <c r="H429" s="10">
        <v>1563</v>
      </c>
      <c r="I429" s="10">
        <v>2028</v>
      </c>
      <c r="J429" s="10">
        <v>2268</v>
      </c>
      <c r="K429" s="10">
        <v>2581</v>
      </c>
      <c r="L429" s="10">
        <v>2286</v>
      </c>
      <c r="M429" s="10">
        <v>2317</v>
      </c>
      <c r="N429" s="10">
        <v>2364</v>
      </c>
      <c r="O429" s="10">
        <v>3094</v>
      </c>
      <c r="P429" s="10">
        <v>3794</v>
      </c>
      <c r="Q429" s="10">
        <v>3412</v>
      </c>
      <c r="R429" s="10">
        <v>4245</v>
      </c>
      <c r="S429" s="10">
        <v>4752</v>
      </c>
      <c r="T429" s="10">
        <v>4491</v>
      </c>
      <c r="U429" s="10">
        <v>4912</v>
      </c>
      <c r="V429" s="10">
        <v>5390</v>
      </c>
      <c r="W429" s="10">
        <v>5605</v>
      </c>
      <c r="X429" s="10">
        <v>5686</v>
      </c>
      <c r="Y429" s="10">
        <v>5253</v>
      </c>
      <c r="Z429" s="10">
        <v>5484</v>
      </c>
      <c r="AA429" s="10">
        <v>7106</v>
      </c>
      <c r="AB429" s="10">
        <v>7571</v>
      </c>
      <c r="AC429" s="10">
        <v>9102</v>
      </c>
      <c r="AD429" s="10">
        <v>10374</v>
      </c>
      <c r="AE429" s="10">
        <v>13802</v>
      </c>
      <c r="AF429" s="10">
        <v>13964</v>
      </c>
      <c r="AG429" s="10">
        <v>15994</v>
      </c>
      <c r="AH429" s="10">
        <v>16517</v>
      </c>
      <c r="AI429" s="10">
        <v>19015</v>
      </c>
      <c r="AJ429" s="10">
        <v>18319</v>
      </c>
      <c r="AK429" s="10">
        <v>20312</v>
      </c>
      <c r="AL429" s="10">
        <v>19433</v>
      </c>
      <c r="AM429" s="10">
        <v>20372</v>
      </c>
      <c r="AN429" s="10">
        <v>25176</v>
      </c>
      <c r="AO429" s="10">
        <v>24679</v>
      </c>
      <c r="AP429" s="10">
        <v>28981</v>
      </c>
      <c r="AQ429" s="10">
        <v>27981</v>
      </c>
      <c r="AR429" s="10">
        <v>28530</v>
      </c>
      <c r="AS429" s="10">
        <v>26771</v>
      </c>
      <c r="AT429" s="10">
        <v>31988</v>
      </c>
      <c r="AU429" s="10">
        <v>34587</v>
      </c>
      <c r="AV429" s="10">
        <v>37043</v>
      </c>
      <c r="AW429" s="10">
        <v>38911</v>
      </c>
      <c r="AX429" s="10">
        <v>42732</v>
      </c>
      <c r="AY429" s="10">
        <v>44176</v>
      </c>
      <c r="AZ429" s="10">
        <v>47127</v>
      </c>
      <c r="BA429" s="10">
        <v>45618</v>
      </c>
      <c r="BB429" s="10">
        <v>41858</v>
      </c>
      <c r="BC429" s="10">
        <v>45879</v>
      </c>
      <c r="BD429" s="10">
        <v>43608</v>
      </c>
      <c r="BE429" s="10">
        <v>40888</v>
      </c>
      <c r="BF429" s="10">
        <v>44677</v>
      </c>
      <c r="BG429" s="10">
        <v>53305</v>
      </c>
      <c r="BH429" s="10">
        <v>60079</v>
      </c>
      <c r="BI429" s="10">
        <v>61256</v>
      </c>
      <c r="BJ429" s="10">
        <v>63239</v>
      </c>
      <c r="BK429" s="10">
        <v>62759</v>
      </c>
      <c r="BL429" s="10">
        <v>70189</v>
      </c>
      <c r="BM429" s="10">
        <v>69257</v>
      </c>
      <c r="BN429" s="10">
        <v>78052</v>
      </c>
      <c r="BO429" s="10">
        <v>76388</v>
      </c>
      <c r="BP429" s="10">
        <v>77878</v>
      </c>
      <c r="BQ429" s="45"/>
      <c r="BR429" t="str">
        <f t="shared" si="7"/>
        <v/>
      </c>
    </row>
    <row r="430" spans="1:70" ht="16" customHeight="1" x14ac:dyDescent="0.2">
      <c r="A430" s="10">
        <v>57</v>
      </c>
      <c r="B430" s="10">
        <v>36</v>
      </c>
      <c r="C430" s="8" t="s">
        <v>423</v>
      </c>
      <c r="D430" s="9" t="s">
        <v>424</v>
      </c>
      <c r="E430" s="10">
        <v>2713</v>
      </c>
      <c r="F430" s="10">
        <v>3717</v>
      </c>
      <c r="G430" s="10">
        <v>3221</v>
      </c>
      <c r="H430" s="10">
        <v>2801</v>
      </c>
      <c r="I430" s="10">
        <v>3160</v>
      </c>
      <c r="J430" s="10">
        <v>2698</v>
      </c>
      <c r="K430" s="10">
        <v>4357</v>
      </c>
      <c r="L430" s="10">
        <v>3723</v>
      </c>
      <c r="M430" s="10">
        <v>3730</v>
      </c>
      <c r="N430" s="10">
        <v>3617</v>
      </c>
      <c r="O430" s="10">
        <v>3838</v>
      </c>
      <c r="P430" s="10">
        <v>4549</v>
      </c>
      <c r="Q430" s="10">
        <v>5596</v>
      </c>
      <c r="R430" s="10">
        <v>6277</v>
      </c>
      <c r="S430" s="10">
        <v>6202</v>
      </c>
      <c r="T430" s="10">
        <v>5252</v>
      </c>
      <c r="U430" s="10">
        <v>7674</v>
      </c>
      <c r="V430" s="10">
        <v>9628</v>
      </c>
      <c r="W430" s="10">
        <v>9875</v>
      </c>
      <c r="X430" s="10">
        <v>9484</v>
      </c>
      <c r="Y430" s="10">
        <v>7988</v>
      </c>
      <c r="Z430" s="10">
        <v>7393</v>
      </c>
      <c r="AA430" s="10">
        <v>8532</v>
      </c>
      <c r="AB430" s="10">
        <v>8635</v>
      </c>
      <c r="AC430" s="10">
        <v>9141</v>
      </c>
      <c r="AD430" s="10">
        <v>9282</v>
      </c>
      <c r="AE430" s="10">
        <v>10545</v>
      </c>
      <c r="AF430" s="10">
        <v>11709</v>
      </c>
      <c r="AG430" s="10">
        <v>11480</v>
      </c>
      <c r="AH430" s="10">
        <v>13390</v>
      </c>
      <c r="AI430" s="10">
        <v>15446</v>
      </c>
      <c r="AJ430" s="10">
        <v>14067</v>
      </c>
      <c r="AK430" s="10">
        <v>16415</v>
      </c>
      <c r="AL430" s="10">
        <v>15257</v>
      </c>
      <c r="AM430" s="10">
        <v>15520</v>
      </c>
      <c r="AN430" s="10">
        <v>15221</v>
      </c>
      <c r="AO430" s="10">
        <v>18107</v>
      </c>
      <c r="AP430" s="10">
        <v>16613</v>
      </c>
      <c r="AQ430" s="10">
        <v>19181</v>
      </c>
      <c r="AR430" s="10">
        <v>20748</v>
      </c>
      <c r="AS430" s="10">
        <v>16941</v>
      </c>
      <c r="AT430" s="10">
        <v>18670</v>
      </c>
      <c r="AU430" s="10">
        <v>20584</v>
      </c>
      <c r="AV430" s="10">
        <v>23017</v>
      </c>
      <c r="AW430" s="10">
        <v>25488</v>
      </c>
      <c r="AX430" s="10">
        <v>27446</v>
      </c>
      <c r="AY430" s="10">
        <v>27416</v>
      </c>
      <c r="AZ430" s="10">
        <v>29208</v>
      </c>
      <c r="BA430" s="10">
        <v>30980</v>
      </c>
      <c r="BB430" s="10">
        <v>31542</v>
      </c>
      <c r="BC430" s="10">
        <v>34048</v>
      </c>
      <c r="BD430" s="10">
        <v>31206</v>
      </c>
      <c r="BE430" s="10">
        <v>32496</v>
      </c>
      <c r="BF430" s="10">
        <v>33908</v>
      </c>
      <c r="BG430" s="10">
        <v>37343</v>
      </c>
      <c r="BH430" s="10">
        <v>42678</v>
      </c>
      <c r="BI430" s="10">
        <v>44682</v>
      </c>
      <c r="BJ430" s="10">
        <v>52889</v>
      </c>
      <c r="BK430" s="10">
        <v>48782</v>
      </c>
      <c r="BL430" s="10">
        <v>55318</v>
      </c>
      <c r="BM430" s="10">
        <v>55202</v>
      </c>
      <c r="BN430" s="10">
        <v>58037</v>
      </c>
      <c r="BO430" s="10">
        <v>60395</v>
      </c>
      <c r="BP430" s="10">
        <v>61694</v>
      </c>
      <c r="BQ430" s="50"/>
      <c r="BR430" t="str">
        <f t="shared" si="7"/>
        <v/>
      </c>
    </row>
    <row r="431" spans="1:70" ht="16" customHeight="1" x14ac:dyDescent="0.2">
      <c r="A431" s="10">
        <v>57</v>
      </c>
      <c r="B431" s="10">
        <v>36</v>
      </c>
      <c r="C431" s="8" t="s">
        <v>463</v>
      </c>
      <c r="D431" s="9" t="s">
        <v>464</v>
      </c>
      <c r="E431" s="10">
        <v>900</v>
      </c>
      <c r="F431" s="10">
        <v>700</v>
      </c>
      <c r="G431" s="10">
        <v>700</v>
      </c>
      <c r="H431" s="10">
        <v>800</v>
      </c>
      <c r="I431" s="10">
        <v>700</v>
      </c>
      <c r="J431" s="10">
        <v>600</v>
      </c>
      <c r="K431" s="10">
        <v>700</v>
      </c>
      <c r="L431" s="10">
        <v>700</v>
      </c>
      <c r="M431" s="10">
        <v>700</v>
      </c>
      <c r="N431" s="10">
        <v>800</v>
      </c>
      <c r="O431" s="10">
        <v>600</v>
      </c>
      <c r="P431" s="10">
        <v>800</v>
      </c>
      <c r="Q431" s="10">
        <v>800</v>
      </c>
      <c r="R431" s="10">
        <v>900</v>
      </c>
      <c r="S431" s="10">
        <v>1700</v>
      </c>
      <c r="T431" s="10">
        <v>2200</v>
      </c>
      <c r="U431" s="10">
        <v>2400</v>
      </c>
      <c r="V431" s="10">
        <v>2000</v>
      </c>
      <c r="W431" s="10">
        <v>2200</v>
      </c>
      <c r="X431" s="10">
        <v>2100</v>
      </c>
      <c r="Y431" s="10">
        <v>2736</v>
      </c>
      <c r="Z431" s="10">
        <v>2961</v>
      </c>
      <c r="AA431" s="10">
        <v>2576</v>
      </c>
      <c r="AB431" s="10">
        <v>2737</v>
      </c>
      <c r="AC431" s="10">
        <v>2661</v>
      </c>
      <c r="AD431" s="10">
        <v>2872</v>
      </c>
      <c r="AE431" s="10">
        <v>4017</v>
      </c>
      <c r="AF431" s="10">
        <v>5182</v>
      </c>
      <c r="AG431" s="10">
        <v>4822</v>
      </c>
      <c r="AH431" s="10">
        <v>6563</v>
      </c>
      <c r="AI431" s="10">
        <v>5883</v>
      </c>
      <c r="AJ431" s="10">
        <v>6429</v>
      </c>
      <c r="AK431" s="10">
        <v>9329</v>
      </c>
      <c r="AL431" s="10">
        <v>7749</v>
      </c>
      <c r="AM431" s="10">
        <v>5316</v>
      </c>
      <c r="AN431" s="10">
        <v>7502</v>
      </c>
      <c r="AO431" s="10">
        <v>10484</v>
      </c>
      <c r="AP431" s="10">
        <v>10702</v>
      </c>
      <c r="AQ431" s="10">
        <v>7242</v>
      </c>
      <c r="AR431" s="10">
        <v>6486</v>
      </c>
      <c r="AS431" s="10">
        <v>7413</v>
      </c>
      <c r="AT431" s="10">
        <v>7679</v>
      </c>
      <c r="AU431" s="10">
        <v>9720</v>
      </c>
      <c r="AV431" s="10">
        <v>8670</v>
      </c>
      <c r="AW431" s="10">
        <v>7628</v>
      </c>
      <c r="AX431" s="10">
        <v>7952</v>
      </c>
      <c r="AY431" s="10">
        <v>7336</v>
      </c>
      <c r="AZ431" s="10">
        <v>7525</v>
      </c>
      <c r="BA431" s="10">
        <v>8497</v>
      </c>
      <c r="BB431" s="10">
        <v>8347</v>
      </c>
      <c r="BC431" s="10">
        <v>8385</v>
      </c>
      <c r="BD431" s="10">
        <v>8675</v>
      </c>
      <c r="BE431" s="10">
        <v>11428</v>
      </c>
      <c r="BF431" s="10">
        <v>11958</v>
      </c>
      <c r="BG431" s="10">
        <v>12020</v>
      </c>
      <c r="BH431" s="10">
        <v>11579</v>
      </c>
      <c r="BI431" s="10">
        <v>16105</v>
      </c>
      <c r="BJ431" s="10">
        <v>11853</v>
      </c>
      <c r="BK431" s="10">
        <v>16574</v>
      </c>
      <c r="BL431" s="10">
        <v>21810</v>
      </c>
      <c r="BM431" s="10">
        <v>23944</v>
      </c>
      <c r="BN431" s="10">
        <v>21909</v>
      </c>
      <c r="BO431" s="10">
        <v>21892</v>
      </c>
      <c r="BP431" s="10">
        <v>21866</v>
      </c>
      <c r="BQ431" s="50"/>
      <c r="BR431" t="str">
        <f t="shared" si="7"/>
        <v/>
      </c>
    </row>
    <row r="432" spans="1:70" ht="16" customHeight="1" x14ac:dyDescent="0.2">
      <c r="A432" s="10">
        <v>57</v>
      </c>
      <c r="B432" s="10">
        <v>36</v>
      </c>
      <c r="C432" s="8" t="s">
        <v>144</v>
      </c>
      <c r="D432" s="9" t="s">
        <v>216</v>
      </c>
      <c r="E432" s="10">
        <v>1851</v>
      </c>
      <c r="F432" s="10">
        <v>4704</v>
      </c>
      <c r="G432" s="10">
        <v>4473</v>
      </c>
      <c r="H432" s="10">
        <v>4063</v>
      </c>
      <c r="I432" s="10">
        <v>4667</v>
      </c>
      <c r="J432" s="10">
        <v>4590</v>
      </c>
      <c r="K432" s="10">
        <v>5129</v>
      </c>
      <c r="L432" s="10">
        <v>4988</v>
      </c>
      <c r="M432" s="10">
        <v>5098</v>
      </c>
      <c r="N432" s="10">
        <v>5218</v>
      </c>
      <c r="O432" s="10">
        <v>5644</v>
      </c>
      <c r="P432" s="10">
        <v>6386</v>
      </c>
      <c r="Q432" s="10">
        <v>8557</v>
      </c>
      <c r="R432" s="10">
        <v>9943</v>
      </c>
      <c r="S432" s="10">
        <v>9866</v>
      </c>
      <c r="T432" s="10">
        <v>9961</v>
      </c>
      <c r="U432" s="10">
        <v>11057</v>
      </c>
      <c r="V432" s="10">
        <v>11663</v>
      </c>
      <c r="W432" s="10">
        <v>12498</v>
      </c>
      <c r="X432" s="10">
        <v>13465</v>
      </c>
      <c r="Y432" s="10">
        <v>11074</v>
      </c>
      <c r="Z432" s="10">
        <v>9444</v>
      </c>
      <c r="AA432" s="10">
        <v>13471</v>
      </c>
      <c r="AB432" s="10">
        <v>16639</v>
      </c>
      <c r="AC432" s="10">
        <v>17053</v>
      </c>
      <c r="AD432" s="10">
        <v>20462</v>
      </c>
      <c r="AE432" s="10">
        <v>26501</v>
      </c>
      <c r="AF432" s="10">
        <v>28664</v>
      </c>
      <c r="AG432" s="10">
        <v>25496</v>
      </c>
      <c r="AH432" s="10">
        <v>22946</v>
      </c>
      <c r="AI432" s="10">
        <v>26598</v>
      </c>
      <c r="AJ432" s="10">
        <v>29720</v>
      </c>
      <c r="AK432" s="10">
        <v>34721</v>
      </c>
      <c r="AL432" s="10">
        <v>33688</v>
      </c>
      <c r="AM432" s="10">
        <v>31078</v>
      </c>
      <c r="AN432" s="10">
        <v>32868</v>
      </c>
      <c r="AO432" s="10">
        <v>34371</v>
      </c>
      <c r="AP432" s="10">
        <v>36077</v>
      </c>
      <c r="AQ432" s="10">
        <v>40690</v>
      </c>
      <c r="AR432" s="10">
        <v>44782</v>
      </c>
      <c r="AS432" s="10">
        <v>41444</v>
      </c>
      <c r="AT432" s="10">
        <v>48797</v>
      </c>
      <c r="AU432" s="10">
        <v>49223</v>
      </c>
      <c r="AV432" s="10">
        <v>65270</v>
      </c>
      <c r="AW432" s="10">
        <v>76155</v>
      </c>
      <c r="AX432" s="10">
        <v>90009</v>
      </c>
      <c r="AY432" s="10">
        <v>93069</v>
      </c>
      <c r="AZ432" s="10">
        <v>97957</v>
      </c>
      <c r="BA432" s="10">
        <v>106531</v>
      </c>
      <c r="BB432" s="10">
        <v>110724</v>
      </c>
      <c r="BC432" s="10">
        <v>109415</v>
      </c>
      <c r="BD432" s="10">
        <v>99758</v>
      </c>
      <c r="BE432" s="10">
        <v>91325</v>
      </c>
      <c r="BF432" s="10">
        <v>109983</v>
      </c>
      <c r="BG432" s="10">
        <v>119024</v>
      </c>
      <c r="BH432" s="10">
        <v>114237</v>
      </c>
      <c r="BI432" s="10">
        <v>108917</v>
      </c>
      <c r="BJ432" s="10">
        <v>137650</v>
      </c>
      <c r="BK432" s="10">
        <v>139906</v>
      </c>
      <c r="BL432" s="10">
        <v>151402</v>
      </c>
      <c r="BM432" s="10">
        <v>155018</v>
      </c>
      <c r="BN432" s="10">
        <v>153881</v>
      </c>
      <c r="BO432" s="10">
        <v>149946</v>
      </c>
      <c r="BP432" s="10">
        <v>167643</v>
      </c>
      <c r="BQ432" s="50"/>
      <c r="BR432" t="str">
        <f t="shared" si="7"/>
        <v/>
      </c>
    </row>
    <row r="433" spans="1:70" ht="16" customHeight="1" x14ac:dyDescent="0.2">
      <c r="A433" s="10">
        <v>57</v>
      </c>
      <c r="B433" s="10">
        <v>36</v>
      </c>
      <c r="C433" s="8" t="s">
        <v>219</v>
      </c>
      <c r="D433" s="9" t="s">
        <v>220</v>
      </c>
      <c r="W433" s="10">
        <v>100</v>
      </c>
      <c r="AC433" s="10">
        <v>4</v>
      </c>
      <c r="AD433" s="10">
        <v>26</v>
      </c>
      <c r="AE433" s="10">
        <v>221</v>
      </c>
      <c r="AF433" s="10">
        <v>458</v>
      </c>
      <c r="AG433" s="10">
        <v>215</v>
      </c>
      <c r="AH433" s="10">
        <v>79</v>
      </c>
      <c r="AI433" s="10">
        <v>99</v>
      </c>
      <c r="AJ433" s="10">
        <v>8</v>
      </c>
      <c r="AK433" s="10">
        <v>52</v>
      </c>
      <c r="AL433" s="10">
        <v>4</v>
      </c>
      <c r="AM433" s="10">
        <v>1104</v>
      </c>
      <c r="AN433" s="10">
        <v>75</v>
      </c>
      <c r="AO433" s="10">
        <v>23</v>
      </c>
      <c r="AP433" s="10">
        <v>40</v>
      </c>
      <c r="AQ433" s="10">
        <v>65</v>
      </c>
      <c r="AR433" s="10">
        <v>135</v>
      </c>
      <c r="AS433" s="10">
        <v>21</v>
      </c>
      <c r="AT433" s="10">
        <v>25</v>
      </c>
      <c r="AU433" s="10">
        <v>108</v>
      </c>
      <c r="AV433" s="10">
        <v>73</v>
      </c>
      <c r="AW433" s="10">
        <v>56</v>
      </c>
      <c r="AX433" s="10">
        <v>140</v>
      </c>
      <c r="AY433" s="10">
        <v>367</v>
      </c>
      <c r="AZ433" s="10">
        <v>332</v>
      </c>
      <c r="BA433" s="10">
        <v>559</v>
      </c>
      <c r="BB433" s="10">
        <v>825</v>
      </c>
      <c r="BC433" s="10">
        <v>323</v>
      </c>
      <c r="BD433" s="10">
        <v>447</v>
      </c>
      <c r="BE433" s="10">
        <v>114</v>
      </c>
      <c r="BF433" s="10">
        <v>146</v>
      </c>
      <c r="BG433" s="10">
        <v>10</v>
      </c>
      <c r="BH433" s="10">
        <v>13</v>
      </c>
      <c r="BI433" s="10">
        <v>54</v>
      </c>
      <c r="BJ433" s="10">
        <v>129</v>
      </c>
      <c r="BK433" s="10">
        <v>10</v>
      </c>
      <c r="BL433" s="10">
        <v>9</v>
      </c>
      <c r="BM433" s="10">
        <v>9</v>
      </c>
      <c r="BN433" s="10">
        <v>4</v>
      </c>
      <c r="BO433" s="10">
        <v>4</v>
      </c>
      <c r="BP433" s="10">
        <v>42</v>
      </c>
      <c r="BQ433" s="50"/>
      <c r="BR433" t="str">
        <f t="shared" si="7"/>
        <v/>
      </c>
    </row>
    <row r="434" spans="1:70" ht="16" customHeight="1" x14ac:dyDescent="0.2">
      <c r="A434" s="10">
        <v>57</v>
      </c>
      <c r="B434" s="10">
        <v>36</v>
      </c>
      <c r="C434" s="8" t="s">
        <v>145</v>
      </c>
      <c r="D434" s="9" t="s">
        <v>221</v>
      </c>
      <c r="E434" s="10">
        <v>816</v>
      </c>
      <c r="F434" s="10">
        <v>1582</v>
      </c>
      <c r="G434" s="10">
        <v>5149</v>
      </c>
      <c r="H434" s="10">
        <v>8071</v>
      </c>
      <c r="I434" s="10">
        <v>17524</v>
      </c>
      <c r="J434" s="10">
        <v>13289</v>
      </c>
      <c r="K434" s="10">
        <v>18419</v>
      </c>
      <c r="L434" s="10">
        <v>18728</v>
      </c>
      <c r="M434" s="10">
        <v>12635</v>
      </c>
      <c r="N434" s="10">
        <v>10030</v>
      </c>
      <c r="O434" s="10">
        <v>14589</v>
      </c>
      <c r="P434" s="10">
        <v>10992</v>
      </c>
      <c r="Q434" s="10">
        <v>19502</v>
      </c>
      <c r="R434" s="10">
        <v>11059</v>
      </c>
      <c r="S434" s="10">
        <v>9943</v>
      </c>
      <c r="T434" s="10">
        <v>10267</v>
      </c>
      <c r="U434" s="10">
        <v>9375</v>
      </c>
      <c r="V434" s="10">
        <v>11802</v>
      </c>
      <c r="W434" s="10">
        <v>16592</v>
      </c>
      <c r="X434" s="10">
        <v>15873</v>
      </c>
      <c r="Y434" s="10">
        <v>13373</v>
      </c>
      <c r="Z434" s="10">
        <v>8944</v>
      </c>
      <c r="AA434" s="10">
        <v>9461</v>
      </c>
      <c r="AB434" s="10">
        <v>9505</v>
      </c>
      <c r="AC434" s="10">
        <v>10270</v>
      </c>
      <c r="AD434" s="10">
        <v>13599</v>
      </c>
      <c r="AE434" s="10">
        <v>18095</v>
      </c>
      <c r="AF434" s="10">
        <v>21528</v>
      </c>
      <c r="AG434" s="10">
        <v>21523</v>
      </c>
      <c r="AH434" s="10">
        <v>20861</v>
      </c>
      <c r="AI434" s="10">
        <v>23608</v>
      </c>
      <c r="AJ434" s="10">
        <v>21911</v>
      </c>
      <c r="AK434" s="10">
        <v>21505</v>
      </c>
      <c r="AL434" s="10">
        <v>20618</v>
      </c>
      <c r="AM434" s="10">
        <v>19960</v>
      </c>
      <c r="AN434" s="10">
        <v>22173</v>
      </c>
      <c r="AO434" s="10">
        <v>21052</v>
      </c>
      <c r="AP434" s="10">
        <v>22609</v>
      </c>
      <c r="AQ434" s="10">
        <v>24585</v>
      </c>
      <c r="AR434" s="10">
        <v>29531</v>
      </c>
      <c r="AS434" s="10">
        <v>26669</v>
      </c>
      <c r="AT434" s="10">
        <v>27404</v>
      </c>
      <c r="AU434" s="10">
        <v>33048</v>
      </c>
      <c r="AV434" s="10">
        <v>45150</v>
      </c>
      <c r="AW434" s="10">
        <v>54070</v>
      </c>
      <c r="AX434" s="10">
        <v>61629</v>
      </c>
      <c r="AY434" s="10">
        <v>83972</v>
      </c>
      <c r="AZ434" s="10">
        <v>99150</v>
      </c>
      <c r="BA434" s="10">
        <v>102876</v>
      </c>
      <c r="BB434" s="10">
        <v>107595</v>
      </c>
      <c r="BC434" s="10">
        <v>85192</v>
      </c>
      <c r="BD434" s="10">
        <v>75285</v>
      </c>
      <c r="BE434" s="10">
        <v>73577</v>
      </c>
      <c r="BF434" s="10">
        <v>76105</v>
      </c>
      <c r="BG434" s="10">
        <v>93643</v>
      </c>
      <c r="BH434" s="10">
        <v>91275</v>
      </c>
      <c r="BI434" s="10">
        <v>84821</v>
      </c>
      <c r="BJ434" s="10">
        <v>83883</v>
      </c>
      <c r="BK434" s="10">
        <v>81527</v>
      </c>
      <c r="BL434" s="10">
        <v>80303</v>
      </c>
      <c r="BM434" s="10">
        <v>90592</v>
      </c>
      <c r="BN434" s="10">
        <v>82935</v>
      </c>
      <c r="BO434" s="10">
        <v>98046</v>
      </c>
      <c r="BP434" s="10">
        <v>91013</v>
      </c>
      <c r="BQ434" s="50"/>
      <c r="BR434" t="str">
        <f t="shared" si="7"/>
        <v/>
      </c>
    </row>
    <row r="435" spans="1:70" ht="16" customHeight="1" x14ac:dyDescent="0.2">
      <c r="A435" s="10">
        <v>57</v>
      </c>
      <c r="B435" s="10">
        <v>36</v>
      </c>
      <c r="C435" s="8" t="s">
        <v>146</v>
      </c>
      <c r="D435" s="9"/>
      <c r="E435" s="10">
        <v>3026</v>
      </c>
      <c r="F435" s="10">
        <v>3530</v>
      </c>
      <c r="G435" s="10">
        <v>18046</v>
      </c>
      <c r="H435" s="10">
        <v>18007</v>
      </c>
      <c r="I435" s="10">
        <v>25543</v>
      </c>
      <c r="J435" s="10">
        <v>24189</v>
      </c>
      <c r="K435" s="10">
        <v>35035</v>
      </c>
      <c r="L435" s="10">
        <v>34304</v>
      </c>
      <c r="M435" s="10">
        <v>25536</v>
      </c>
      <c r="N435" s="10">
        <v>67253</v>
      </c>
      <c r="O435" s="10">
        <v>93442</v>
      </c>
      <c r="P435" s="10">
        <v>84989</v>
      </c>
      <c r="Q435" s="10">
        <v>57707</v>
      </c>
      <c r="R435" s="10">
        <v>72071</v>
      </c>
      <c r="S435" s="10">
        <v>58122</v>
      </c>
      <c r="T435" s="10">
        <v>62505</v>
      </c>
      <c r="U435" s="10">
        <v>57655</v>
      </c>
      <c r="V435" s="10">
        <v>75979</v>
      </c>
      <c r="W435" s="10">
        <v>55459</v>
      </c>
      <c r="X435" s="10">
        <v>49697</v>
      </c>
      <c r="Y435" s="10">
        <v>48214</v>
      </c>
      <c r="Z435" s="10">
        <v>41388</v>
      </c>
      <c r="AA435" s="10">
        <v>39836</v>
      </c>
      <c r="AB435" s="10">
        <v>34688</v>
      </c>
      <c r="AC435" s="10">
        <v>46394</v>
      </c>
      <c r="AD435" s="10">
        <v>44366</v>
      </c>
      <c r="AE435" s="10">
        <v>54400</v>
      </c>
      <c r="AF435" s="10">
        <v>58767</v>
      </c>
      <c r="AG435" s="10">
        <v>65788</v>
      </c>
      <c r="AH435" s="10">
        <v>66264</v>
      </c>
      <c r="AI435" s="10">
        <v>73353</v>
      </c>
      <c r="AJ435" s="10">
        <v>70986</v>
      </c>
      <c r="AK435" s="10">
        <v>90509</v>
      </c>
      <c r="AL435" s="10">
        <v>96728</v>
      </c>
      <c r="AM435" s="10">
        <v>94626</v>
      </c>
      <c r="AN435" s="10">
        <v>87896</v>
      </c>
      <c r="AO435" s="10">
        <v>98720</v>
      </c>
      <c r="AP435" s="10">
        <v>104169</v>
      </c>
      <c r="AQ435" s="10">
        <v>101887</v>
      </c>
      <c r="AR435" s="10">
        <v>92884</v>
      </c>
      <c r="AS435" s="10">
        <v>81598</v>
      </c>
      <c r="AT435" s="10">
        <v>89555</v>
      </c>
      <c r="AU435" s="10">
        <v>90311</v>
      </c>
      <c r="AV435" s="10">
        <v>109700</v>
      </c>
      <c r="AW435" s="10">
        <v>124110</v>
      </c>
      <c r="AX435" s="10">
        <v>144238</v>
      </c>
      <c r="AY435" s="10">
        <v>178533</v>
      </c>
      <c r="AZ435" s="10">
        <v>193290</v>
      </c>
      <c r="BA435" s="10">
        <v>195322</v>
      </c>
      <c r="BB435" s="10">
        <v>197777</v>
      </c>
      <c r="BC435" s="10">
        <v>196551</v>
      </c>
      <c r="BD435" s="10">
        <v>179307</v>
      </c>
      <c r="BE435" s="10">
        <v>185365</v>
      </c>
      <c r="BF435" s="10">
        <v>186470</v>
      </c>
      <c r="BG435" s="10">
        <v>207839</v>
      </c>
      <c r="BH435" s="10">
        <v>200809</v>
      </c>
      <c r="BI435" s="10">
        <v>189532</v>
      </c>
      <c r="BJ435" s="10">
        <v>229186</v>
      </c>
      <c r="BK435" s="10">
        <v>225399</v>
      </c>
      <c r="BL435" s="10">
        <v>256664</v>
      </c>
      <c r="BM435" s="10">
        <v>258416</v>
      </c>
      <c r="BN435" s="10">
        <v>265378</v>
      </c>
      <c r="BO435" s="10">
        <v>254669</v>
      </c>
      <c r="BP435" s="10">
        <v>252487</v>
      </c>
      <c r="BQ435" s="50"/>
      <c r="BR435" t="str">
        <f t="shared" si="7"/>
        <v/>
      </c>
    </row>
    <row r="436" spans="1:70" ht="16" customHeight="1" x14ac:dyDescent="0.2">
      <c r="A436" s="23">
        <v>57</v>
      </c>
      <c r="B436" s="23">
        <v>36</v>
      </c>
      <c r="C436" s="26" t="s">
        <v>147</v>
      </c>
      <c r="D436" s="25"/>
      <c r="BQ436" s="45"/>
      <c r="BR436" t="str">
        <f t="shared" si="7"/>
        <v/>
      </c>
    </row>
    <row r="437" spans="1:70" ht="16" customHeight="1" x14ac:dyDescent="0.2">
      <c r="A437" s="10">
        <v>57</v>
      </c>
      <c r="B437" s="10">
        <v>37</v>
      </c>
      <c r="C437" s="8" t="s">
        <v>425</v>
      </c>
      <c r="D437" s="9" t="s">
        <v>426</v>
      </c>
      <c r="E437" s="10">
        <v>5000</v>
      </c>
      <c r="F437" s="10">
        <v>5000</v>
      </c>
      <c r="G437" s="10">
        <v>2000</v>
      </c>
      <c r="H437" s="10">
        <v>3700</v>
      </c>
      <c r="I437" s="10">
        <v>3300</v>
      </c>
      <c r="J437" s="10">
        <v>2500</v>
      </c>
      <c r="K437" s="10">
        <v>2300</v>
      </c>
      <c r="L437" s="10">
        <v>2900</v>
      </c>
      <c r="M437" s="10">
        <v>3000</v>
      </c>
      <c r="N437" s="10">
        <v>3100</v>
      </c>
      <c r="O437" s="10">
        <v>3900</v>
      </c>
      <c r="P437" s="10">
        <v>3000</v>
      </c>
      <c r="Q437" s="10">
        <v>4600</v>
      </c>
      <c r="R437" s="10">
        <v>3100</v>
      </c>
      <c r="S437" s="10">
        <v>4800</v>
      </c>
      <c r="T437" s="10">
        <v>3700</v>
      </c>
      <c r="U437" s="10">
        <v>2900</v>
      </c>
      <c r="V437" s="10">
        <v>3200</v>
      </c>
      <c r="W437" s="10">
        <v>2800</v>
      </c>
      <c r="X437" s="10">
        <v>4300</v>
      </c>
      <c r="Y437" s="10">
        <v>4300</v>
      </c>
      <c r="Z437" s="10">
        <v>5100</v>
      </c>
      <c r="AA437" s="10">
        <v>5100</v>
      </c>
      <c r="AB437" s="10">
        <v>5800</v>
      </c>
      <c r="AC437" s="10">
        <v>8178</v>
      </c>
      <c r="AD437" s="10">
        <v>9128</v>
      </c>
      <c r="AE437" s="10">
        <v>5611</v>
      </c>
      <c r="AF437" s="10">
        <v>6552</v>
      </c>
      <c r="AG437" s="10">
        <v>5403</v>
      </c>
      <c r="AH437" s="10">
        <v>14708</v>
      </c>
      <c r="AI437" s="10">
        <v>14402</v>
      </c>
      <c r="AJ437" s="10">
        <v>11546</v>
      </c>
      <c r="AK437" s="10">
        <v>16341</v>
      </c>
      <c r="AL437" s="10">
        <v>20533</v>
      </c>
      <c r="AM437" s="10">
        <v>21241</v>
      </c>
      <c r="AN437" s="10">
        <v>16623</v>
      </c>
      <c r="AO437" s="10">
        <v>21627</v>
      </c>
      <c r="AP437" s="10">
        <v>26466</v>
      </c>
      <c r="AQ437" s="10">
        <v>14927</v>
      </c>
      <c r="AR437" s="10">
        <v>15167</v>
      </c>
      <c r="AS437" s="10">
        <v>15106</v>
      </c>
      <c r="AT437" s="10">
        <v>16354</v>
      </c>
      <c r="AU437" s="10">
        <v>12283</v>
      </c>
      <c r="AV437" s="10">
        <v>27026</v>
      </c>
      <c r="AW437" s="10">
        <v>32226</v>
      </c>
      <c r="AX437" s="10">
        <v>23523</v>
      </c>
      <c r="AY437" s="10">
        <v>18207</v>
      </c>
      <c r="AZ437" s="10">
        <v>18970</v>
      </c>
      <c r="BA437" s="10">
        <v>18397</v>
      </c>
      <c r="BB437" s="10">
        <v>16453</v>
      </c>
      <c r="BC437" s="10">
        <v>15123</v>
      </c>
      <c r="BD437" s="10">
        <v>15654</v>
      </c>
      <c r="BE437" s="10">
        <v>16644</v>
      </c>
      <c r="BF437" s="10">
        <v>16206</v>
      </c>
      <c r="BG437" s="10">
        <v>22363</v>
      </c>
      <c r="BH437" s="10">
        <v>16106</v>
      </c>
      <c r="BI437" s="10">
        <v>17093</v>
      </c>
      <c r="BJ437" s="10">
        <v>26005</v>
      </c>
      <c r="BK437" s="10">
        <v>24006</v>
      </c>
      <c r="BL437" s="10">
        <v>21681</v>
      </c>
      <c r="BM437" s="10">
        <v>19781</v>
      </c>
      <c r="BN437" s="10">
        <v>21664</v>
      </c>
      <c r="BO437" s="10">
        <v>37372</v>
      </c>
      <c r="BP437" s="10">
        <v>29176</v>
      </c>
      <c r="BQ437" s="45" t="s">
        <v>23</v>
      </c>
      <c r="BR437" t="str">
        <f t="shared" si="7"/>
        <v>U</v>
      </c>
    </row>
    <row r="438" spans="1:70" ht="16" customHeight="1" x14ac:dyDescent="0.2">
      <c r="A438" s="10">
        <v>57</v>
      </c>
      <c r="B438" s="10">
        <v>37</v>
      </c>
      <c r="C438" s="8" t="s">
        <v>427</v>
      </c>
      <c r="D438" s="9" t="s">
        <v>428</v>
      </c>
      <c r="E438" s="10">
        <v>1500</v>
      </c>
      <c r="F438" s="10">
        <v>1500</v>
      </c>
      <c r="G438" s="10">
        <v>1200</v>
      </c>
      <c r="H438" s="10">
        <v>2000</v>
      </c>
      <c r="I438" s="10">
        <v>3000</v>
      </c>
      <c r="J438" s="10">
        <v>2300</v>
      </c>
      <c r="K438" s="10">
        <v>1700</v>
      </c>
      <c r="L438" s="10">
        <v>1600</v>
      </c>
      <c r="M438" s="10">
        <v>3400</v>
      </c>
      <c r="N438" s="10">
        <v>4500</v>
      </c>
      <c r="O438" s="10">
        <v>5600</v>
      </c>
      <c r="P438" s="10">
        <v>5100</v>
      </c>
      <c r="Q438" s="10">
        <v>6700</v>
      </c>
      <c r="R438" s="10">
        <v>8700</v>
      </c>
      <c r="S438" s="10">
        <v>11100</v>
      </c>
      <c r="T438" s="10">
        <v>8400</v>
      </c>
      <c r="U438" s="10">
        <v>8500</v>
      </c>
      <c r="V438" s="10">
        <v>9400</v>
      </c>
      <c r="W438" s="10">
        <v>10000</v>
      </c>
      <c r="X438" s="10">
        <v>8200</v>
      </c>
      <c r="Y438" s="10">
        <v>8890</v>
      </c>
      <c r="Z438" s="10">
        <v>7800</v>
      </c>
      <c r="AA438" s="10">
        <v>8060</v>
      </c>
      <c r="AB438" s="10">
        <v>10050</v>
      </c>
      <c r="AC438" s="10">
        <v>14291</v>
      </c>
      <c r="AD438" s="10">
        <v>12536</v>
      </c>
      <c r="AE438" s="10">
        <v>14586</v>
      </c>
      <c r="AF438" s="10">
        <v>15661</v>
      </c>
      <c r="AG438" s="10">
        <v>19608</v>
      </c>
      <c r="AH438" s="10">
        <v>19039</v>
      </c>
      <c r="AI438" s="10">
        <v>22337</v>
      </c>
      <c r="AJ438" s="10">
        <v>19216</v>
      </c>
      <c r="AK438" s="10">
        <v>24520</v>
      </c>
      <c r="AL438" s="10">
        <v>19903</v>
      </c>
      <c r="AM438" s="10">
        <v>26288</v>
      </c>
      <c r="AN438" s="10">
        <v>20869</v>
      </c>
      <c r="AO438" s="10">
        <v>24556</v>
      </c>
      <c r="AP438" s="10">
        <v>42060</v>
      </c>
      <c r="AQ438" s="10">
        <v>33697</v>
      </c>
      <c r="AR438" s="10">
        <v>30765</v>
      </c>
      <c r="AS438" s="10">
        <v>30574</v>
      </c>
      <c r="AT438" s="10">
        <v>26050</v>
      </c>
      <c r="AU438" s="10">
        <v>21486</v>
      </c>
      <c r="AV438" s="10">
        <v>37290</v>
      </c>
      <c r="AW438" s="10">
        <v>36946</v>
      </c>
      <c r="AX438" s="10">
        <v>32131</v>
      </c>
      <c r="AY438" s="10">
        <v>26669</v>
      </c>
      <c r="AZ438" s="10">
        <v>24598</v>
      </c>
      <c r="BA438" s="10">
        <v>24574</v>
      </c>
      <c r="BB438" s="10">
        <v>29609</v>
      </c>
      <c r="BC438" s="10">
        <v>33781</v>
      </c>
      <c r="BD438" s="10">
        <v>32054</v>
      </c>
      <c r="BE438" s="10">
        <v>33880</v>
      </c>
      <c r="BF438" s="10">
        <v>37485</v>
      </c>
      <c r="BG438" s="10">
        <v>43292</v>
      </c>
      <c r="BH438" s="10">
        <v>38201</v>
      </c>
      <c r="BI438" s="10">
        <v>43615</v>
      </c>
      <c r="BJ438" s="10">
        <v>63013</v>
      </c>
      <c r="BK438" s="10">
        <v>37344</v>
      </c>
      <c r="BL438" s="10">
        <v>47031</v>
      </c>
      <c r="BM438" s="10">
        <v>64449</v>
      </c>
      <c r="BN438" s="10">
        <v>56327</v>
      </c>
      <c r="BO438" s="10">
        <v>58357</v>
      </c>
      <c r="BP438" s="10">
        <v>55886</v>
      </c>
      <c r="BQ438" s="50" t="s">
        <v>23</v>
      </c>
      <c r="BR438" t="str">
        <f t="shared" si="7"/>
        <v>U</v>
      </c>
    </row>
    <row r="439" spans="1:70" ht="16" customHeight="1" x14ac:dyDescent="0.2">
      <c r="A439" s="10">
        <v>57</v>
      </c>
      <c r="B439" s="10">
        <v>37</v>
      </c>
      <c r="C439" s="8" t="s">
        <v>429</v>
      </c>
      <c r="D439" s="9" t="s">
        <v>430</v>
      </c>
      <c r="E439" s="10">
        <v>10000</v>
      </c>
      <c r="F439" s="10">
        <v>6300</v>
      </c>
      <c r="G439" s="10">
        <v>10000</v>
      </c>
      <c r="H439" s="10">
        <v>4900</v>
      </c>
      <c r="I439" s="10">
        <v>2000</v>
      </c>
      <c r="J439" s="10">
        <v>1600</v>
      </c>
      <c r="K439" s="10">
        <v>1100</v>
      </c>
      <c r="L439" s="10">
        <v>6200</v>
      </c>
      <c r="M439" s="10">
        <v>8600</v>
      </c>
      <c r="N439" s="10">
        <v>4400</v>
      </c>
      <c r="O439" s="10">
        <v>9400</v>
      </c>
      <c r="P439" s="10">
        <v>2400</v>
      </c>
      <c r="Q439" s="10">
        <v>2000</v>
      </c>
      <c r="R439" s="10">
        <v>5400</v>
      </c>
      <c r="S439" s="10">
        <v>4300</v>
      </c>
      <c r="T439" s="10">
        <v>2100</v>
      </c>
      <c r="U439" s="10">
        <v>3500</v>
      </c>
      <c r="V439" s="10">
        <v>5000</v>
      </c>
      <c r="W439" s="10">
        <v>4400</v>
      </c>
      <c r="X439" s="10">
        <v>3300</v>
      </c>
      <c r="Y439" s="10">
        <v>6400</v>
      </c>
      <c r="Z439" s="10">
        <v>5400</v>
      </c>
      <c r="AA439" s="10">
        <v>15100</v>
      </c>
      <c r="AB439" s="10">
        <v>6800</v>
      </c>
      <c r="AC439" s="10">
        <v>12247</v>
      </c>
      <c r="AD439" s="10">
        <v>10267</v>
      </c>
      <c r="AE439" s="10">
        <v>14199</v>
      </c>
      <c r="AF439" s="10">
        <v>20011</v>
      </c>
      <c r="AG439" s="10">
        <v>13136</v>
      </c>
      <c r="AH439" s="10">
        <v>15910</v>
      </c>
      <c r="AI439" s="10">
        <v>19368</v>
      </c>
      <c r="AJ439" s="10">
        <v>17600</v>
      </c>
      <c r="AK439" s="10">
        <v>11192</v>
      </c>
      <c r="AL439" s="10">
        <v>17292</v>
      </c>
      <c r="AM439" s="10">
        <v>22560</v>
      </c>
      <c r="AN439" s="10">
        <v>15945</v>
      </c>
      <c r="AO439" s="10">
        <v>20560</v>
      </c>
      <c r="AP439" s="10">
        <v>24497</v>
      </c>
      <c r="AQ439" s="10">
        <v>24315</v>
      </c>
      <c r="AR439" s="10">
        <v>20492</v>
      </c>
      <c r="AS439" s="10">
        <v>26625</v>
      </c>
      <c r="AT439" s="10">
        <v>39744</v>
      </c>
      <c r="AU439" s="10">
        <v>33089</v>
      </c>
      <c r="AV439" s="10">
        <v>48161</v>
      </c>
      <c r="AW439" s="10">
        <v>39337</v>
      </c>
      <c r="AX439" s="10">
        <v>53594</v>
      </c>
      <c r="AY439" s="10">
        <v>49635</v>
      </c>
      <c r="AZ439" s="10">
        <v>56231</v>
      </c>
      <c r="BA439" s="10">
        <v>66039</v>
      </c>
      <c r="BB439" s="10">
        <v>62265</v>
      </c>
      <c r="BC439" s="10">
        <v>30096</v>
      </c>
      <c r="BD439" s="10">
        <v>31077</v>
      </c>
      <c r="BE439" s="10">
        <v>30307</v>
      </c>
      <c r="BF439" s="10">
        <v>30966</v>
      </c>
      <c r="BG439" s="10">
        <v>42043</v>
      </c>
      <c r="BH439" s="10">
        <v>49970</v>
      </c>
      <c r="BI439" s="10">
        <v>46517</v>
      </c>
      <c r="BJ439" s="10">
        <v>45180</v>
      </c>
      <c r="BK439" s="10">
        <v>47465</v>
      </c>
      <c r="BL439" s="10">
        <v>52830</v>
      </c>
      <c r="BM439" s="10">
        <v>55729</v>
      </c>
      <c r="BN439" s="10">
        <v>67360</v>
      </c>
      <c r="BO439" s="10">
        <v>64768</v>
      </c>
      <c r="BP439" s="10">
        <v>81299</v>
      </c>
      <c r="BQ439" s="50" t="s">
        <v>23</v>
      </c>
      <c r="BR439" t="str">
        <f t="shared" si="7"/>
        <v>U</v>
      </c>
    </row>
    <row r="440" spans="1:70" ht="16" customHeight="1" x14ac:dyDescent="0.2">
      <c r="A440" s="10">
        <v>57</v>
      </c>
      <c r="B440" s="10">
        <v>37</v>
      </c>
      <c r="C440" s="8" t="s">
        <v>431</v>
      </c>
      <c r="D440" s="9" t="s">
        <v>432</v>
      </c>
      <c r="E440" s="10">
        <v>11600</v>
      </c>
      <c r="F440" s="10">
        <v>13100</v>
      </c>
      <c r="G440" s="10">
        <v>12700</v>
      </c>
      <c r="H440" s="10">
        <v>12200</v>
      </c>
      <c r="I440" s="10">
        <v>12000</v>
      </c>
      <c r="J440" s="10">
        <v>11600</v>
      </c>
      <c r="K440" s="10">
        <v>11600</v>
      </c>
      <c r="L440" s="10">
        <v>12100</v>
      </c>
      <c r="M440" s="10">
        <v>12000</v>
      </c>
      <c r="N440" s="10">
        <v>11500</v>
      </c>
      <c r="O440" s="10">
        <v>13100</v>
      </c>
      <c r="P440" s="10">
        <v>13100</v>
      </c>
      <c r="Q440" s="10">
        <v>19500</v>
      </c>
      <c r="R440" s="10">
        <v>14700</v>
      </c>
      <c r="S440" s="10">
        <v>14100</v>
      </c>
      <c r="T440" s="10">
        <v>16900</v>
      </c>
      <c r="U440" s="10">
        <v>22500</v>
      </c>
      <c r="V440" s="10">
        <v>44400</v>
      </c>
      <c r="W440" s="10">
        <v>72600</v>
      </c>
      <c r="X440" s="10">
        <v>49500</v>
      </c>
      <c r="Y440" s="10">
        <v>28750</v>
      </c>
      <c r="Z440" s="10">
        <v>31980</v>
      </c>
      <c r="AA440" s="10">
        <v>14230</v>
      </c>
      <c r="AB440" s="10">
        <v>24290</v>
      </c>
      <c r="AC440" s="10">
        <v>17028</v>
      </c>
      <c r="AD440" s="10">
        <v>15232</v>
      </c>
      <c r="AE440" s="10">
        <v>15206</v>
      </c>
      <c r="AF440" s="10">
        <v>25128</v>
      </c>
      <c r="AG440" s="10">
        <v>28884</v>
      </c>
      <c r="AH440" s="10">
        <v>38603</v>
      </c>
      <c r="AI440" s="10">
        <v>53536</v>
      </c>
      <c r="AJ440" s="10">
        <v>47247</v>
      </c>
      <c r="AK440" s="10">
        <v>68896</v>
      </c>
      <c r="AL440" s="10">
        <v>81300</v>
      </c>
      <c r="AM440" s="10">
        <v>98748</v>
      </c>
      <c r="AN440" s="10">
        <v>89740</v>
      </c>
      <c r="AO440" s="10">
        <v>57245</v>
      </c>
      <c r="AP440" s="10">
        <v>71336</v>
      </c>
      <c r="AQ440" s="10">
        <v>52181</v>
      </c>
      <c r="AR440" s="10">
        <v>60556</v>
      </c>
      <c r="AS440" s="10">
        <v>80543</v>
      </c>
      <c r="AT440" s="10">
        <v>74201</v>
      </c>
      <c r="AU440" s="10">
        <v>79019</v>
      </c>
      <c r="AV440" s="10">
        <v>103089</v>
      </c>
      <c r="AW440" s="10">
        <v>129270</v>
      </c>
      <c r="AX440" s="10">
        <v>147946</v>
      </c>
      <c r="AY440" s="10">
        <v>121841</v>
      </c>
      <c r="AZ440" s="10">
        <v>113585</v>
      </c>
      <c r="BA440" s="10">
        <v>123373</v>
      </c>
      <c r="BB440" s="10">
        <v>123600</v>
      </c>
      <c r="BC440" s="10">
        <v>97735</v>
      </c>
      <c r="BD440" s="10">
        <v>100596</v>
      </c>
      <c r="BE440" s="10">
        <v>86307</v>
      </c>
      <c r="BF440" s="10">
        <v>131739</v>
      </c>
      <c r="BG440" s="10">
        <v>143484</v>
      </c>
      <c r="BH440" s="10">
        <v>146983</v>
      </c>
      <c r="BI440" s="10">
        <v>133124</v>
      </c>
      <c r="BJ440" s="10">
        <v>173942</v>
      </c>
      <c r="BK440" s="10">
        <v>166894</v>
      </c>
      <c r="BL440" s="10">
        <v>191273</v>
      </c>
      <c r="BM440" s="10">
        <v>189730</v>
      </c>
      <c r="BN440" s="10">
        <v>166069</v>
      </c>
      <c r="BO440" s="10">
        <v>170856</v>
      </c>
      <c r="BP440" s="10">
        <v>175143</v>
      </c>
      <c r="BQ440" s="50" t="s">
        <v>6</v>
      </c>
      <c r="BR440" t="str">
        <f t="shared" si="7"/>
        <v>F</v>
      </c>
    </row>
    <row r="441" spans="1:70" ht="16" customHeight="1" x14ac:dyDescent="0.2">
      <c r="A441" s="10">
        <v>57</v>
      </c>
      <c r="B441" s="10">
        <v>37</v>
      </c>
      <c r="C441" s="8" t="s">
        <v>465</v>
      </c>
      <c r="D441" s="9" t="s">
        <v>466</v>
      </c>
      <c r="E441" s="10">
        <v>5000</v>
      </c>
      <c r="F441" s="10">
        <v>4500</v>
      </c>
      <c r="G441" s="10">
        <v>3600</v>
      </c>
      <c r="H441" s="10">
        <v>3100</v>
      </c>
      <c r="I441" s="10">
        <v>3100</v>
      </c>
      <c r="J441" s="10">
        <v>3100</v>
      </c>
      <c r="K441" s="10">
        <v>3600</v>
      </c>
      <c r="L441" s="10">
        <v>3600</v>
      </c>
      <c r="M441" s="10">
        <v>4000</v>
      </c>
      <c r="N441" s="10">
        <v>4500</v>
      </c>
      <c r="O441" s="10">
        <v>4500</v>
      </c>
      <c r="P441" s="10">
        <v>5800</v>
      </c>
      <c r="Q441" s="10">
        <v>5800</v>
      </c>
      <c r="R441" s="10">
        <v>6700</v>
      </c>
      <c r="S441" s="10">
        <v>6900</v>
      </c>
      <c r="T441" s="10">
        <v>4900</v>
      </c>
      <c r="U441" s="10">
        <v>6000</v>
      </c>
      <c r="V441" s="10">
        <v>4000</v>
      </c>
      <c r="W441" s="10">
        <v>3100</v>
      </c>
      <c r="X441" s="10">
        <v>3200</v>
      </c>
      <c r="Y441" s="10">
        <v>2700</v>
      </c>
      <c r="Z441" s="10">
        <v>3280</v>
      </c>
      <c r="AA441" s="10">
        <v>5490</v>
      </c>
      <c r="AB441" s="10">
        <v>6340</v>
      </c>
      <c r="AC441" s="10">
        <v>9196</v>
      </c>
      <c r="AD441" s="10">
        <v>7246</v>
      </c>
      <c r="AE441" s="10">
        <v>7513</v>
      </c>
      <c r="AF441" s="10">
        <v>11086</v>
      </c>
      <c r="AG441" s="10">
        <v>11530</v>
      </c>
      <c r="AH441" s="10">
        <v>7644</v>
      </c>
      <c r="AI441" s="10">
        <v>8355</v>
      </c>
      <c r="AJ441" s="10">
        <v>10564</v>
      </c>
      <c r="AK441" s="10">
        <v>13869</v>
      </c>
      <c r="AL441" s="10">
        <v>21941</v>
      </c>
      <c r="AM441" s="10">
        <v>29354</v>
      </c>
      <c r="AN441" s="10">
        <v>13491</v>
      </c>
      <c r="AO441" s="10">
        <v>9790</v>
      </c>
      <c r="AP441" s="10">
        <v>27910</v>
      </c>
      <c r="AQ441" s="10">
        <v>28625</v>
      </c>
      <c r="AR441" s="10">
        <v>35939</v>
      </c>
      <c r="AS441" s="10">
        <v>38117</v>
      </c>
      <c r="AT441" s="10">
        <v>30623</v>
      </c>
      <c r="AU441" s="10">
        <v>15403</v>
      </c>
      <c r="AV441" s="10">
        <v>19491</v>
      </c>
      <c r="AW441" s="10">
        <v>45973</v>
      </c>
      <c r="AX441" s="10">
        <v>33373</v>
      </c>
      <c r="AY441" s="10">
        <v>41305</v>
      </c>
      <c r="AZ441" s="10">
        <v>37611</v>
      </c>
      <c r="BA441" s="10">
        <v>41459</v>
      </c>
      <c r="BB441" s="10">
        <v>36536</v>
      </c>
      <c r="BC441" s="10">
        <v>30448</v>
      </c>
      <c r="BD441" s="10">
        <v>31075</v>
      </c>
      <c r="BE441" s="10">
        <v>48050</v>
      </c>
      <c r="BF441" s="10">
        <v>52405</v>
      </c>
      <c r="BG441" s="10">
        <v>55313</v>
      </c>
      <c r="BH441" s="10">
        <v>59994</v>
      </c>
      <c r="BI441" s="10">
        <v>62190</v>
      </c>
      <c r="BJ441" s="10">
        <v>57731</v>
      </c>
      <c r="BK441" s="10">
        <v>60006</v>
      </c>
      <c r="BL441" s="10">
        <v>52133</v>
      </c>
      <c r="BM441" s="10">
        <v>47718</v>
      </c>
      <c r="BN441" s="10">
        <v>36208</v>
      </c>
      <c r="BO441" s="10">
        <v>39609</v>
      </c>
      <c r="BP441" s="10">
        <v>36413</v>
      </c>
      <c r="BQ441" s="50" t="s">
        <v>6</v>
      </c>
      <c r="BR441" t="str">
        <f t="shared" si="7"/>
        <v>F</v>
      </c>
    </row>
    <row r="442" spans="1:70" ht="16" customHeight="1" x14ac:dyDescent="0.2">
      <c r="A442" s="10">
        <v>57</v>
      </c>
      <c r="B442" s="10">
        <v>37</v>
      </c>
      <c r="C442" s="8" t="s">
        <v>433</v>
      </c>
      <c r="D442" s="9" t="s">
        <v>434</v>
      </c>
      <c r="E442" s="10">
        <v>4000</v>
      </c>
      <c r="F442" s="10">
        <v>4200</v>
      </c>
      <c r="G442" s="10">
        <v>4400</v>
      </c>
      <c r="H442" s="10">
        <v>3300</v>
      </c>
      <c r="I442" s="10">
        <v>6000</v>
      </c>
      <c r="J442" s="10">
        <v>8100</v>
      </c>
      <c r="K442" s="10">
        <v>24500</v>
      </c>
      <c r="L442" s="10">
        <v>6200</v>
      </c>
      <c r="M442" s="10">
        <v>9300</v>
      </c>
      <c r="N442" s="10">
        <v>5600</v>
      </c>
      <c r="O442" s="10">
        <v>11300</v>
      </c>
      <c r="P442" s="10">
        <v>11500</v>
      </c>
      <c r="Q442" s="10">
        <v>5000</v>
      </c>
      <c r="R442" s="10">
        <v>5000</v>
      </c>
      <c r="S442" s="10">
        <v>8400</v>
      </c>
      <c r="T442" s="10">
        <v>10400</v>
      </c>
      <c r="U442" s="10">
        <v>10500</v>
      </c>
      <c r="V442" s="10">
        <v>10900</v>
      </c>
      <c r="W442" s="10">
        <v>7900</v>
      </c>
      <c r="X442" s="10">
        <v>8600</v>
      </c>
      <c r="Y442" s="10">
        <v>10600</v>
      </c>
      <c r="Z442" s="10">
        <v>9900</v>
      </c>
      <c r="AA442" s="10">
        <v>9000</v>
      </c>
      <c r="AB442" s="10">
        <v>5700</v>
      </c>
      <c r="AC442" s="10">
        <v>8830</v>
      </c>
      <c r="AD442" s="10">
        <v>9148</v>
      </c>
      <c r="AE442" s="10">
        <v>10436</v>
      </c>
      <c r="AF442" s="10">
        <v>10367</v>
      </c>
      <c r="AG442" s="10">
        <v>8821</v>
      </c>
      <c r="AH442" s="10">
        <v>11403</v>
      </c>
      <c r="AI442" s="10">
        <v>12882</v>
      </c>
      <c r="AJ442" s="10">
        <v>15202</v>
      </c>
      <c r="AK442" s="10">
        <v>9650</v>
      </c>
      <c r="AL442" s="10">
        <v>21125</v>
      </c>
      <c r="AM442" s="10">
        <v>21646</v>
      </c>
      <c r="AN442" s="10">
        <v>17467</v>
      </c>
      <c r="AO442" s="10">
        <v>18297</v>
      </c>
      <c r="AP442" s="10">
        <v>14508</v>
      </c>
      <c r="AQ442" s="10">
        <v>20399</v>
      </c>
      <c r="AR442" s="10">
        <v>20542</v>
      </c>
      <c r="AS442" s="10">
        <v>18315</v>
      </c>
      <c r="AT442" s="10">
        <v>20514</v>
      </c>
      <c r="AU442" s="10">
        <v>22015</v>
      </c>
      <c r="AV442" s="10">
        <v>19390</v>
      </c>
      <c r="AW442" s="10">
        <v>17828</v>
      </c>
      <c r="AX442" s="10">
        <v>24338</v>
      </c>
      <c r="AY442" s="10">
        <v>25290</v>
      </c>
      <c r="AZ442" s="10">
        <v>25984</v>
      </c>
      <c r="BA442" s="10">
        <v>31283</v>
      </c>
      <c r="BB442" s="10">
        <v>25245</v>
      </c>
      <c r="BC442" s="10">
        <v>28986</v>
      </c>
      <c r="BD442" s="10">
        <v>27468</v>
      </c>
      <c r="BE442" s="10">
        <v>30595</v>
      </c>
      <c r="BF442" s="10">
        <v>29203</v>
      </c>
      <c r="BG442" s="10">
        <v>24764</v>
      </c>
      <c r="BH442" s="10">
        <v>27688</v>
      </c>
      <c r="BI442" s="10">
        <v>32307</v>
      </c>
      <c r="BJ442" s="10">
        <v>35907</v>
      </c>
      <c r="BK442" s="10">
        <v>35137</v>
      </c>
      <c r="BL442" s="10">
        <v>39751</v>
      </c>
      <c r="BM442" s="10">
        <v>28726</v>
      </c>
      <c r="BN442" s="10">
        <v>46017</v>
      </c>
      <c r="BO442" s="10">
        <v>47512</v>
      </c>
      <c r="BP442" s="10">
        <v>46233</v>
      </c>
      <c r="BQ442" s="50" t="s">
        <v>23</v>
      </c>
      <c r="BR442" t="str">
        <f t="shared" si="7"/>
        <v>U</v>
      </c>
    </row>
    <row r="443" spans="1:70" ht="16" customHeight="1" x14ac:dyDescent="0.2">
      <c r="A443" s="10">
        <v>57</v>
      </c>
      <c r="B443" s="10">
        <v>37</v>
      </c>
      <c r="C443" s="8" t="s">
        <v>467</v>
      </c>
      <c r="D443" s="9" t="s">
        <v>468</v>
      </c>
      <c r="E443" s="10">
        <v>100</v>
      </c>
      <c r="F443" s="10">
        <v>700</v>
      </c>
      <c r="G443" s="10">
        <v>800</v>
      </c>
      <c r="H443" s="10">
        <v>800</v>
      </c>
      <c r="I443" s="10">
        <v>900</v>
      </c>
      <c r="J443" s="10">
        <v>900</v>
      </c>
      <c r="K443" s="10">
        <v>900</v>
      </c>
      <c r="L443" s="10">
        <v>900</v>
      </c>
      <c r="M443" s="10">
        <v>900</v>
      </c>
      <c r="N443" s="10">
        <v>900</v>
      </c>
      <c r="O443" s="10">
        <v>900</v>
      </c>
      <c r="P443" s="10">
        <v>1200</v>
      </c>
      <c r="Q443" s="10">
        <v>1200</v>
      </c>
      <c r="R443" s="10">
        <v>1200</v>
      </c>
      <c r="S443" s="10">
        <v>1300</v>
      </c>
      <c r="T443" s="10">
        <v>1500</v>
      </c>
      <c r="U443" s="10">
        <v>1600</v>
      </c>
      <c r="V443" s="10">
        <v>1500</v>
      </c>
      <c r="W443" s="10">
        <v>1600</v>
      </c>
      <c r="X443" s="10">
        <v>1700</v>
      </c>
      <c r="Y443" s="10">
        <v>1300</v>
      </c>
      <c r="Z443" s="10">
        <v>1300</v>
      </c>
      <c r="AA443" s="10">
        <v>2200</v>
      </c>
      <c r="AB443" s="10">
        <v>2200</v>
      </c>
      <c r="AC443" s="10">
        <v>2506</v>
      </c>
      <c r="AD443" s="10">
        <v>16563</v>
      </c>
      <c r="AE443" s="10">
        <v>5754</v>
      </c>
      <c r="AF443" s="10">
        <v>6002</v>
      </c>
      <c r="AG443" s="10">
        <v>5671</v>
      </c>
      <c r="AH443" s="10">
        <v>6336</v>
      </c>
      <c r="AI443" s="10">
        <v>6444</v>
      </c>
      <c r="AJ443" s="10">
        <v>8831</v>
      </c>
      <c r="AK443" s="10">
        <v>11547</v>
      </c>
      <c r="AL443" s="10">
        <v>13901</v>
      </c>
      <c r="AM443" s="10">
        <v>26618</v>
      </c>
      <c r="AN443" s="10">
        <v>27643</v>
      </c>
      <c r="AO443" s="10">
        <v>28951</v>
      </c>
      <c r="AP443" s="10">
        <v>30555</v>
      </c>
      <c r="AQ443" s="10">
        <v>28400</v>
      </c>
      <c r="AR443" s="10">
        <v>32837</v>
      </c>
      <c r="AS443" s="10">
        <v>34200</v>
      </c>
      <c r="AT443" s="10">
        <v>40790</v>
      </c>
      <c r="AU443" s="10">
        <v>34044</v>
      </c>
      <c r="AV443" s="10">
        <v>35312</v>
      </c>
      <c r="AW443" s="10">
        <v>30804</v>
      </c>
      <c r="AX443" s="10">
        <v>33760</v>
      </c>
      <c r="AY443" s="10">
        <v>36295</v>
      </c>
      <c r="AZ443" s="10">
        <v>34430</v>
      </c>
      <c r="BA443" s="10">
        <v>40716</v>
      </c>
      <c r="BB443" s="10">
        <v>41982</v>
      </c>
      <c r="BC443" s="10">
        <v>44789</v>
      </c>
      <c r="BD443" s="10">
        <v>43133</v>
      </c>
      <c r="BE443" s="10">
        <v>49450</v>
      </c>
      <c r="BF443" s="10">
        <v>36932</v>
      </c>
      <c r="BG443" s="10">
        <v>33112</v>
      </c>
      <c r="BH443" s="10">
        <v>35757</v>
      </c>
      <c r="BI443" s="10">
        <v>44835</v>
      </c>
      <c r="BJ443" s="10">
        <v>46975</v>
      </c>
      <c r="BK443" s="10">
        <v>49624</v>
      </c>
      <c r="BL443" s="10">
        <v>54768</v>
      </c>
      <c r="BM443" s="10">
        <v>47723</v>
      </c>
      <c r="BN443" s="10">
        <v>81399</v>
      </c>
      <c r="BO443" s="10">
        <v>81939</v>
      </c>
      <c r="BP443" s="10">
        <v>77578</v>
      </c>
      <c r="BQ443" s="50" t="s">
        <v>23</v>
      </c>
      <c r="BR443" t="str">
        <f t="shared" si="7"/>
        <v>U</v>
      </c>
    </row>
    <row r="444" spans="1:70" ht="16" customHeight="1" x14ac:dyDescent="0.2">
      <c r="A444" s="10">
        <v>57</v>
      </c>
      <c r="B444" s="10">
        <v>37</v>
      </c>
      <c r="C444" s="8" t="s">
        <v>469</v>
      </c>
      <c r="D444" s="9" t="s">
        <v>470</v>
      </c>
      <c r="E444" s="10">
        <v>2200</v>
      </c>
      <c r="F444" s="10">
        <v>1800</v>
      </c>
      <c r="G444" s="10">
        <v>2200</v>
      </c>
      <c r="H444" s="10">
        <v>2200</v>
      </c>
      <c r="I444" s="10">
        <v>1500</v>
      </c>
      <c r="J444" s="10">
        <v>1500</v>
      </c>
      <c r="K444" s="10">
        <v>1500</v>
      </c>
      <c r="L444" s="10">
        <v>1500</v>
      </c>
      <c r="M444" s="10">
        <v>1800</v>
      </c>
      <c r="N444" s="10">
        <v>1800</v>
      </c>
      <c r="O444" s="10">
        <v>2200</v>
      </c>
      <c r="P444" s="10">
        <v>800</v>
      </c>
      <c r="Q444" s="10">
        <v>800</v>
      </c>
      <c r="R444" s="10">
        <v>1600</v>
      </c>
      <c r="S444" s="10">
        <v>1600</v>
      </c>
      <c r="T444" s="10">
        <v>2100</v>
      </c>
      <c r="U444" s="10">
        <v>4800</v>
      </c>
      <c r="V444" s="10">
        <v>4000</v>
      </c>
      <c r="W444" s="10">
        <v>3500</v>
      </c>
      <c r="X444" s="10">
        <v>5000</v>
      </c>
      <c r="Y444" s="10">
        <v>5870</v>
      </c>
      <c r="Z444" s="10">
        <v>5210</v>
      </c>
      <c r="AA444" s="10">
        <v>3390</v>
      </c>
      <c r="AB444" s="10">
        <v>4050</v>
      </c>
      <c r="AC444" s="10">
        <v>6919</v>
      </c>
      <c r="AD444" s="10">
        <v>4367</v>
      </c>
      <c r="AE444" s="10">
        <v>9303</v>
      </c>
      <c r="AF444" s="10">
        <v>7446</v>
      </c>
      <c r="AG444" s="10">
        <v>11795</v>
      </c>
      <c r="AH444" s="10">
        <v>14205</v>
      </c>
      <c r="AI444" s="10">
        <v>11317</v>
      </c>
      <c r="AJ444" s="10">
        <v>7453</v>
      </c>
      <c r="AK444" s="10">
        <v>10603</v>
      </c>
      <c r="AL444" s="10">
        <v>18577</v>
      </c>
      <c r="AM444" s="10">
        <v>23860</v>
      </c>
      <c r="AN444" s="10">
        <v>12136</v>
      </c>
      <c r="AO444" s="10">
        <v>11002</v>
      </c>
      <c r="AP444" s="10">
        <v>13254</v>
      </c>
      <c r="AQ444" s="10">
        <v>14772</v>
      </c>
      <c r="AR444" s="10">
        <v>17852</v>
      </c>
      <c r="AS444" s="10">
        <v>17711</v>
      </c>
      <c r="AT444" s="10">
        <v>21597</v>
      </c>
      <c r="AU444" s="10">
        <v>19158</v>
      </c>
      <c r="AV444" s="10">
        <v>19938</v>
      </c>
      <c r="AW444" s="10">
        <v>30870</v>
      </c>
      <c r="AX444" s="10">
        <v>27681</v>
      </c>
      <c r="AY444" s="10">
        <v>29963</v>
      </c>
      <c r="AZ444" s="10">
        <v>29683</v>
      </c>
      <c r="BA444" s="10">
        <v>32258</v>
      </c>
      <c r="BB444" s="10">
        <v>26834</v>
      </c>
      <c r="BC444" s="10">
        <v>23520</v>
      </c>
      <c r="BD444" s="10">
        <v>24840</v>
      </c>
      <c r="BE444" s="10">
        <v>27325</v>
      </c>
      <c r="BF444" s="10">
        <v>21744</v>
      </c>
      <c r="BG444" s="10">
        <v>22090</v>
      </c>
      <c r="BH444" s="10">
        <v>36869</v>
      </c>
      <c r="BI444" s="10">
        <v>37400</v>
      </c>
      <c r="BJ444" s="10">
        <v>36237</v>
      </c>
      <c r="BK444" s="10">
        <v>34925</v>
      </c>
      <c r="BL444" s="10">
        <v>45659</v>
      </c>
      <c r="BM444" s="10">
        <v>48987</v>
      </c>
      <c r="BN444" s="10">
        <v>50807</v>
      </c>
      <c r="BO444" s="10">
        <v>43327</v>
      </c>
      <c r="BP444" s="10">
        <v>39652</v>
      </c>
      <c r="BQ444" s="50" t="s">
        <v>10</v>
      </c>
      <c r="BR444" t="str">
        <f t="shared" si="7"/>
        <v xml:space="preserve"> </v>
      </c>
    </row>
    <row r="445" spans="1:70" ht="16" customHeight="1" x14ac:dyDescent="0.2">
      <c r="A445" s="10">
        <v>57</v>
      </c>
      <c r="B445" s="10">
        <v>37</v>
      </c>
      <c r="C445" s="8" t="s">
        <v>59</v>
      </c>
      <c r="D445" s="9"/>
      <c r="E445" s="10">
        <v>2400</v>
      </c>
      <c r="F445" s="10">
        <v>5700</v>
      </c>
      <c r="G445" s="10">
        <v>6000</v>
      </c>
      <c r="H445" s="10">
        <v>6800</v>
      </c>
      <c r="I445" s="10">
        <v>8900</v>
      </c>
      <c r="J445" s="10">
        <v>9400</v>
      </c>
      <c r="K445" s="10">
        <v>10600</v>
      </c>
      <c r="L445" s="10">
        <v>8000</v>
      </c>
      <c r="M445" s="10">
        <v>7900</v>
      </c>
      <c r="N445" s="10">
        <v>8900</v>
      </c>
      <c r="O445" s="10">
        <v>13600</v>
      </c>
      <c r="P445" s="10">
        <v>10900</v>
      </c>
      <c r="Q445" s="10">
        <v>13100</v>
      </c>
      <c r="R445" s="10">
        <v>12600</v>
      </c>
      <c r="S445" s="10">
        <v>17500</v>
      </c>
      <c r="T445" s="10">
        <v>19600</v>
      </c>
      <c r="U445" s="10">
        <v>22600</v>
      </c>
      <c r="V445" s="10">
        <v>22600</v>
      </c>
      <c r="W445" s="10">
        <v>21000</v>
      </c>
      <c r="X445" s="10">
        <v>22800</v>
      </c>
      <c r="Y445" s="10">
        <v>25150</v>
      </c>
      <c r="Z445" s="10">
        <v>31730</v>
      </c>
      <c r="AA445" s="10">
        <v>25250</v>
      </c>
      <c r="AB445" s="10">
        <v>28260</v>
      </c>
      <c r="AC445" s="10">
        <v>36856</v>
      </c>
      <c r="AD445" s="10">
        <v>83329</v>
      </c>
      <c r="AE445" s="10">
        <v>77664</v>
      </c>
      <c r="AF445" s="10">
        <v>75753</v>
      </c>
      <c r="AG445" s="10">
        <v>71669</v>
      </c>
      <c r="AH445" s="10">
        <v>81363</v>
      </c>
      <c r="AI445" s="10">
        <v>86043</v>
      </c>
      <c r="AJ445" s="10">
        <v>74969</v>
      </c>
      <c r="AK445" s="10">
        <v>83106</v>
      </c>
      <c r="AL445" s="10">
        <v>93341</v>
      </c>
      <c r="AM445" s="10">
        <v>93240</v>
      </c>
      <c r="AN445" s="10">
        <v>106394</v>
      </c>
      <c r="AO445" s="10">
        <v>115763</v>
      </c>
      <c r="AP445" s="10">
        <v>119129</v>
      </c>
      <c r="AQ445" s="10">
        <v>146005</v>
      </c>
      <c r="AR445" s="10">
        <v>127814</v>
      </c>
      <c r="AS445" s="10">
        <v>130478</v>
      </c>
      <c r="AT445" s="10">
        <v>134242</v>
      </c>
      <c r="AU445" s="10">
        <v>143082</v>
      </c>
      <c r="AV445" s="10">
        <v>150542</v>
      </c>
      <c r="AW445" s="10">
        <v>169178</v>
      </c>
      <c r="AX445" s="10">
        <v>186567</v>
      </c>
      <c r="AY445" s="10">
        <v>194131</v>
      </c>
      <c r="AZ445" s="10">
        <v>201604</v>
      </c>
      <c r="BA445" s="10">
        <v>216686</v>
      </c>
      <c r="BB445" s="10">
        <v>206598</v>
      </c>
      <c r="BC445" s="10">
        <v>212629</v>
      </c>
      <c r="BD445" s="10">
        <v>198651</v>
      </c>
      <c r="BE445" s="10">
        <v>201758</v>
      </c>
      <c r="BF445" s="10">
        <v>213964</v>
      </c>
      <c r="BG445" s="10">
        <v>190315</v>
      </c>
      <c r="BH445" s="10">
        <v>189591</v>
      </c>
      <c r="BI445" s="10">
        <v>213473</v>
      </c>
      <c r="BJ445" s="10">
        <v>226397</v>
      </c>
      <c r="BK445" s="10">
        <v>314345</v>
      </c>
      <c r="BL445" s="10">
        <v>272630</v>
      </c>
      <c r="BM445" s="10">
        <v>329527</v>
      </c>
      <c r="BN445" s="10">
        <v>316075</v>
      </c>
      <c r="BO445" s="10">
        <v>321235</v>
      </c>
      <c r="BP445" s="10">
        <v>340378</v>
      </c>
      <c r="BQ445" s="45" t="s">
        <v>10</v>
      </c>
      <c r="BR445" t="str">
        <f t="shared" si="7"/>
        <v xml:space="preserve"> </v>
      </c>
    </row>
    <row r="446" spans="1:70" ht="16" customHeight="1" x14ac:dyDescent="0.2">
      <c r="A446" s="23">
        <v>57</v>
      </c>
      <c r="B446" s="23">
        <v>37</v>
      </c>
      <c r="C446" s="26" t="s">
        <v>60</v>
      </c>
      <c r="D446" s="25"/>
      <c r="BQ446" s="45"/>
      <c r="BR446" t="str">
        <f t="shared" si="7"/>
        <v/>
      </c>
    </row>
    <row r="447" spans="1:70" ht="16" customHeight="1" x14ac:dyDescent="0.2">
      <c r="A447" s="10">
        <v>57</v>
      </c>
      <c r="B447" s="10">
        <v>38</v>
      </c>
      <c r="C447" s="8" t="s">
        <v>471</v>
      </c>
      <c r="D447" s="9" t="s">
        <v>472</v>
      </c>
      <c r="E447" s="10">
        <v>1200</v>
      </c>
      <c r="F447" s="10">
        <v>1300</v>
      </c>
      <c r="G447" s="10">
        <v>1300</v>
      </c>
      <c r="H447" s="10">
        <v>1300</v>
      </c>
      <c r="I447" s="10">
        <v>1400</v>
      </c>
      <c r="J447" s="10">
        <v>1100</v>
      </c>
      <c r="K447" s="10">
        <v>1100</v>
      </c>
      <c r="L447" s="10">
        <v>1700</v>
      </c>
      <c r="M447" s="10">
        <v>1500</v>
      </c>
      <c r="N447" s="10">
        <v>1600</v>
      </c>
      <c r="O447" s="10">
        <v>2100</v>
      </c>
      <c r="P447" s="10">
        <v>2100</v>
      </c>
      <c r="Q447" s="10">
        <v>2300</v>
      </c>
      <c r="R447" s="10">
        <v>2700</v>
      </c>
      <c r="S447" s="10">
        <v>2900</v>
      </c>
      <c r="T447" s="10">
        <v>5100</v>
      </c>
      <c r="U447" s="10">
        <v>5700</v>
      </c>
      <c r="V447" s="10">
        <v>2800</v>
      </c>
      <c r="W447" s="10">
        <v>3600</v>
      </c>
      <c r="X447" s="10">
        <v>5000</v>
      </c>
      <c r="Y447" s="10">
        <v>3660</v>
      </c>
      <c r="Z447" s="10">
        <v>3860</v>
      </c>
      <c r="AA447" s="10">
        <v>4300</v>
      </c>
      <c r="AB447" s="10">
        <v>3220</v>
      </c>
      <c r="AC447" s="10">
        <v>5445</v>
      </c>
      <c r="AD447" s="10">
        <v>8024</v>
      </c>
      <c r="AE447" s="10">
        <v>9372</v>
      </c>
      <c r="AF447" s="10">
        <v>9335</v>
      </c>
      <c r="AG447" s="10">
        <v>6682</v>
      </c>
      <c r="AH447" s="10">
        <v>7101</v>
      </c>
      <c r="AI447" s="10">
        <v>8030</v>
      </c>
      <c r="AJ447" s="10">
        <v>6952</v>
      </c>
      <c r="AK447" s="10">
        <v>7902</v>
      </c>
      <c r="AL447" s="10">
        <v>9244</v>
      </c>
      <c r="AM447" s="10">
        <v>9573</v>
      </c>
      <c r="AN447" s="10">
        <v>9850</v>
      </c>
      <c r="AO447" s="10">
        <v>13543</v>
      </c>
      <c r="AP447" s="10">
        <v>12304</v>
      </c>
      <c r="AQ447" s="10">
        <v>15409</v>
      </c>
      <c r="AR447" s="10">
        <v>14990</v>
      </c>
      <c r="AS447" s="10">
        <v>15082</v>
      </c>
      <c r="AT447" s="10">
        <v>16056</v>
      </c>
      <c r="AU447" s="10">
        <v>16393</v>
      </c>
      <c r="AV447" s="10">
        <v>20547</v>
      </c>
      <c r="AW447" s="10">
        <v>19637</v>
      </c>
      <c r="AX447" s="10">
        <v>17953</v>
      </c>
      <c r="AY447" s="10">
        <v>19142</v>
      </c>
      <c r="AZ447" s="10">
        <v>21856</v>
      </c>
      <c r="BA447" s="10">
        <v>26165</v>
      </c>
      <c r="BB447" s="10">
        <v>22954</v>
      </c>
      <c r="BC447" s="10">
        <v>22159</v>
      </c>
      <c r="BD447" s="10">
        <v>22263</v>
      </c>
      <c r="BE447" s="10">
        <v>22625</v>
      </c>
      <c r="BF447" s="10">
        <v>21999</v>
      </c>
      <c r="BG447" s="10">
        <v>23017</v>
      </c>
      <c r="BH447" s="10">
        <v>11642</v>
      </c>
      <c r="BI447" s="10">
        <v>10049</v>
      </c>
      <c r="BJ447" s="10">
        <v>9207</v>
      </c>
      <c r="BK447" s="10">
        <v>9139</v>
      </c>
      <c r="BL447" s="10">
        <v>7755</v>
      </c>
      <c r="BM447" s="10">
        <v>6349</v>
      </c>
      <c r="BN447" s="10">
        <v>5355</v>
      </c>
      <c r="BO447" s="10">
        <v>6673</v>
      </c>
      <c r="BP447" s="10">
        <v>5030</v>
      </c>
      <c r="BQ447" s="45" t="s">
        <v>7</v>
      </c>
      <c r="BR447" t="str">
        <f t="shared" si="7"/>
        <v>O</v>
      </c>
    </row>
    <row r="448" spans="1:70" ht="16" customHeight="1" x14ac:dyDescent="0.2">
      <c r="A448" s="10">
        <v>57</v>
      </c>
      <c r="B448" s="10">
        <v>38</v>
      </c>
      <c r="C448" s="8" t="s">
        <v>473</v>
      </c>
      <c r="D448" s="9" t="s">
        <v>474</v>
      </c>
      <c r="AS448" s="10">
        <v>2761</v>
      </c>
      <c r="AT448" s="10">
        <v>3569</v>
      </c>
      <c r="AU448" s="10">
        <v>5206</v>
      </c>
      <c r="AV448" s="10">
        <v>7809</v>
      </c>
      <c r="AW448" s="10">
        <v>12566</v>
      </c>
      <c r="AX448" s="10">
        <v>13224</v>
      </c>
      <c r="AY448" s="10">
        <v>11928</v>
      </c>
      <c r="AZ448" s="10">
        <v>19030</v>
      </c>
      <c r="BA448" s="10">
        <v>16528</v>
      </c>
      <c r="BB448" s="10">
        <v>24605</v>
      </c>
      <c r="BC448" s="10">
        <v>20651</v>
      </c>
      <c r="BD448" s="10">
        <v>12041</v>
      </c>
      <c r="BE448" s="10">
        <v>7719</v>
      </c>
      <c r="BF448" s="10">
        <v>12068</v>
      </c>
      <c r="BG448" s="10">
        <v>6397</v>
      </c>
      <c r="BH448" s="10">
        <v>2661</v>
      </c>
      <c r="BI448" s="10">
        <v>2111</v>
      </c>
      <c r="BJ448" s="10">
        <v>1538</v>
      </c>
      <c r="BK448" s="10">
        <v>1425</v>
      </c>
      <c r="BL448" s="10">
        <v>1603</v>
      </c>
      <c r="BM448" s="10">
        <v>4611</v>
      </c>
      <c r="BN448" s="10">
        <v>4089</v>
      </c>
      <c r="BO448" s="10">
        <v>1155</v>
      </c>
      <c r="BP448" s="10">
        <v>1263</v>
      </c>
      <c r="BQ448" s="50" t="s">
        <v>7</v>
      </c>
      <c r="BR448" t="str">
        <f t="shared" si="7"/>
        <v>O</v>
      </c>
    </row>
    <row r="449" spans="1:70" ht="16" customHeight="1" x14ac:dyDescent="0.2">
      <c r="A449" s="10">
        <v>57</v>
      </c>
      <c r="B449" s="10">
        <v>38</v>
      </c>
      <c r="C449" s="8" t="s">
        <v>475</v>
      </c>
      <c r="D449" s="9"/>
      <c r="E449" s="10">
        <v>19447</v>
      </c>
      <c r="F449" s="10">
        <v>20954</v>
      </c>
      <c r="G449" s="10">
        <v>21181</v>
      </c>
      <c r="H449" s="10">
        <v>11515</v>
      </c>
      <c r="I449" s="10">
        <v>13517</v>
      </c>
      <c r="J449" s="10">
        <v>13317</v>
      </c>
      <c r="K449" s="10">
        <v>14441</v>
      </c>
      <c r="L449" s="10">
        <v>16322</v>
      </c>
      <c r="M449" s="10">
        <v>17221</v>
      </c>
      <c r="N449" s="10">
        <v>16722</v>
      </c>
      <c r="O449" s="10">
        <v>22717</v>
      </c>
      <c r="P449" s="10">
        <v>21800</v>
      </c>
      <c r="Q449" s="10">
        <v>28000</v>
      </c>
      <c r="R449" s="10">
        <v>29600</v>
      </c>
      <c r="S449" s="10">
        <v>27900</v>
      </c>
      <c r="T449" s="10">
        <v>30300</v>
      </c>
      <c r="U449" s="10">
        <v>30800</v>
      </c>
      <c r="V449" s="10">
        <v>31812</v>
      </c>
      <c r="W449" s="10">
        <v>34636</v>
      </c>
      <c r="X449" s="10">
        <v>34366</v>
      </c>
      <c r="Y449" s="10">
        <v>42950</v>
      </c>
      <c r="Z449" s="10">
        <v>38500</v>
      </c>
      <c r="AA449" s="10">
        <v>40120</v>
      </c>
      <c r="AB449" s="10">
        <v>32960</v>
      </c>
      <c r="AC449" s="10">
        <v>52377</v>
      </c>
      <c r="AD449" s="10">
        <v>48458</v>
      </c>
      <c r="AE449" s="10">
        <v>47179</v>
      </c>
      <c r="AF449" s="10">
        <v>44990</v>
      </c>
      <c r="AG449" s="10">
        <v>48298</v>
      </c>
      <c r="AH449" s="10">
        <v>44259</v>
      </c>
      <c r="AI449" s="10">
        <v>53932</v>
      </c>
      <c r="AJ449" s="10">
        <v>62526</v>
      </c>
      <c r="AK449" s="10">
        <v>53888</v>
      </c>
      <c r="AL449" s="10">
        <v>55525</v>
      </c>
      <c r="AM449" s="10">
        <v>58975</v>
      </c>
      <c r="AN449" s="10">
        <v>50517</v>
      </c>
      <c r="AO449" s="10">
        <v>50053</v>
      </c>
      <c r="AP449" s="10">
        <v>53257</v>
      </c>
      <c r="AQ449" s="10">
        <v>76612</v>
      </c>
      <c r="AR449" s="10">
        <v>69921</v>
      </c>
      <c r="AS449" s="10">
        <v>52443</v>
      </c>
      <c r="AT449" s="10">
        <v>62387</v>
      </c>
      <c r="AU449" s="10">
        <v>65586</v>
      </c>
      <c r="AV449" s="10">
        <v>87210</v>
      </c>
      <c r="AW449" s="10">
        <v>89180</v>
      </c>
      <c r="AX449" s="10">
        <v>78282</v>
      </c>
      <c r="AY449" s="10">
        <v>79219</v>
      </c>
      <c r="AZ449" s="10">
        <v>78390</v>
      </c>
      <c r="BA449" s="10">
        <v>94946</v>
      </c>
      <c r="BB449" s="10">
        <v>89091</v>
      </c>
      <c r="BC449" s="10">
        <v>88261</v>
      </c>
      <c r="BD449" s="10">
        <v>92944</v>
      </c>
      <c r="BE449" s="10">
        <v>90332</v>
      </c>
      <c r="BF449" s="10">
        <v>84982</v>
      </c>
      <c r="BG449" s="10">
        <v>112271</v>
      </c>
      <c r="BH449" s="10">
        <v>81537</v>
      </c>
      <c r="BI449" s="10">
        <v>84437</v>
      </c>
      <c r="BJ449" s="10">
        <v>117429</v>
      </c>
      <c r="BK449" s="10">
        <v>93265</v>
      </c>
      <c r="BL449" s="10">
        <v>104759</v>
      </c>
      <c r="BM449" s="10">
        <v>88615</v>
      </c>
      <c r="BN449" s="10">
        <v>97217</v>
      </c>
      <c r="BO449" s="10">
        <v>105678</v>
      </c>
      <c r="BP449" s="10">
        <v>109150</v>
      </c>
      <c r="BQ449" s="50" t="s">
        <v>10</v>
      </c>
      <c r="BR449" t="str">
        <f t="shared" si="7"/>
        <v xml:space="preserve"> </v>
      </c>
    </row>
    <row r="450" spans="1:70" ht="16" customHeight="1" x14ac:dyDescent="0.2">
      <c r="A450" s="23">
        <v>57</v>
      </c>
      <c r="B450" s="23">
        <v>38</v>
      </c>
      <c r="C450" s="26" t="s">
        <v>148</v>
      </c>
      <c r="D450" s="25"/>
      <c r="BQ450" s="45"/>
      <c r="BR450" t="str">
        <f t="shared" si="7"/>
        <v/>
      </c>
    </row>
    <row r="451" spans="1:70" ht="16" customHeight="1" x14ac:dyDescent="0.2">
      <c r="A451" s="10">
        <v>57</v>
      </c>
      <c r="B451" s="10">
        <v>39</v>
      </c>
      <c r="C451" s="1" t="s">
        <v>149</v>
      </c>
      <c r="D451" s="2"/>
      <c r="E451" s="10">
        <v>79451</v>
      </c>
      <c r="F451" s="10">
        <v>83065</v>
      </c>
      <c r="G451" s="10">
        <v>129745</v>
      </c>
      <c r="H451" s="10">
        <v>134609</v>
      </c>
      <c r="I451" s="10">
        <v>207585</v>
      </c>
      <c r="J451" s="10">
        <v>207308</v>
      </c>
      <c r="K451" s="10">
        <v>318799</v>
      </c>
      <c r="L451" s="10">
        <v>325147</v>
      </c>
      <c r="M451" s="10">
        <v>329608</v>
      </c>
      <c r="N451" s="10">
        <v>338534</v>
      </c>
      <c r="O451" s="10">
        <v>343403</v>
      </c>
      <c r="P451" s="10">
        <v>365360</v>
      </c>
      <c r="Q451" s="10">
        <v>374584</v>
      </c>
      <c r="R451" s="10">
        <v>392728</v>
      </c>
      <c r="S451" s="10">
        <v>395541</v>
      </c>
      <c r="T451" s="10">
        <v>403166</v>
      </c>
      <c r="U451" s="10">
        <v>408306</v>
      </c>
      <c r="V451" s="10">
        <v>447531</v>
      </c>
      <c r="W451" s="10">
        <v>480931</v>
      </c>
      <c r="X451" s="10">
        <v>495206</v>
      </c>
      <c r="Y451" s="10">
        <v>526744</v>
      </c>
      <c r="Z451" s="10">
        <v>550332</v>
      </c>
      <c r="AA451" s="10">
        <v>583765</v>
      </c>
      <c r="AB451" s="10">
        <v>565528</v>
      </c>
      <c r="AC451" s="10">
        <v>610229</v>
      </c>
      <c r="AD451" s="10">
        <v>685085</v>
      </c>
      <c r="AE451" s="10">
        <v>697792</v>
      </c>
      <c r="AF451" s="10">
        <v>873915</v>
      </c>
      <c r="AG451" s="10">
        <v>889079</v>
      </c>
      <c r="AH451" s="10">
        <v>864570</v>
      </c>
      <c r="AI451" s="10">
        <v>896121</v>
      </c>
      <c r="AJ451" s="10">
        <v>950730</v>
      </c>
      <c r="AK451" s="10">
        <v>915755</v>
      </c>
      <c r="AL451" s="10">
        <v>965551</v>
      </c>
      <c r="AM451" s="10">
        <v>946047</v>
      </c>
      <c r="AN451" s="10">
        <v>1057130</v>
      </c>
      <c r="AO451" s="10">
        <v>1173144</v>
      </c>
      <c r="AP451" s="10">
        <v>1227073</v>
      </c>
      <c r="AQ451" s="10">
        <v>1212637</v>
      </c>
      <c r="AR451" s="10">
        <v>1333301</v>
      </c>
      <c r="AS451" s="10">
        <v>1400817</v>
      </c>
      <c r="AT451" s="10">
        <v>1467121</v>
      </c>
      <c r="AU451" s="10">
        <v>1529274</v>
      </c>
      <c r="AV451" s="10">
        <v>1611826</v>
      </c>
      <c r="AW451" s="10">
        <v>1477835</v>
      </c>
      <c r="AX451" s="10">
        <v>1489242</v>
      </c>
      <c r="AY451" s="10">
        <v>1388447</v>
      </c>
      <c r="AZ451" s="10">
        <v>1583047</v>
      </c>
      <c r="BA451" s="10">
        <v>1819916</v>
      </c>
      <c r="BB451" s="10">
        <v>1758830</v>
      </c>
      <c r="BC451" s="10">
        <v>2016133</v>
      </c>
      <c r="BD451" s="10">
        <v>1998790</v>
      </c>
      <c r="BE451" s="10">
        <v>2276959</v>
      </c>
      <c r="BF451" s="10">
        <v>2347465</v>
      </c>
      <c r="BG451" s="10">
        <v>2481363</v>
      </c>
      <c r="BH451" s="10">
        <v>2478594</v>
      </c>
      <c r="BI451" s="10">
        <v>2431595</v>
      </c>
      <c r="BJ451" s="10">
        <v>2134993</v>
      </c>
      <c r="BK451" s="10">
        <v>1993836</v>
      </c>
      <c r="BL451" s="10">
        <v>2052571</v>
      </c>
      <c r="BM451" s="10">
        <v>1998551</v>
      </c>
      <c r="BN451" s="10">
        <v>1931184</v>
      </c>
      <c r="BO451" s="10">
        <v>1892803</v>
      </c>
      <c r="BP451" s="10">
        <v>1809535</v>
      </c>
      <c r="BQ451" s="45" t="s">
        <v>23</v>
      </c>
      <c r="BR451" t="str">
        <f t="shared" ref="BR451:BR514" si="8">LEFT(BQ451,1)</f>
        <v>U</v>
      </c>
    </row>
    <row r="452" spans="1:70" ht="16" customHeight="1" x14ac:dyDescent="0.2">
      <c r="A452" s="10">
        <v>57</v>
      </c>
      <c r="B452" s="10">
        <v>45</v>
      </c>
      <c r="C452" s="8" t="s">
        <v>476</v>
      </c>
      <c r="D452" s="9" t="s">
        <v>477</v>
      </c>
      <c r="E452" s="10">
        <v>1630</v>
      </c>
      <c r="F452" s="10">
        <v>1830</v>
      </c>
      <c r="G452" s="10">
        <v>2000</v>
      </c>
      <c r="H452" s="10">
        <v>2260</v>
      </c>
      <c r="I452" s="10">
        <v>2270</v>
      </c>
      <c r="J452" s="10">
        <v>2530</v>
      </c>
      <c r="K452" s="10">
        <v>2870</v>
      </c>
      <c r="L452" s="10">
        <v>3040</v>
      </c>
      <c r="M452" s="10">
        <v>2610</v>
      </c>
      <c r="N452" s="10">
        <v>3290</v>
      </c>
      <c r="O452" s="10">
        <v>3290</v>
      </c>
      <c r="P452" s="10">
        <v>3650</v>
      </c>
      <c r="Q452" s="10">
        <v>3803</v>
      </c>
      <c r="R452" s="10">
        <v>3607</v>
      </c>
      <c r="S452" s="10">
        <v>3815</v>
      </c>
      <c r="T452" s="10">
        <v>3750</v>
      </c>
      <c r="U452" s="10">
        <v>4430</v>
      </c>
      <c r="V452" s="10">
        <v>4430</v>
      </c>
      <c r="W452" s="10">
        <v>3830</v>
      </c>
      <c r="X452" s="10">
        <v>3810</v>
      </c>
      <c r="Y452" s="10">
        <v>2530</v>
      </c>
      <c r="Z452" s="10">
        <v>1610</v>
      </c>
      <c r="AA452" s="10">
        <v>1106</v>
      </c>
      <c r="AB452" s="10">
        <v>708</v>
      </c>
      <c r="AC452" s="10">
        <v>1233</v>
      </c>
      <c r="AD452" s="10">
        <v>5558</v>
      </c>
      <c r="AE452" s="10">
        <v>5130</v>
      </c>
      <c r="AF452" s="10">
        <v>12647</v>
      </c>
      <c r="AG452" s="10">
        <v>17528</v>
      </c>
      <c r="AH452" s="10">
        <v>13467</v>
      </c>
      <c r="AI452" s="10">
        <v>9588</v>
      </c>
      <c r="AJ452" s="10">
        <v>6355</v>
      </c>
      <c r="AK452" s="10">
        <v>9586</v>
      </c>
      <c r="AL452" s="10">
        <v>10054</v>
      </c>
      <c r="AM452" s="10">
        <v>8279</v>
      </c>
      <c r="AN452" s="10">
        <v>7358</v>
      </c>
      <c r="AO452" s="10">
        <v>7296</v>
      </c>
      <c r="AP452" s="10">
        <v>8363</v>
      </c>
      <c r="AQ452" s="10">
        <v>9892</v>
      </c>
      <c r="AR452" s="10">
        <v>11020</v>
      </c>
      <c r="AS452" s="10">
        <v>8724</v>
      </c>
      <c r="AT452" s="10">
        <v>9634</v>
      </c>
      <c r="AU452" s="10">
        <v>10831</v>
      </c>
      <c r="AV452" s="10">
        <v>11431</v>
      </c>
      <c r="AW452" s="10">
        <v>12375</v>
      </c>
      <c r="AX452" s="10">
        <v>15952</v>
      </c>
      <c r="AY452" s="10">
        <v>16830</v>
      </c>
      <c r="AZ452" s="10">
        <v>18150</v>
      </c>
      <c r="BA452" s="10">
        <v>21549</v>
      </c>
      <c r="BB452" s="10">
        <v>22089</v>
      </c>
      <c r="BC452" s="10">
        <v>24116</v>
      </c>
      <c r="BD452" s="10">
        <v>16781</v>
      </c>
      <c r="BE452" s="10">
        <v>23492</v>
      </c>
      <c r="BF452" s="10">
        <v>24928</v>
      </c>
      <c r="BG452" s="10">
        <v>18942</v>
      </c>
      <c r="BH452" s="10">
        <v>24576</v>
      </c>
      <c r="BI452" s="10">
        <v>24428</v>
      </c>
      <c r="BJ452" s="10">
        <v>24905</v>
      </c>
      <c r="BK452" s="10">
        <v>26428</v>
      </c>
      <c r="BL452" s="10">
        <v>29317</v>
      </c>
      <c r="BM452" s="10">
        <v>29678</v>
      </c>
      <c r="BN452" s="10">
        <v>42507</v>
      </c>
      <c r="BO452" s="10">
        <v>43256</v>
      </c>
      <c r="BP452" s="10">
        <v>27718</v>
      </c>
      <c r="BQ452" s="50" t="s">
        <v>6</v>
      </c>
      <c r="BR452" t="str">
        <f t="shared" si="8"/>
        <v>F</v>
      </c>
    </row>
    <row r="453" spans="1:70" ht="16" customHeight="1" x14ac:dyDescent="0.2">
      <c r="A453" s="10">
        <v>57</v>
      </c>
      <c r="B453" s="10">
        <v>45</v>
      </c>
      <c r="C453" s="8" t="s">
        <v>478</v>
      </c>
      <c r="D453" s="9" t="s">
        <v>479</v>
      </c>
      <c r="E453" s="10">
        <v>640</v>
      </c>
      <c r="F453" s="10">
        <v>740</v>
      </c>
      <c r="G453" s="10">
        <v>820</v>
      </c>
      <c r="H453" s="10">
        <v>900</v>
      </c>
      <c r="I453" s="10">
        <v>1000</v>
      </c>
      <c r="J453" s="10">
        <v>1080</v>
      </c>
      <c r="K453" s="10">
        <v>1240</v>
      </c>
      <c r="L453" s="10">
        <v>1320</v>
      </c>
      <c r="M453" s="10">
        <v>1080</v>
      </c>
      <c r="N453" s="10">
        <v>1400</v>
      </c>
      <c r="O453" s="10">
        <v>1400</v>
      </c>
      <c r="P453" s="10">
        <v>1480</v>
      </c>
      <c r="Q453" s="10">
        <v>1560</v>
      </c>
      <c r="R453" s="10">
        <v>1472</v>
      </c>
      <c r="S453" s="10">
        <v>1540</v>
      </c>
      <c r="T453" s="10">
        <v>1610</v>
      </c>
      <c r="U453" s="10">
        <v>1798</v>
      </c>
      <c r="V453" s="10">
        <v>1760</v>
      </c>
      <c r="W453" s="10">
        <v>1350</v>
      </c>
      <c r="X453" s="10">
        <v>1172</v>
      </c>
      <c r="Y453" s="10">
        <v>1053</v>
      </c>
      <c r="Z453" s="10">
        <v>829</v>
      </c>
      <c r="AA453" s="10">
        <v>835</v>
      </c>
      <c r="AB453" s="10">
        <v>331</v>
      </c>
      <c r="AC453" s="10">
        <v>359</v>
      </c>
      <c r="AD453" s="10">
        <v>3156</v>
      </c>
      <c r="AE453" s="10">
        <v>1455</v>
      </c>
      <c r="AF453" s="10">
        <v>976</v>
      </c>
      <c r="AG453" s="10">
        <v>992</v>
      </c>
      <c r="AH453" s="10">
        <v>1048</v>
      </c>
      <c r="AI453" s="10">
        <v>1157</v>
      </c>
      <c r="AJ453" s="10">
        <v>2213</v>
      </c>
      <c r="AK453" s="10">
        <v>1588</v>
      </c>
      <c r="AL453" s="10">
        <v>1713</v>
      </c>
      <c r="AM453" s="10">
        <v>1498</v>
      </c>
      <c r="AN453" s="10">
        <v>1581</v>
      </c>
      <c r="AO453" s="10">
        <v>1933</v>
      </c>
      <c r="AP453" s="10">
        <v>3104</v>
      </c>
      <c r="AQ453" s="10">
        <v>19932</v>
      </c>
      <c r="AR453" s="10">
        <v>22045</v>
      </c>
      <c r="AS453" s="10">
        <v>23929</v>
      </c>
      <c r="AT453" s="10">
        <v>19762</v>
      </c>
      <c r="AU453" s="10">
        <v>25759</v>
      </c>
      <c r="AV453" s="10">
        <v>47052</v>
      </c>
      <c r="AW453" s="10">
        <v>41481</v>
      </c>
      <c r="AX453" s="10">
        <v>45249</v>
      </c>
      <c r="AY453" s="10">
        <v>45069</v>
      </c>
      <c r="AZ453" s="10">
        <v>44908</v>
      </c>
      <c r="BA453" s="10">
        <v>42780</v>
      </c>
      <c r="BB453" s="10">
        <v>61911</v>
      </c>
      <c r="BC453" s="10">
        <v>65504</v>
      </c>
      <c r="BD453" s="10">
        <v>67706</v>
      </c>
      <c r="BE453" s="10">
        <v>54981</v>
      </c>
      <c r="BF453" s="10">
        <v>59230</v>
      </c>
      <c r="BG453" s="10">
        <v>77634</v>
      </c>
      <c r="BH453" s="10">
        <v>69551</v>
      </c>
      <c r="BI453" s="10">
        <v>71111</v>
      </c>
      <c r="BJ453" s="10">
        <v>84754</v>
      </c>
      <c r="BK453" s="10">
        <v>102273</v>
      </c>
      <c r="BL453" s="10">
        <v>81853</v>
      </c>
      <c r="BM453" s="10">
        <v>58310</v>
      </c>
      <c r="BN453" s="10">
        <v>83813</v>
      </c>
      <c r="BO453" s="10">
        <v>87317</v>
      </c>
      <c r="BP453" s="10">
        <v>87004</v>
      </c>
      <c r="BQ453" s="50" t="s">
        <v>6</v>
      </c>
      <c r="BR453" t="str">
        <f t="shared" si="8"/>
        <v>F</v>
      </c>
    </row>
    <row r="454" spans="1:70" ht="16" customHeight="1" x14ac:dyDescent="0.2">
      <c r="A454" s="10">
        <v>57</v>
      </c>
      <c r="B454" s="10">
        <v>45</v>
      </c>
      <c r="C454" s="8" t="s">
        <v>239</v>
      </c>
      <c r="D454" s="9" t="s">
        <v>240</v>
      </c>
      <c r="E454" s="10">
        <v>20000</v>
      </c>
      <c r="F454" s="10">
        <v>20000</v>
      </c>
      <c r="G454" s="10">
        <v>19800</v>
      </c>
      <c r="H454" s="10">
        <v>21000</v>
      </c>
      <c r="I454" s="10">
        <v>27900</v>
      </c>
      <c r="J454" s="10">
        <v>22200</v>
      </c>
      <c r="K454" s="10">
        <v>28500</v>
      </c>
      <c r="L454" s="10">
        <v>25800</v>
      </c>
      <c r="M454" s="10">
        <v>20100</v>
      </c>
      <c r="N454" s="10">
        <v>18200</v>
      </c>
      <c r="O454" s="10">
        <v>19200</v>
      </c>
      <c r="P454" s="10">
        <v>19000</v>
      </c>
      <c r="Q454" s="10">
        <v>24300</v>
      </c>
      <c r="R454" s="10">
        <v>23400</v>
      </c>
      <c r="S454" s="10">
        <v>25000</v>
      </c>
      <c r="T454" s="10">
        <v>23000</v>
      </c>
      <c r="U454" s="10">
        <v>28100</v>
      </c>
      <c r="V454" s="10">
        <v>42300</v>
      </c>
      <c r="W454" s="10">
        <v>43800</v>
      </c>
      <c r="X454" s="10">
        <v>47200</v>
      </c>
      <c r="Y454" s="10">
        <v>49160</v>
      </c>
      <c r="Z454" s="10">
        <v>54900</v>
      </c>
      <c r="AA454" s="10">
        <v>52930</v>
      </c>
      <c r="AB454" s="10">
        <v>60260</v>
      </c>
      <c r="AC454" s="10">
        <v>85691</v>
      </c>
      <c r="AD454" s="10">
        <v>61825</v>
      </c>
      <c r="AE454" s="10">
        <v>74410</v>
      </c>
      <c r="AF454" s="10">
        <v>80822</v>
      </c>
      <c r="AG454" s="10">
        <v>87966</v>
      </c>
      <c r="AH454" s="10">
        <v>85091</v>
      </c>
      <c r="AI454" s="10">
        <v>93753</v>
      </c>
      <c r="AJ454" s="10">
        <v>75801</v>
      </c>
      <c r="AK454" s="10">
        <v>93813</v>
      </c>
      <c r="AL454" s="10">
        <v>101417</v>
      </c>
      <c r="AM454" s="10">
        <v>97533</v>
      </c>
      <c r="AN454" s="10">
        <v>103580</v>
      </c>
      <c r="AO454" s="10">
        <v>115840</v>
      </c>
      <c r="AP454" s="10">
        <v>113040</v>
      </c>
      <c r="AQ454" s="10">
        <v>87806</v>
      </c>
      <c r="AR454" s="10">
        <v>111506</v>
      </c>
      <c r="AS454" s="10">
        <v>112342</v>
      </c>
      <c r="AT454" s="10">
        <v>86815</v>
      </c>
      <c r="AU454" s="10">
        <v>129510</v>
      </c>
      <c r="AV454" s="10">
        <v>109773</v>
      </c>
      <c r="AW454" s="10">
        <v>100906</v>
      </c>
      <c r="AX454" s="10">
        <v>102465</v>
      </c>
      <c r="AY454" s="10">
        <v>104707</v>
      </c>
      <c r="AZ454" s="10">
        <v>143772</v>
      </c>
      <c r="BA454" s="10">
        <v>104846</v>
      </c>
      <c r="BB454" s="10">
        <v>140107</v>
      </c>
      <c r="BC454" s="10">
        <v>147964</v>
      </c>
      <c r="BD454" s="10">
        <v>102484</v>
      </c>
      <c r="BE454" s="10">
        <v>92879</v>
      </c>
      <c r="BF454" s="10">
        <v>98100</v>
      </c>
      <c r="BG454" s="10">
        <v>113920</v>
      </c>
      <c r="BH454" s="10">
        <v>87527</v>
      </c>
      <c r="BI454" s="10">
        <v>102861</v>
      </c>
      <c r="BJ454" s="10">
        <v>124822</v>
      </c>
      <c r="BK454" s="10">
        <v>131472</v>
      </c>
      <c r="BL454" s="10">
        <v>132080</v>
      </c>
      <c r="BM454" s="10">
        <v>136251</v>
      </c>
      <c r="BN454" s="10">
        <v>145215</v>
      </c>
      <c r="BO454" s="10">
        <v>144111</v>
      </c>
      <c r="BP454" s="10">
        <v>139285</v>
      </c>
      <c r="BQ454" s="50" t="s">
        <v>6</v>
      </c>
      <c r="BR454" t="str">
        <f t="shared" si="8"/>
        <v>F</v>
      </c>
    </row>
    <row r="455" spans="1:70" ht="16" customHeight="1" x14ac:dyDescent="0.2">
      <c r="A455" s="10">
        <v>57</v>
      </c>
      <c r="B455" s="10">
        <v>45</v>
      </c>
      <c r="C455" s="8" t="s">
        <v>164</v>
      </c>
      <c r="D455" s="9" t="s">
        <v>165</v>
      </c>
      <c r="E455" s="10">
        <v>600</v>
      </c>
      <c r="F455" s="10">
        <v>500</v>
      </c>
      <c r="G455" s="10">
        <v>500</v>
      </c>
      <c r="H455" s="10">
        <v>500</v>
      </c>
      <c r="I455" s="10">
        <v>600</v>
      </c>
      <c r="J455" s="10">
        <v>1100</v>
      </c>
      <c r="K455" s="10">
        <v>600</v>
      </c>
      <c r="L455" s="10">
        <v>600</v>
      </c>
      <c r="M455" s="10">
        <v>600</v>
      </c>
      <c r="N455" s="10">
        <v>1000</v>
      </c>
      <c r="O455" s="10">
        <v>1200</v>
      </c>
      <c r="P455" s="10">
        <v>1300</v>
      </c>
      <c r="Q455" s="10">
        <v>2000</v>
      </c>
      <c r="R455" s="10">
        <v>2200</v>
      </c>
      <c r="S455" s="10">
        <v>2500</v>
      </c>
      <c r="T455" s="10">
        <v>2700</v>
      </c>
      <c r="U455" s="10">
        <v>3600</v>
      </c>
      <c r="V455" s="10">
        <v>5100</v>
      </c>
      <c r="W455" s="10">
        <v>5400</v>
      </c>
      <c r="X455" s="10">
        <v>6300</v>
      </c>
      <c r="Y455" s="10">
        <v>5400</v>
      </c>
      <c r="Z455" s="10">
        <v>5700</v>
      </c>
      <c r="AA455" s="10">
        <v>6300</v>
      </c>
      <c r="AB455" s="10">
        <v>8200</v>
      </c>
      <c r="AC455" s="10">
        <v>6322</v>
      </c>
      <c r="AD455" s="10">
        <v>7437</v>
      </c>
      <c r="AE455" s="10">
        <v>8458</v>
      </c>
      <c r="AF455" s="10">
        <v>15294</v>
      </c>
      <c r="AG455" s="10">
        <v>14617</v>
      </c>
      <c r="AH455" s="10">
        <v>13897</v>
      </c>
      <c r="AI455" s="10">
        <v>8992</v>
      </c>
      <c r="AJ455" s="10">
        <v>13785</v>
      </c>
      <c r="AK455" s="10">
        <v>13613</v>
      </c>
      <c r="AL455" s="10">
        <v>14257</v>
      </c>
      <c r="AM455" s="10">
        <v>13538</v>
      </c>
      <c r="AN455" s="10">
        <v>12108</v>
      </c>
      <c r="AO455" s="10">
        <v>12265</v>
      </c>
      <c r="AP455" s="10">
        <v>11704</v>
      </c>
      <c r="AQ455" s="10">
        <v>11657</v>
      </c>
      <c r="AR455" s="10">
        <v>12323</v>
      </c>
      <c r="AS455" s="10">
        <v>10556</v>
      </c>
      <c r="AT455" s="10">
        <v>21812</v>
      </c>
      <c r="AU455" s="10">
        <v>16518</v>
      </c>
      <c r="AV455" s="10">
        <v>16231</v>
      </c>
      <c r="AW455" s="10">
        <v>16776</v>
      </c>
      <c r="AX455" s="10">
        <v>16265</v>
      </c>
      <c r="AY455" s="10">
        <v>18033</v>
      </c>
      <c r="AZ455" s="10">
        <v>18323</v>
      </c>
      <c r="BA455" s="10">
        <v>16336</v>
      </c>
      <c r="BB455" s="10">
        <v>18481</v>
      </c>
      <c r="BC455" s="10">
        <v>16318</v>
      </c>
      <c r="BD455" s="10">
        <v>20422</v>
      </c>
      <c r="BE455" s="10">
        <v>13871</v>
      </c>
      <c r="BF455" s="10">
        <v>13849</v>
      </c>
      <c r="BG455" s="10">
        <v>13690</v>
      </c>
      <c r="BH455" s="10">
        <v>12667</v>
      </c>
      <c r="BI455" s="10">
        <v>11846</v>
      </c>
      <c r="BJ455" s="10">
        <v>10371</v>
      </c>
      <c r="BK455" s="10">
        <v>9312</v>
      </c>
      <c r="BL455" s="10">
        <v>10281</v>
      </c>
      <c r="BM455" s="10">
        <v>9845</v>
      </c>
      <c r="BN455" s="10">
        <v>9813</v>
      </c>
      <c r="BO455" s="10">
        <v>8698</v>
      </c>
      <c r="BP455" s="10">
        <v>6249</v>
      </c>
      <c r="BQ455" s="45" t="s">
        <v>7</v>
      </c>
      <c r="BR455" t="str">
        <f t="shared" si="8"/>
        <v>O</v>
      </c>
    </row>
    <row r="456" spans="1:70" ht="16" customHeight="1" x14ac:dyDescent="0.2">
      <c r="A456" s="10">
        <v>57</v>
      </c>
      <c r="B456" s="10">
        <v>45</v>
      </c>
      <c r="C456" s="8" t="s">
        <v>480</v>
      </c>
      <c r="D456" s="9" t="s">
        <v>481</v>
      </c>
      <c r="X456" s="10">
        <v>700</v>
      </c>
      <c r="Y456" s="10">
        <v>130</v>
      </c>
      <c r="Z456" s="10">
        <v>130</v>
      </c>
      <c r="AA456" s="10">
        <v>60</v>
      </c>
      <c r="AB456" s="10">
        <v>130</v>
      </c>
      <c r="AC456" s="10">
        <v>363</v>
      </c>
      <c r="AD456" s="10">
        <v>595</v>
      </c>
      <c r="AE456" s="10">
        <v>219</v>
      </c>
      <c r="AF456" s="10">
        <v>93</v>
      </c>
      <c r="AG456" s="10">
        <v>227</v>
      </c>
      <c r="AH456" s="10">
        <v>9361</v>
      </c>
      <c r="AI456" s="10">
        <v>11764</v>
      </c>
      <c r="AJ456" s="10">
        <v>11660</v>
      </c>
      <c r="AK456" s="10">
        <v>8242</v>
      </c>
      <c r="AL456" s="10">
        <v>15658</v>
      </c>
      <c r="AM456" s="10">
        <v>18058</v>
      </c>
      <c r="AN456" s="10">
        <v>15982</v>
      </c>
      <c r="AO456" s="10">
        <v>15747</v>
      </c>
      <c r="AP456" s="10">
        <v>12353</v>
      </c>
      <c r="AQ456" s="10">
        <v>16156</v>
      </c>
      <c r="AR456" s="10">
        <v>3017</v>
      </c>
      <c r="AS456" s="10">
        <v>3004</v>
      </c>
      <c r="AT456" s="10">
        <v>15500</v>
      </c>
      <c r="AU456" s="10">
        <v>3232</v>
      </c>
      <c r="AV456" s="10">
        <v>19964</v>
      </c>
      <c r="AW456" s="10">
        <v>17109</v>
      </c>
      <c r="AX456" s="10">
        <v>16993</v>
      </c>
      <c r="AY456" s="10">
        <v>17797</v>
      </c>
      <c r="AZ456" s="10">
        <v>15629</v>
      </c>
      <c r="BA456" s="10">
        <v>10741</v>
      </c>
      <c r="BB456" s="10">
        <v>9172</v>
      </c>
      <c r="BC456" s="10">
        <v>9753</v>
      </c>
      <c r="BD456" s="10">
        <v>7658</v>
      </c>
      <c r="BE456" s="10">
        <v>7227</v>
      </c>
      <c r="BF456" s="10">
        <v>6872</v>
      </c>
      <c r="BG456" s="10">
        <v>5617</v>
      </c>
      <c r="BH456" s="10">
        <v>4685</v>
      </c>
      <c r="BI456" s="10">
        <v>4803</v>
      </c>
      <c r="BJ456" s="10">
        <v>11699</v>
      </c>
      <c r="BK456" s="10">
        <v>25927</v>
      </c>
      <c r="BL456" s="10">
        <v>28074</v>
      </c>
      <c r="BM456" s="10">
        <v>49017</v>
      </c>
      <c r="BN456" s="10">
        <v>30909</v>
      </c>
      <c r="BO456" s="10">
        <v>30071</v>
      </c>
      <c r="BP456" s="10">
        <v>26367</v>
      </c>
      <c r="BQ456" s="50" t="s">
        <v>6</v>
      </c>
      <c r="BR456" t="str">
        <f t="shared" si="8"/>
        <v>F</v>
      </c>
    </row>
    <row r="457" spans="1:70" ht="16" customHeight="1" x14ac:dyDescent="0.2">
      <c r="A457" s="23">
        <v>57</v>
      </c>
      <c r="B457" s="23">
        <v>45</v>
      </c>
      <c r="C457" s="26" t="s">
        <v>63</v>
      </c>
      <c r="D457" s="25"/>
      <c r="BQ457" s="45"/>
      <c r="BR457" t="str">
        <f t="shared" si="8"/>
        <v/>
      </c>
    </row>
    <row r="458" spans="1:70" ht="16" customHeight="1" x14ac:dyDescent="0.2">
      <c r="A458" s="10">
        <v>57</v>
      </c>
      <c r="B458" s="10">
        <v>57</v>
      </c>
      <c r="C458" s="8" t="s">
        <v>482</v>
      </c>
      <c r="D458" s="9" t="s">
        <v>483</v>
      </c>
      <c r="L458" s="10">
        <v>200</v>
      </c>
      <c r="M458" s="10">
        <v>200</v>
      </c>
      <c r="N458" s="10">
        <v>100</v>
      </c>
      <c r="O458" s="10">
        <v>100</v>
      </c>
      <c r="R458" s="10">
        <v>100</v>
      </c>
      <c r="S458" s="10">
        <v>100</v>
      </c>
      <c r="T458" s="10">
        <v>100</v>
      </c>
      <c r="U458" s="10">
        <v>200</v>
      </c>
      <c r="V458" s="10">
        <v>100</v>
      </c>
      <c r="W458" s="10">
        <v>200</v>
      </c>
      <c r="X458" s="10">
        <v>300</v>
      </c>
      <c r="Y458" s="10">
        <v>700</v>
      </c>
      <c r="Z458" s="10">
        <v>400</v>
      </c>
      <c r="AA458" s="10">
        <v>300</v>
      </c>
      <c r="AB458" s="10">
        <v>100</v>
      </c>
      <c r="AC458" s="10">
        <v>110</v>
      </c>
      <c r="AD458" s="10">
        <v>1572</v>
      </c>
      <c r="AE458" s="10">
        <v>1023</v>
      </c>
      <c r="AF458" s="10">
        <v>1115</v>
      </c>
      <c r="AG458" s="10">
        <v>1916</v>
      </c>
      <c r="AH458" s="10">
        <v>2149</v>
      </c>
      <c r="AI458" s="10">
        <v>1371</v>
      </c>
      <c r="AJ458" s="10">
        <v>2150</v>
      </c>
      <c r="AK458" s="10">
        <v>2003</v>
      </c>
      <c r="AL458" s="10">
        <v>2163</v>
      </c>
      <c r="AM458" s="10">
        <v>4421</v>
      </c>
      <c r="AN458" s="10">
        <v>3185</v>
      </c>
      <c r="AO458" s="10">
        <v>5268</v>
      </c>
      <c r="AP458" s="10">
        <v>18224</v>
      </c>
      <c r="AQ458" s="10">
        <v>27120</v>
      </c>
      <c r="AR458" s="10">
        <v>48774</v>
      </c>
      <c r="AS458" s="10">
        <v>10349</v>
      </c>
      <c r="AT458" s="10">
        <v>5614</v>
      </c>
      <c r="AU458" s="10">
        <v>12744</v>
      </c>
      <c r="AV458" s="10">
        <v>7622</v>
      </c>
      <c r="AW458" s="10">
        <v>11048</v>
      </c>
      <c r="AX458" s="10">
        <v>11405</v>
      </c>
      <c r="AY458" s="10">
        <v>10596</v>
      </c>
      <c r="AZ458" s="10">
        <v>9212</v>
      </c>
      <c r="BA458" s="10">
        <v>9497</v>
      </c>
      <c r="BB458" s="10">
        <v>8932</v>
      </c>
      <c r="BC458" s="10">
        <v>10487</v>
      </c>
      <c r="BD458" s="10">
        <v>9268</v>
      </c>
      <c r="BE458" s="10">
        <v>11213</v>
      </c>
      <c r="BF458" s="10">
        <v>13861</v>
      </c>
      <c r="BG458" s="10">
        <v>12580</v>
      </c>
      <c r="BH458" s="10">
        <v>11602</v>
      </c>
      <c r="BI458" s="10">
        <v>11548</v>
      </c>
      <c r="BJ458" s="10">
        <v>10990</v>
      </c>
      <c r="BK458" s="10">
        <v>11829</v>
      </c>
      <c r="BL458" s="10">
        <v>12576</v>
      </c>
      <c r="BM458" s="10">
        <v>13608</v>
      </c>
      <c r="BN458" s="10">
        <v>12850</v>
      </c>
      <c r="BO458" s="10">
        <v>14582</v>
      </c>
      <c r="BP458" s="10">
        <v>11934</v>
      </c>
      <c r="BQ458" s="45" t="s">
        <v>6</v>
      </c>
      <c r="BR458" t="str">
        <f t="shared" si="8"/>
        <v>F</v>
      </c>
    </row>
    <row r="459" spans="1:70" ht="16" customHeight="1" x14ac:dyDescent="0.2">
      <c r="A459" s="10">
        <v>57</v>
      </c>
      <c r="B459" s="10">
        <v>57</v>
      </c>
      <c r="C459" s="8" t="s">
        <v>245</v>
      </c>
      <c r="D459" s="9" t="s">
        <v>246</v>
      </c>
      <c r="E459" s="10">
        <v>100</v>
      </c>
      <c r="F459" s="10">
        <v>300</v>
      </c>
      <c r="G459" s="10">
        <v>300</v>
      </c>
      <c r="H459" s="10">
        <v>300</v>
      </c>
      <c r="I459" s="10">
        <v>300</v>
      </c>
      <c r="J459" s="10">
        <v>400</v>
      </c>
      <c r="K459" s="10">
        <v>400</v>
      </c>
      <c r="L459" s="10">
        <v>400</v>
      </c>
      <c r="M459" s="10">
        <v>400</v>
      </c>
      <c r="N459" s="10">
        <v>300</v>
      </c>
      <c r="O459" s="10">
        <v>400</v>
      </c>
      <c r="P459" s="10">
        <v>500</v>
      </c>
      <c r="Q459" s="10">
        <v>500</v>
      </c>
      <c r="R459" s="10">
        <v>500</v>
      </c>
      <c r="S459" s="10">
        <v>500</v>
      </c>
      <c r="T459" s="10">
        <v>600</v>
      </c>
      <c r="U459" s="10">
        <v>600</v>
      </c>
      <c r="V459" s="10">
        <v>600</v>
      </c>
      <c r="W459" s="10">
        <v>600</v>
      </c>
      <c r="X459" s="10">
        <v>700</v>
      </c>
      <c r="Y459" s="10">
        <v>800</v>
      </c>
      <c r="Z459" s="10">
        <v>800</v>
      </c>
      <c r="AA459" s="10">
        <v>800</v>
      </c>
      <c r="AB459" s="10">
        <v>700</v>
      </c>
      <c r="AC459" s="10">
        <v>1413</v>
      </c>
      <c r="AD459" s="10">
        <v>5697</v>
      </c>
      <c r="AE459" s="10">
        <v>3799</v>
      </c>
      <c r="AF459" s="10">
        <v>8016</v>
      </c>
      <c r="AG459" s="10">
        <v>8036</v>
      </c>
      <c r="AH459" s="10">
        <v>8729</v>
      </c>
      <c r="AI459" s="10">
        <v>7490</v>
      </c>
      <c r="AJ459" s="10">
        <v>7204</v>
      </c>
      <c r="AK459" s="10">
        <v>6666</v>
      </c>
      <c r="AL459" s="10">
        <v>7131</v>
      </c>
      <c r="AM459" s="10">
        <v>9350</v>
      </c>
      <c r="AN459" s="10">
        <v>8257</v>
      </c>
      <c r="AO459" s="10">
        <v>9298</v>
      </c>
      <c r="AP459" s="10">
        <v>10816</v>
      </c>
      <c r="AQ459" s="10">
        <v>12024</v>
      </c>
      <c r="AR459" s="10">
        <v>11624</v>
      </c>
      <c r="AS459" s="10">
        <v>9949</v>
      </c>
      <c r="AT459" s="10">
        <v>14804</v>
      </c>
      <c r="AU459" s="10">
        <v>18938</v>
      </c>
      <c r="AV459" s="10">
        <v>20172</v>
      </c>
      <c r="AW459" s="10">
        <v>20410</v>
      </c>
      <c r="AX459" s="10">
        <v>28177</v>
      </c>
      <c r="AY459" s="10">
        <v>31229</v>
      </c>
      <c r="AZ459" s="10">
        <v>31753</v>
      </c>
      <c r="BA459" s="10">
        <v>34758</v>
      </c>
      <c r="BB459" s="10">
        <v>30798</v>
      </c>
      <c r="BC459" s="10">
        <v>30945</v>
      </c>
      <c r="BD459" s="10">
        <v>27993</v>
      </c>
      <c r="BE459" s="10">
        <v>28712</v>
      </c>
      <c r="BF459" s="10">
        <v>23974</v>
      </c>
      <c r="BG459" s="10">
        <v>25192</v>
      </c>
      <c r="BH459" s="10">
        <v>22204</v>
      </c>
      <c r="BI459" s="10">
        <v>23586</v>
      </c>
      <c r="BJ459" s="10">
        <v>28293</v>
      </c>
      <c r="BK459" s="10">
        <v>30005</v>
      </c>
      <c r="BL459" s="10">
        <v>28042</v>
      </c>
      <c r="BM459" s="10">
        <v>40275</v>
      </c>
      <c r="BN459" s="10">
        <v>56802</v>
      </c>
      <c r="BO459" s="10">
        <v>37066</v>
      </c>
      <c r="BP459" s="10">
        <v>47648</v>
      </c>
      <c r="BQ459" s="45" t="s">
        <v>6</v>
      </c>
      <c r="BR459" t="str">
        <f t="shared" si="8"/>
        <v>F</v>
      </c>
    </row>
    <row r="460" spans="1:70" ht="16" customHeight="1" x14ac:dyDescent="0.2">
      <c r="A460" s="10">
        <v>57</v>
      </c>
      <c r="B460" s="10">
        <v>57</v>
      </c>
      <c r="C460" s="8" t="s">
        <v>247</v>
      </c>
      <c r="D460" s="9" t="s">
        <v>248</v>
      </c>
      <c r="E460" s="10">
        <v>600</v>
      </c>
      <c r="F460" s="10">
        <v>600</v>
      </c>
      <c r="G460" s="10">
        <v>600</v>
      </c>
      <c r="H460" s="10">
        <v>600</v>
      </c>
      <c r="I460" s="10">
        <v>600</v>
      </c>
      <c r="J460" s="10">
        <v>600</v>
      </c>
      <c r="K460" s="10">
        <v>600</v>
      </c>
      <c r="L460" s="10">
        <v>600</v>
      </c>
      <c r="M460" s="10">
        <v>600</v>
      </c>
      <c r="N460" s="10">
        <v>600</v>
      </c>
      <c r="O460" s="10">
        <v>600</v>
      </c>
      <c r="P460" s="10">
        <v>700</v>
      </c>
      <c r="Q460" s="10">
        <v>700</v>
      </c>
      <c r="R460" s="10">
        <v>1000</v>
      </c>
      <c r="S460" s="10">
        <v>1200</v>
      </c>
      <c r="T460" s="10">
        <v>900</v>
      </c>
      <c r="U460" s="10">
        <v>900</v>
      </c>
      <c r="V460" s="10">
        <v>1400</v>
      </c>
      <c r="W460" s="10">
        <v>1700</v>
      </c>
      <c r="X460" s="10">
        <v>1800</v>
      </c>
      <c r="Y460" s="10">
        <v>2500</v>
      </c>
      <c r="Z460" s="10">
        <v>2570</v>
      </c>
      <c r="AA460" s="10">
        <v>2250</v>
      </c>
      <c r="AB460" s="10">
        <v>3010</v>
      </c>
      <c r="AC460" s="10">
        <v>4781</v>
      </c>
      <c r="AD460" s="10">
        <v>6226</v>
      </c>
      <c r="AE460" s="10">
        <v>9899</v>
      </c>
      <c r="AF460" s="10">
        <v>13892</v>
      </c>
      <c r="AG460" s="10">
        <v>14553</v>
      </c>
      <c r="AH460" s="10">
        <v>8037</v>
      </c>
      <c r="AI460" s="10">
        <v>6513</v>
      </c>
      <c r="AJ460" s="10">
        <v>5733</v>
      </c>
      <c r="AK460" s="10">
        <v>5901</v>
      </c>
      <c r="AL460" s="10">
        <v>7424</v>
      </c>
      <c r="AM460" s="10">
        <v>11443</v>
      </c>
      <c r="AN460" s="10">
        <v>10231</v>
      </c>
      <c r="AO460" s="10">
        <v>11713</v>
      </c>
      <c r="AP460" s="10">
        <v>10165</v>
      </c>
      <c r="AQ460" s="10">
        <v>8022</v>
      </c>
      <c r="AR460" s="10">
        <v>13522</v>
      </c>
      <c r="AS460" s="10">
        <v>12743</v>
      </c>
      <c r="AT460" s="10">
        <v>20131</v>
      </c>
      <c r="AU460" s="10">
        <v>26303</v>
      </c>
      <c r="AV460" s="10">
        <v>24651</v>
      </c>
      <c r="AW460" s="10">
        <v>22190</v>
      </c>
      <c r="AX460" s="10">
        <v>26263</v>
      </c>
      <c r="AY460" s="10">
        <v>32845</v>
      </c>
      <c r="AZ460" s="10">
        <v>33988</v>
      </c>
      <c r="BA460" s="10">
        <v>38106</v>
      </c>
      <c r="BB460" s="10">
        <v>34799</v>
      </c>
      <c r="BC460" s="10">
        <v>38465</v>
      </c>
      <c r="BD460" s="10">
        <v>35730</v>
      </c>
      <c r="BE460" s="10">
        <v>37613</v>
      </c>
      <c r="BF460" s="10">
        <v>34627</v>
      </c>
      <c r="BG460" s="10">
        <v>38746</v>
      </c>
      <c r="BH460" s="10">
        <v>29410</v>
      </c>
      <c r="BI460" s="10">
        <v>32051</v>
      </c>
      <c r="BJ460" s="10">
        <v>34353</v>
      </c>
      <c r="BK460" s="10">
        <v>25312</v>
      </c>
      <c r="BL460" s="10">
        <v>48022</v>
      </c>
      <c r="BM460" s="10">
        <v>27919</v>
      </c>
      <c r="BN460" s="10">
        <v>31495</v>
      </c>
      <c r="BO460" s="10">
        <v>25622</v>
      </c>
      <c r="BP460" s="10">
        <v>22421</v>
      </c>
      <c r="BQ460" s="50" t="s">
        <v>6</v>
      </c>
      <c r="BR460" t="str">
        <f t="shared" si="8"/>
        <v>F</v>
      </c>
    </row>
    <row r="461" spans="1:70" ht="16" customHeight="1" x14ac:dyDescent="0.2">
      <c r="A461" s="10">
        <v>57</v>
      </c>
      <c r="B461" s="10">
        <v>57</v>
      </c>
      <c r="C461" s="8" t="s">
        <v>249</v>
      </c>
      <c r="D461" s="9" t="s">
        <v>250</v>
      </c>
      <c r="AC461" s="10">
        <v>5</v>
      </c>
      <c r="AD461" s="10">
        <v>13</v>
      </c>
      <c r="AE461" s="10">
        <v>57</v>
      </c>
      <c r="AF461" s="10">
        <v>77</v>
      </c>
      <c r="AG461" s="10">
        <v>57</v>
      </c>
      <c r="AH461" s="10">
        <v>456</v>
      </c>
      <c r="AI461" s="10">
        <v>483</v>
      </c>
      <c r="AJ461" s="10">
        <v>534</v>
      </c>
      <c r="AK461" s="10">
        <v>512</v>
      </c>
      <c r="AL461" s="10">
        <v>375</v>
      </c>
      <c r="AM461" s="10">
        <v>461</v>
      </c>
      <c r="AN461" s="10">
        <v>516</v>
      </c>
      <c r="AO461" s="10">
        <v>1265</v>
      </c>
      <c r="AP461" s="10">
        <v>733</v>
      </c>
      <c r="AQ461" s="10">
        <v>886</v>
      </c>
      <c r="AR461" s="10">
        <v>1959</v>
      </c>
      <c r="AS461" s="10">
        <v>3311</v>
      </c>
      <c r="AT461" s="10">
        <v>6934</v>
      </c>
      <c r="AU461" s="10">
        <v>6872</v>
      </c>
      <c r="AV461" s="10">
        <v>7971</v>
      </c>
      <c r="AW461" s="10">
        <v>5325</v>
      </c>
      <c r="AX461" s="10">
        <v>6416</v>
      </c>
      <c r="AY461" s="10">
        <v>11649</v>
      </c>
      <c r="AZ461" s="10">
        <v>12226</v>
      </c>
      <c r="BA461" s="10">
        <v>16360</v>
      </c>
      <c r="BB461" s="10">
        <v>14232</v>
      </c>
      <c r="BC461" s="10">
        <v>14386</v>
      </c>
      <c r="BD461" s="10">
        <v>15659</v>
      </c>
      <c r="BE461" s="10">
        <v>15057</v>
      </c>
      <c r="BF461" s="10">
        <v>11475</v>
      </c>
      <c r="BG461" s="10">
        <v>12579</v>
      </c>
      <c r="BH461" s="10">
        <v>7080</v>
      </c>
      <c r="BI461" s="10">
        <v>6308</v>
      </c>
      <c r="BJ461" s="10">
        <v>6282</v>
      </c>
      <c r="BK461" s="10">
        <v>6799</v>
      </c>
      <c r="BL461" s="10">
        <v>6661</v>
      </c>
      <c r="BM461" s="10">
        <v>5054</v>
      </c>
      <c r="BN461" s="10">
        <v>5534</v>
      </c>
      <c r="BO461" s="10">
        <v>6408</v>
      </c>
      <c r="BP461" s="10">
        <v>8334</v>
      </c>
      <c r="BQ461" s="50" t="s">
        <v>7</v>
      </c>
      <c r="BR461" t="str">
        <f t="shared" si="8"/>
        <v>O</v>
      </c>
    </row>
    <row r="462" spans="1:70" ht="16" customHeight="1" x14ac:dyDescent="0.2">
      <c r="A462" s="10">
        <v>57</v>
      </c>
      <c r="B462" s="10">
        <v>57</v>
      </c>
      <c r="C462" s="8" t="s">
        <v>251</v>
      </c>
      <c r="D462" s="9" t="s">
        <v>252</v>
      </c>
      <c r="J462" s="10">
        <v>100</v>
      </c>
      <c r="K462" s="10">
        <v>100</v>
      </c>
      <c r="L462" s="10">
        <v>100</v>
      </c>
      <c r="M462" s="10">
        <v>100</v>
      </c>
      <c r="N462" s="10">
        <v>100</v>
      </c>
      <c r="O462" s="10">
        <v>100</v>
      </c>
      <c r="P462" s="10">
        <v>100</v>
      </c>
      <c r="Q462" s="10">
        <v>100</v>
      </c>
      <c r="R462" s="10">
        <v>100</v>
      </c>
      <c r="S462" s="10">
        <v>100</v>
      </c>
      <c r="T462" s="10">
        <v>100</v>
      </c>
      <c r="U462" s="10">
        <v>100</v>
      </c>
      <c r="V462" s="10">
        <v>500</v>
      </c>
      <c r="W462" s="10">
        <v>200</v>
      </c>
      <c r="X462" s="10">
        <v>200</v>
      </c>
      <c r="Y462" s="10">
        <v>200</v>
      </c>
      <c r="Z462" s="10">
        <v>370</v>
      </c>
      <c r="AA462" s="10">
        <v>400</v>
      </c>
      <c r="AB462" s="10">
        <v>660</v>
      </c>
      <c r="AC462" s="10">
        <v>771</v>
      </c>
      <c r="AD462" s="10">
        <v>860</v>
      </c>
      <c r="AE462" s="10">
        <v>492</v>
      </c>
      <c r="AF462" s="10">
        <v>1795</v>
      </c>
      <c r="AG462" s="10">
        <v>897</v>
      </c>
      <c r="AH462" s="10">
        <v>11684</v>
      </c>
      <c r="AI462" s="10">
        <v>11576</v>
      </c>
      <c r="AJ462" s="10">
        <v>6967</v>
      </c>
      <c r="AK462" s="10">
        <v>8348</v>
      </c>
      <c r="AL462" s="10">
        <v>8330</v>
      </c>
      <c r="AM462" s="10">
        <v>8628</v>
      </c>
      <c r="AN462" s="10">
        <v>10674</v>
      </c>
      <c r="AO462" s="10">
        <v>11595</v>
      </c>
      <c r="AP462" s="10">
        <v>13620</v>
      </c>
      <c r="AQ462" s="10">
        <v>12427</v>
      </c>
      <c r="AR462" s="10">
        <v>16660</v>
      </c>
      <c r="AS462" s="10">
        <v>15430</v>
      </c>
      <c r="AT462" s="10">
        <v>15793</v>
      </c>
      <c r="AU462" s="10">
        <v>19200</v>
      </c>
      <c r="AV462" s="10">
        <v>12881</v>
      </c>
      <c r="AW462" s="10">
        <v>12326</v>
      </c>
      <c r="AX462" s="10">
        <v>16101</v>
      </c>
      <c r="AY462" s="10">
        <v>15498</v>
      </c>
      <c r="AZ462" s="10">
        <v>20686</v>
      </c>
      <c r="BA462" s="10">
        <v>17956</v>
      </c>
      <c r="BB462" s="10">
        <v>20953</v>
      </c>
      <c r="BC462" s="10">
        <v>29868</v>
      </c>
      <c r="BD462" s="10">
        <v>23635</v>
      </c>
      <c r="BE462" s="10">
        <v>22784</v>
      </c>
      <c r="BF462" s="10">
        <v>22251</v>
      </c>
      <c r="BG462" s="10">
        <v>23987</v>
      </c>
      <c r="BH462" s="10">
        <v>19572</v>
      </c>
      <c r="BI462" s="10">
        <v>25404</v>
      </c>
      <c r="BJ462" s="10">
        <v>28243</v>
      </c>
      <c r="BK462" s="10">
        <v>23184</v>
      </c>
      <c r="BL462" s="10">
        <v>27713</v>
      </c>
      <c r="BM462" s="10">
        <v>23428</v>
      </c>
      <c r="BN462" s="10">
        <v>21020</v>
      </c>
      <c r="BO462" s="10">
        <v>28692</v>
      </c>
      <c r="BP462" s="10">
        <v>26162</v>
      </c>
      <c r="BQ462" s="50" t="s">
        <v>6</v>
      </c>
      <c r="BR462" t="str">
        <f t="shared" si="8"/>
        <v>F</v>
      </c>
    </row>
    <row r="463" spans="1:70" ht="16" customHeight="1" x14ac:dyDescent="0.2">
      <c r="A463" s="23">
        <v>57</v>
      </c>
      <c r="B463" s="23">
        <v>57</v>
      </c>
      <c r="C463" s="26" t="s">
        <v>254</v>
      </c>
      <c r="D463" s="25"/>
      <c r="BQ463" s="44"/>
      <c r="BR463" t="str">
        <f t="shared" si="8"/>
        <v/>
      </c>
    </row>
    <row r="464" spans="1:70" s="7" customFormat="1" ht="16" customHeight="1" x14ac:dyDescent="0.2">
      <c r="A464" s="22">
        <v>58</v>
      </c>
      <c r="B464" s="14">
        <v>32</v>
      </c>
      <c r="C464" s="22" t="s">
        <v>484</v>
      </c>
      <c r="D464" s="22" t="s">
        <v>485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>
        <v>1</v>
      </c>
      <c r="BG464" s="10">
        <v>15</v>
      </c>
      <c r="BH464" s="10"/>
      <c r="BI464" s="10">
        <v>17</v>
      </c>
      <c r="BJ464" s="10"/>
      <c r="BK464" s="10">
        <v>951</v>
      </c>
      <c r="BL464" s="10">
        <v>1167</v>
      </c>
      <c r="BM464" s="10">
        <v>998</v>
      </c>
      <c r="BN464" s="10">
        <v>954</v>
      </c>
      <c r="BO464" s="10">
        <v>784</v>
      </c>
      <c r="BP464" s="10">
        <v>784</v>
      </c>
      <c r="BQ464" s="46"/>
      <c r="BR464" t="str">
        <f t="shared" si="8"/>
        <v/>
      </c>
    </row>
    <row r="465" spans="1:70" ht="16" customHeight="1" x14ac:dyDescent="0.2">
      <c r="A465" s="10">
        <v>58</v>
      </c>
      <c r="B465" s="10">
        <v>33</v>
      </c>
      <c r="C465" s="8" t="s">
        <v>486</v>
      </c>
      <c r="D465" s="9" t="s">
        <v>487</v>
      </c>
      <c r="AG465" s="10">
        <v>286</v>
      </c>
      <c r="AH465" s="10">
        <v>35</v>
      </c>
      <c r="AI465" s="10">
        <v>31</v>
      </c>
      <c r="AK465" s="10">
        <v>46</v>
      </c>
      <c r="AL465" s="10">
        <v>402</v>
      </c>
      <c r="AM465" s="10">
        <v>1149</v>
      </c>
      <c r="AN465" s="10">
        <v>984</v>
      </c>
      <c r="AO465" s="10">
        <v>596</v>
      </c>
      <c r="AP465" s="10">
        <v>30</v>
      </c>
      <c r="AQ465" s="10">
        <v>67</v>
      </c>
      <c r="AR465" s="10">
        <v>29</v>
      </c>
      <c r="BQ465" s="46"/>
      <c r="BR465" t="str">
        <f t="shared" si="8"/>
        <v/>
      </c>
    </row>
    <row r="466" spans="1:70" ht="16" customHeight="1" x14ac:dyDescent="0.2">
      <c r="A466" s="10">
        <v>58</v>
      </c>
      <c r="B466" s="10">
        <v>33</v>
      </c>
      <c r="C466" s="8" t="s">
        <v>384</v>
      </c>
      <c r="D466" s="9" t="s">
        <v>385</v>
      </c>
      <c r="Z466" s="10">
        <v>63636</v>
      </c>
      <c r="AA466" s="10">
        <v>104588</v>
      </c>
      <c r="AB466" s="10">
        <v>20361</v>
      </c>
      <c r="AC466" s="10">
        <v>20906</v>
      </c>
      <c r="AD466" s="10">
        <v>10248</v>
      </c>
      <c r="AE466" s="10">
        <v>6061</v>
      </c>
      <c r="AF466" s="10">
        <v>243</v>
      </c>
      <c r="AG466" s="10">
        <v>46805</v>
      </c>
      <c r="AH466" s="10">
        <v>43</v>
      </c>
      <c r="AI466" s="10">
        <v>1757</v>
      </c>
      <c r="AJ466" s="10">
        <v>10901</v>
      </c>
      <c r="AK466" s="10">
        <v>8193</v>
      </c>
      <c r="AL466" s="10">
        <v>999</v>
      </c>
      <c r="AM466" s="10">
        <v>1495</v>
      </c>
      <c r="AN466" s="10">
        <v>664</v>
      </c>
      <c r="AO466" s="10">
        <v>725</v>
      </c>
      <c r="AP466" s="10">
        <v>433</v>
      </c>
      <c r="AQ466" s="10">
        <v>74</v>
      </c>
      <c r="AR466" s="10">
        <v>315</v>
      </c>
      <c r="AS466" s="10">
        <v>19</v>
      </c>
      <c r="AT466" s="10">
        <v>287</v>
      </c>
      <c r="AV466" s="10">
        <v>2</v>
      </c>
      <c r="AZ466" s="10">
        <v>1</v>
      </c>
      <c r="BB466" s="10">
        <v>1</v>
      </c>
      <c r="BQ466" s="46"/>
      <c r="BR466" t="str">
        <f t="shared" si="8"/>
        <v/>
      </c>
    </row>
    <row r="467" spans="1:70" ht="16" customHeight="1" x14ac:dyDescent="0.2">
      <c r="A467" s="10">
        <v>58</v>
      </c>
      <c r="B467" s="10">
        <v>33</v>
      </c>
      <c r="C467" s="8" t="s">
        <v>102</v>
      </c>
      <c r="D467" s="9"/>
      <c r="Z467" s="10">
        <v>24545</v>
      </c>
      <c r="AA467" s="10">
        <v>52912</v>
      </c>
      <c r="AB467" s="10">
        <v>2368</v>
      </c>
      <c r="AC467" s="10">
        <v>19977</v>
      </c>
      <c r="AD467" s="10">
        <v>10198</v>
      </c>
      <c r="AE467" s="10">
        <v>12200</v>
      </c>
      <c r="AF467" s="10">
        <v>1015</v>
      </c>
      <c r="AG467" s="10">
        <v>33641</v>
      </c>
      <c r="AH467" s="10">
        <v>928</v>
      </c>
      <c r="AI467" s="10">
        <v>17503</v>
      </c>
      <c r="AJ467" s="10">
        <v>9199</v>
      </c>
      <c r="AK467" s="10">
        <v>4565</v>
      </c>
      <c r="AL467" s="10">
        <v>2544</v>
      </c>
      <c r="AM467" s="10">
        <v>6453</v>
      </c>
      <c r="AN467" s="10">
        <v>6589</v>
      </c>
      <c r="AO467" s="10">
        <v>13724</v>
      </c>
      <c r="AP467" s="10">
        <v>4039</v>
      </c>
      <c r="AQ467" s="10">
        <v>4213</v>
      </c>
      <c r="AR467" s="10">
        <v>5993</v>
      </c>
      <c r="AS467" s="10">
        <v>3879</v>
      </c>
      <c r="AT467" s="10">
        <v>1101</v>
      </c>
      <c r="AU467" s="10">
        <v>3</v>
      </c>
      <c r="AY467" s="10">
        <v>15</v>
      </c>
      <c r="AZ467" s="10">
        <v>4</v>
      </c>
      <c r="BA467" s="10">
        <v>6</v>
      </c>
      <c r="BB467" s="10">
        <v>10</v>
      </c>
      <c r="BE467" s="10">
        <v>1</v>
      </c>
      <c r="BG467" s="10">
        <v>3</v>
      </c>
      <c r="BH467" s="10">
        <v>2</v>
      </c>
      <c r="BI467" s="10">
        <v>5</v>
      </c>
      <c r="BJ467" s="10">
        <v>10</v>
      </c>
      <c r="BK467" s="10">
        <v>20</v>
      </c>
      <c r="BL467" s="10">
        <v>26</v>
      </c>
      <c r="BM467" s="10">
        <v>52</v>
      </c>
      <c r="BN467" s="10">
        <v>28</v>
      </c>
      <c r="BO467" s="10">
        <v>36</v>
      </c>
      <c r="BP467" s="10">
        <v>47</v>
      </c>
      <c r="BQ467" s="45"/>
      <c r="BR467" t="str">
        <f t="shared" si="8"/>
        <v/>
      </c>
    </row>
    <row r="468" spans="1:70" ht="16" customHeight="1" x14ac:dyDescent="0.2">
      <c r="A468" s="23">
        <v>58</v>
      </c>
      <c r="B468" s="23">
        <v>33</v>
      </c>
      <c r="C468" s="26" t="s">
        <v>41</v>
      </c>
      <c r="D468" s="25"/>
      <c r="BQ468" s="45"/>
      <c r="BR468" t="str">
        <f t="shared" si="8"/>
        <v/>
      </c>
    </row>
    <row r="469" spans="1:70" ht="16" customHeight="1" x14ac:dyDescent="0.2">
      <c r="A469" s="10">
        <v>58</v>
      </c>
      <c r="B469" s="10">
        <v>34</v>
      </c>
      <c r="C469" s="11" t="s">
        <v>390</v>
      </c>
      <c r="D469" s="12" t="s">
        <v>391</v>
      </c>
      <c r="Y469" s="10">
        <v>5</v>
      </c>
      <c r="Z469" s="10">
        <v>17958</v>
      </c>
      <c r="AA469" s="10">
        <v>23891</v>
      </c>
      <c r="AB469" s="10">
        <v>4</v>
      </c>
      <c r="AC469" s="10">
        <v>8341</v>
      </c>
      <c r="AD469" s="10">
        <v>10694</v>
      </c>
      <c r="AE469" s="10">
        <v>11566</v>
      </c>
      <c r="AF469" s="10">
        <v>54187</v>
      </c>
      <c r="AG469" s="10">
        <v>16534</v>
      </c>
      <c r="AH469" s="10">
        <v>212</v>
      </c>
      <c r="AI469" s="10">
        <v>1419</v>
      </c>
      <c r="AJ469" s="10">
        <v>1126</v>
      </c>
      <c r="AK469" s="10">
        <v>23582</v>
      </c>
      <c r="AL469" s="10">
        <v>19899</v>
      </c>
      <c r="AM469" s="10">
        <v>5724</v>
      </c>
      <c r="AN469" s="10">
        <v>19610</v>
      </c>
      <c r="AO469" s="10">
        <v>7697</v>
      </c>
      <c r="AP469" s="10">
        <v>636</v>
      </c>
      <c r="AQ469" s="10">
        <v>14576</v>
      </c>
      <c r="AR469" s="10">
        <v>9259</v>
      </c>
      <c r="AS469" s="10">
        <v>106</v>
      </c>
      <c r="AT469" s="10">
        <v>13308</v>
      </c>
      <c r="AU469" s="10">
        <v>36</v>
      </c>
      <c r="AV469" s="10">
        <v>15</v>
      </c>
      <c r="AW469" s="10">
        <v>1228</v>
      </c>
      <c r="AX469" s="10">
        <v>2708</v>
      </c>
      <c r="AY469" s="10">
        <v>5</v>
      </c>
      <c r="AZ469" s="10">
        <v>227</v>
      </c>
      <c r="BA469" s="10">
        <v>116</v>
      </c>
      <c r="BB469" s="10">
        <v>2</v>
      </c>
      <c r="BC469" s="10">
        <v>137</v>
      </c>
      <c r="BD469" s="10">
        <v>1136</v>
      </c>
      <c r="BE469" s="10">
        <v>865</v>
      </c>
      <c r="BF469" s="10">
        <v>2345</v>
      </c>
      <c r="BG469" s="10">
        <v>78</v>
      </c>
      <c r="BH469" s="10">
        <v>1851</v>
      </c>
      <c r="BI469" s="10">
        <v>660</v>
      </c>
      <c r="BJ469" s="10">
        <v>1</v>
      </c>
      <c r="BK469" s="10">
        <v>199</v>
      </c>
      <c r="BL469" s="10">
        <v>83</v>
      </c>
      <c r="BM469" s="10">
        <v>353</v>
      </c>
      <c r="BN469" s="10">
        <v>1</v>
      </c>
      <c r="BO469" s="10">
        <v>4</v>
      </c>
      <c r="BP469" s="10">
        <v>663</v>
      </c>
      <c r="BQ469" s="51" t="s">
        <v>111</v>
      </c>
      <c r="BR469" t="str">
        <f t="shared" si="8"/>
        <v>U</v>
      </c>
    </row>
    <row r="470" spans="1:70" ht="16" customHeight="1" x14ac:dyDescent="0.2">
      <c r="A470" s="10">
        <v>58</v>
      </c>
      <c r="B470" s="10">
        <v>34</v>
      </c>
      <c r="C470" s="11" t="s">
        <v>314</v>
      </c>
      <c r="D470" s="12" t="s">
        <v>315</v>
      </c>
      <c r="AF470" s="10">
        <v>21</v>
      </c>
      <c r="AG470" s="10">
        <v>633</v>
      </c>
      <c r="AH470" s="10">
        <v>32</v>
      </c>
      <c r="AI470" s="10">
        <v>142</v>
      </c>
      <c r="AJ470" s="10">
        <v>123</v>
      </c>
      <c r="AK470" s="10">
        <v>138</v>
      </c>
      <c r="AL470" s="10">
        <v>164</v>
      </c>
      <c r="AM470" s="10">
        <v>4738</v>
      </c>
      <c r="AN470" s="10">
        <v>2455</v>
      </c>
      <c r="AO470" s="10">
        <v>2472</v>
      </c>
      <c r="AP470" s="10">
        <v>1819</v>
      </c>
      <c r="AQ470" s="10">
        <v>917</v>
      </c>
      <c r="AR470" s="10">
        <v>1348</v>
      </c>
      <c r="AS470" s="10">
        <v>1250</v>
      </c>
      <c r="AT470" s="10">
        <v>3037</v>
      </c>
      <c r="AU470" s="10">
        <v>7758</v>
      </c>
      <c r="AV470" s="10">
        <v>3597</v>
      </c>
      <c r="AW470" s="10">
        <v>5437</v>
      </c>
      <c r="AX470" s="10">
        <v>5711</v>
      </c>
      <c r="AY470" s="10">
        <v>5656</v>
      </c>
      <c r="AZ470" s="10">
        <v>8646</v>
      </c>
      <c r="BA470" s="10">
        <v>10168</v>
      </c>
      <c r="BB470" s="10">
        <v>9730</v>
      </c>
      <c r="BC470" s="10">
        <v>11972</v>
      </c>
      <c r="BD470" s="10">
        <v>9098</v>
      </c>
      <c r="BE470" s="10">
        <v>8233</v>
      </c>
      <c r="BF470" s="10">
        <v>8925</v>
      </c>
      <c r="BG470" s="10">
        <v>8776</v>
      </c>
      <c r="BH470" s="10">
        <v>8697</v>
      </c>
      <c r="BI470" s="10">
        <v>8741</v>
      </c>
      <c r="BJ470" s="10">
        <v>8345</v>
      </c>
      <c r="BK470" s="10">
        <v>8205</v>
      </c>
      <c r="BL470" s="10">
        <v>8676</v>
      </c>
      <c r="BM470" s="10">
        <v>8486</v>
      </c>
      <c r="BN470" s="10">
        <v>8668</v>
      </c>
      <c r="BO470" s="10">
        <v>8612</v>
      </c>
      <c r="BP470" s="10">
        <v>9085</v>
      </c>
      <c r="BQ470" s="46" t="s">
        <v>6</v>
      </c>
      <c r="BR470" t="str">
        <f t="shared" si="8"/>
        <v>F</v>
      </c>
    </row>
    <row r="471" spans="1:70" ht="16" customHeight="1" x14ac:dyDescent="0.2">
      <c r="A471" s="10">
        <v>58</v>
      </c>
      <c r="B471" s="10">
        <v>34</v>
      </c>
      <c r="C471" s="8" t="s">
        <v>47</v>
      </c>
      <c r="D471" s="9"/>
      <c r="AF471" s="10">
        <v>98</v>
      </c>
      <c r="AG471" s="10">
        <v>129</v>
      </c>
      <c r="AH471" s="10">
        <v>4</v>
      </c>
      <c r="AI471" s="10">
        <v>18</v>
      </c>
      <c r="AJ471" s="10">
        <v>2</v>
      </c>
      <c r="AL471" s="10">
        <v>74</v>
      </c>
      <c r="AN471" s="10">
        <v>1049</v>
      </c>
      <c r="AO471" s="10">
        <v>1930</v>
      </c>
      <c r="AP471" s="10">
        <v>1099</v>
      </c>
      <c r="AQ471" s="10">
        <v>1862</v>
      </c>
      <c r="AR471" s="10">
        <v>195</v>
      </c>
      <c r="AS471" s="10">
        <v>3522</v>
      </c>
      <c r="AV471" s="10">
        <v>1</v>
      </c>
      <c r="AX471" s="10">
        <v>1</v>
      </c>
      <c r="AZ471" s="10">
        <v>9</v>
      </c>
      <c r="BA471" s="10">
        <v>6</v>
      </c>
      <c r="BB471" s="10">
        <v>2</v>
      </c>
      <c r="BC471" s="10">
        <v>2</v>
      </c>
      <c r="BD471" s="10">
        <v>12</v>
      </c>
      <c r="BE471" s="10">
        <v>3</v>
      </c>
      <c r="BF471" s="10">
        <v>138</v>
      </c>
      <c r="BG471" s="10">
        <v>40</v>
      </c>
      <c r="BH471" s="10">
        <v>945</v>
      </c>
      <c r="BI471" s="10">
        <v>936</v>
      </c>
      <c r="BJ471" s="10">
        <v>857</v>
      </c>
      <c r="BK471" s="10">
        <v>764</v>
      </c>
      <c r="BL471" s="10">
        <v>428</v>
      </c>
      <c r="BM471" s="10">
        <v>379</v>
      </c>
      <c r="BN471" s="10">
        <v>384</v>
      </c>
      <c r="BO471" s="10">
        <v>258</v>
      </c>
      <c r="BP471" s="10">
        <v>125</v>
      </c>
      <c r="BQ471" s="44"/>
      <c r="BR471" t="str">
        <f t="shared" si="8"/>
        <v/>
      </c>
    </row>
    <row r="472" spans="1:70" ht="16" customHeight="1" x14ac:dyDescent="0.2">
      <c r="A472" s="23">
        <v>58</v>
      </c>
      <c r="B472" s="23">
        <v>34</v>
      </c>
      <c r="C472" s="26" t="s">
        <v>48</v>
      </c>
      <c r="D472" s="25"/>
      <c r="BQ472" s="51"/>
      <c r="BR472" t="str">
        <f t="shared" si="8"/>
        <v/>
      </c>
    </row>
    <row r="473" spans="1:70" ht="16" customHeight="1" x14ac:dyDescent="0.2">
      <c r="A473" s="10">
        <v>58</v>
      </c>
      <c r="B473" s="10">
        <v>46</v>
      </c>
      <c r="C473" s="8" t="s">
        <v>394</v>
      </c>
      <c r="D473" s="9" t="s">
        <v>395</v>
      </c>
      <c r="AC473" s="10">
        <v>449</v>
      </c>
      <c r="AD473" s="10">
        <v>2738</v>
      </c>
      <c r="AE473" s="10">
        <v>5229</v>
      </c>
      <c r="AF473" s="10">
        <v>12600</v>
      </c>
      <c r="AG473" s="10">
        <v>53053</v>
      </c>
      <c r="AH473" s="10">
        <v>63715</v>
      </c>
      <c r="AI473" s="10">
        <v>116440</v>
      </c>
      <c r="AJ473" s="10">
        <v>154931</v>
      </c>
      <c r="AK473" s="10">
        <v>148038</v>
      </c>
      <c r="AL473" s="10">
        <v>79585</v>
      </c>
      <c r="AM473" s="10">
        <v>22897</v>
      </c>
      <c r="AN473" s="10">
        <v>6416</v>
      </c>
      <c r="AO473" s="10">
        <v>15447</v>
      </c>
      <c r="AP473" s="10">
        <v>29536</v>
      </c>
      <c r="AQ473" s="10">
        <v>6490</v>
      </c>
      <c r="AR473" s="10">
        <v>217</v>
      </c>
      <c r="AS473" s="10">
        <v>29753</v>
      </c>
      <c r="AT473" s="10">
        <v>1329</v>
      </c>
      <c r="AV473" s="10">
        <v>5762</v>
      </c>
      <c r="AW473" s="10">
        <v>899</v>
      </c>
      <c r="AX473" s="10">
        <v>1266</v>
      </c>
      <c r="AY473" s="10">
        <v>6</v>
      </c>
      <c r="BQ473" s="52"/>
      <c r="BR473" t="str">
        <f t="shared" si="8"/>
        <v/>
      </c>
    </row>
    <row r="474" spans="1:70" s="7" customFormat="1" ht="16" customHeight="1" x14ac:dyDescent="0.2">
      <c r="A474" s="14">
        <v>61</v>
      </c>
      <c r="B474" s="14">
        <v>23</v>
      </c>
      <c r="C474" s="15" t="s">
        <v>488</v>
      </c>
      <c r="D474" s="16" t="s">
        <v>489</v>
      </c>
      <c r="E474" s="10">
        <v>68500</v>
      </c>
      <c r="F474" s="10">
        <v>96500</v>
      </c>
      <c r="G474" s="10">
        <v>63200</v>
      </c>
      <c r="H474" s="10">
        <v>44800</v>
      </c>
      <c r="I474" s="10">
        <v>78200</v>
      </c>
      <c r="J474" s="10">
        <v>119100</v>
      </c>
      <c r="K474" s="10">
        <v>117800</v>
      </c>
      <c r="L474" s="10">
        <v>79800</v>
      </c>
      <c r="M474" s="10">
        <v>82200</v>
      </c>
      <c r="N474" s="10">
        <v>83400</v>
      </c>
      <c r="O474" s="10">
        <v>87500</v>
      </c>
      <c r="P474" s="10">
        <v>78700</v>
      </c>
      <c r="Q474" s="10">
        <v>72900</v>
      </c>
      <c r="R474" s="10">
        <v>80100</v>
      </c>
      <c r="S474" s="10">
        <v>51400</v>
      </c>
      <c r="T474" s="10">
        <v>56000</v>
      </c>
      <c r="U474" s="10">
        <v>59300</v>
      </c>
      <c r="V474" s="10">
        <v>64100</v>
      </c>
      <c r="W474" s="10">
        <v>49900</v>
      </c>
      <c r="X474" s="10">
        <v>48700</v>
      </c>
      <c r="Y474" s="10">
        <v>69100</v>
      </c>
      <c r="Z474" s="10">
        <v>72500</v>
      </c>
      <c r="AA474" s="10">
        <v>71900</v>
      </c>
      <c r="AB474" s="10">
        <v>66200</v>
      </c>
      <c r="AC474" s="10">
        <v>86684</v>
      </c>
      <c r="AD474" s="10">
        <v>100573</v>
      </c>
      <c r="AE474" s="10">
        <v>84780</v>
      </c>
      <c r="AF474" s="10">
        <v>83088</v>
      </c>
      <c r="AG474" s="10">
        <v>86788</v>
      </c>
      <c r="AH474" s="10">
        <v>118522</v>
      </c>
      <c r="AI474" s="10">
        <v>102269</v>
      </c>
      <c r="AJ474" s="10">
        <v>125275</v>
      </c>
      <c r="AK474" s="10">
        <v>113494</v>
      </c>
      <c r="AL474" s="10">
        <v>144176</v>
      </c>
      <c r="AM474" s="10">
        <v>137334</v>
      </c>
      <c r="AN474" s="10">
        <v>188516</v>
      </c>
      <c r="AO474" s="10">
        <v>163557</v>
      </c>
      <c r="AP474" s="10">
        <v>153271</v>
      </c>
      <c r="AQ474" s="10">
        <v>173901</v>
      </c>
      <c r="AR474" s="10">
        <v>184405</v>
      </c>
      <c r="AS474" s="10">
        <v>231591</v>
      </c>
      <c r="AT474" s="10">
        <v>204236</v>
      </c>
      <c r="AU474" s="10">
        <v>163600</v>
      </c>
      <c r="AV474" s="10">
        <v>208502</v>
      </c>
      <c r="AW474" s="10">
        <v>220250</v>
      </c>
      <c r="AX474" s="10">
        <v>262614</v>
      </c>
      <c r="AY474" s="10">
        <v>297268</v>
      </c>
      <c r="AZ474" s="10">
        <v>266736</v>
      </c>
      <c r="BA474" s="10">
        <v>209290</v>
      </c>
      <c r="BB474" s="10">
        <v>191207</v>
      </c>
      <c r="BC474" s="10">
        <v>173067</v>
      </c>
      <c r="BD474" s="10">
        <v>225700</v>
      </c>
      <c r="BE474" s="10">
        <v>226754</v>
      </c>
      <c r="BF474" s="10">
        <v>277874</v>
      </c>
      <c r="BG474" s="10">
        <v>256292</v>
      </c>
      <c r="BH474" s="10">
        <v>234366</v>
      </c>
      <c r="BI474" s="10">
        <v>239759</v>
      </c>
      <c r="BJ474" s="10">
        <v>233906</v>
      </c>
      <c r="BK474" s="10">
        <v>200159</v>
      </c>
      <c r="BL474" s="10">
        <v>251048</v>
      </c>
      <c r="BM474" s="10">
        <v>205032</v>
      </c>
      <c r="BN474" s="10">
        <v>170933</v>
      </c>
      <c r="BO474" s="10">
        <v>181036</v>
      </c>
      <c r="BP474" s="10">
        <v>232960</v>
      </c>
      <c r="BQ474" s="45" t="s">
        <v>6</v>
      </c>
      <c r="BR474" t="str">
        <f t="shared" si="8"/>
        <v>F</v>
      </c>
    </row>
    <row r="475" spans="1:70" ht="16" customHeight="1" x14ac:dyDescent="0.2">
      <c r="A475" s="10">
        <v>61</v>
      </c>
      <c r="B475" s="10">
        <v>23</v>
      </c>
      <c r="C475" s="8" t="s">
        <v>490</v>
      </c>
      <c r="D475" s="9" t="s">
        <v>491</v>
      </c>
      <c r="E475" s="10">
        <v>43200</v>
      </c>
      <c r="F475" s="10">
        <v>164600</v>
      </c>
      <c r="G475" s="10">
        <v>73100</v>
      </c>
      <c r="H475" s="10">
        <v>163600</v>
      </c>
      <c r="I475" s="10">
        <v>71300</v>
      </c>
      <c r="J475" s="10">
        <v>157100</v>
      </c>
      <c r="K475" s="10">
        <v>143700</v>
      </c>
      <c r="L475" s="10">
        <v>211600</v>
      </c>
      <c r="M475" s="10">
        <v>130600</v>
      </c>
      <c r="N475" s="10">
        <v>156400</v>
      </c>
      <c r="O475" s="10">
        <v>80300</v>
      </c>
      <c r="P475" s="10">
        <v>106400</v>
      </c>
      <c r="Q475" s="10">
        <v>56200</v>
      </c>
      <c r="R475" s="10">
        <v>124300</v>
      </c>
      <c r="S475" s="10">
        <v>53400</v>
      </c>
      <c r="T475" s="10">
        <v>114400</v>
      </c>
      <c r="U475" s="10">
        <v>67400</v>
      </c>
      <c r="V475" s="10">
        <v>121900</v>
      </c>
      <c r="W475" s="10">
        <v>63100</v>
      </c>
      <c r="X475" s="10">
        <v>137900</v>
      </c>
      <c r="Y475" s="10">
        <v>56000</v>
      </c>
      <c r="Z475" s="10">
        <v>116100</v>
      </c>
      <c r="AA475" s="10">
        <v>53000</v>
      </c>
      <c r="AB475" s="10">
        <v>115100</v>
      </c>
      <c r="AC475" s="10">
        <v>64417</v>
      </c>
      <c r="AD475" s="10">
        <v>134059</v>
      </c>
      <c r="AE475" s="10">
        <v>83197</v>
      </c>
      <c r="AF475" s="10">
        <v>142646</v>
      </c>
      <c r="AG475" s="10">
        <v>70511</v>
      </c>
      <c r="AH475" s="10">
        <v>121668</v>
      </c>
      <c r="AI475" s="10">
        <v>97372</v>
      </c>
      <c r="AJ475" s="10">
        <v>104962</v>
      </c>
      <c r="AK475" s="10">
        <v>62715</v>
      </c>
      <c r="AL475" s="10">
        <v>120846</v>
      </c>
      <c r="AM475" s="10">
        <v>68990</v>
      </c>
      <c r="AN475" s="10">
        <v>112953</v>
      </c>
      <c r="AO475" s="10">
        <v>57637</v>
      </c>
      <c r="AP475" s="10">
        <v>108312</v>
      </c>
      <c r="AQ475" s="10">
        <v>51306</v>
      </c>
      <c r="AR475" s="10">
        <v>163843</v>
      </c>
      <c r="AS475" s="10">
        <v>83369</v>
      </c>
      <c r="AT475" s="10">
        <v>236275</v>
      </c>
      <c r="AU475" s="10">
        <v>99834</v>
      </c>
      <c r="AV475" s="10">
        <v>128971</v>
      </c>
      <c r="AW475" s="10">
        <v>146009</v>
      </c>
      <c r="AX475" s="10">
        <v>162895</v>
      </c>
      <c r="AY475" s="10">
        <v>133838</v>
      </c>
      <c r="AZ475" s="10">
        <v>183967</v>
      </c>
      <c r="BA475" s="10">
        <v>200628</v>
      </c>
      <c r="BB475" s="10">
        <v>174535</v>
      </c>
      <c r="BC475" s="10">
        <v>157506</v>
      </c>
      <c r="BD475" s="10">
        <v>158810</v>
      </c>
      <c r="BE475" s="10">
        <v>126037</v>
      </c>
      <c r="BF475" s="10">
        <v>198662</v>
      </c>
      <c r="BG475" s="10">
        <v>103621</v>
      </c>
      <c r="BH475" s="10">
        <v>175674</v>
      </c>
      <c r="BI475" s="10">
        <v>184211</v>
      </c>
      <c r="BJ475" s="10">
        <v>242697</v>
      </c>
      <c r="BK475" s="10">
        <v>161860</v>
      </c>
      <c r="BL475" s="10">
        <v>412886</v>
      </c>
      <c r="BM475" s="10">
        <v>195254</v>
      </c>
      <c r="BN475" s="10">
        <v>382245</v>
      </c>
      <c r="BO475" s="10">
        <v>272728</v>
      </c>
      <c r="BP475" s="10">
        <v>229101</v>
      </c>
      <c r="BQ475" s="45" t="s">
        <v>97</v>
      </c>
      <c r="BR475" t="str">
        <f t="shared" si="8"/>
        <v>U</v>
      </c>
    </row>
    <row r="476" spans="1:70" ht="16" customHeight="1" x14ac:dyDescent="0.2">
      <c r="A476" s="10">
        <v>61</v>
      </c>
      <c r="B476" s="10">
        <v>23</v>
      </c>
      <c r="C476" s="8" t="s">
        <v>86</v>
      </c>
      <c r="D476" s="9"/>
      <c r="E476" s="10">
        <v>4200</v>
      </c>
      <c r="F476" s="10">
        <v>5100</v>
      </c>
      <c r="G476" s="10">
        <v>4300</v>
      </c>
      <c r="H476" s="10">
        <v>3800</v>
      </c>
      <c r="I476" s="10">
        <v>3900</v>
      </c>
      <c r="J476" s="10">
        <v>7700</v>
      </c>
      <c r="K476" s="10">
        <v>7600</v>
      </c>
      <c r="L476" s="10">
        <v>5000</v>
      </c>
      <c r="M476" s="10">
        <v>5400</v>
      </c>
      <c r="N476" s="10">
        <v>2900</v>
      </c>
      <c r="O476" s="10">
        <v>4800</v>
      </c>
      <c r="P476" s="10">
        <v>4200</v>
      </c>
      <c r="Q476" s="10">
        <v>4500</v>
      </c>
      <c r="R476" s="10">
        <v>4900</v>
      </c>
      <c r="S476" s="10">
        <v>7100</v>
      </c>
      <c r="T476" s="10">
        <v>7400</v>
      </c>
      <c r="U476" s="10">
        <v>4900</v>
      </c>
      <c r="V476" s="10">
        <v>6000</v>
      </c>
      <c r="W476" s="10">
        <v>5600</v>
      </c>
      <c r="X476" s="10">
        <v>6000</v>
      </c>
      <c r="Y476" s="10">
        <v>5200</v>
      </c>
      <c r="Z476" s="10">
        <v>9900</v>
      </c>
      <c r="AA476" s="10">
        <v>7500</v>
      </c>
      <c r="AB476" s="10">
        <v>10500</v>
      </c>
      <c r="AC476" s="10">
        <v>15836</v>
      </c>
      <c r="AD476" s="10">
        <v>9073</v>
      </c>
      <c r="AE476" s="10">
        <v>9739</v>
      </c>
      <c r="AF476" s="10">
        <v>9603</v>
      </c>
      <c r="AG476" s="10">
        <v>10367</v>
      </c>
      <c r="AH476" s="10">
        <v>5528</v>
      </c>
      <c r="AI476" s="10">
        <v>9074</v>
      </c>
      <c r="AJ476" s="10">
        <v>10112</v>
      </c>
      <c r="AK476" s="10">
        <v>6702</v>
      </c>
      <c r="AL476" s="10">
        <v>8224</v>
      </c>
      <c r="AM476" s="10">
        <v>10534</v>
      </c>
      <c r="AN476" s="10">
        <v>14374</v>
      </c>
      <c r="AO476" s="10">
        <v>11867</v>
      </c>
      <c r="AP476" s="10">
        <v>8194</v>
      </c>
      <c r="AQ476" s="10">
        <v>4556</v>
      </c>
      <c r="AR476" s="10">
        <v>4001</v>
      </c>
      <c r="AS476" s="10">
        <v>3391</v>
      </c>
      <c r="AT476" s="10">
        <v>3874</v>
      </c>
      <c r="AU476" s="10">
        <v>5271</v>
      </c>
      <c r="AV476" s="10">
        <v>3988</v>
      </c>
      <c r="AW476" s="10">
        <v>3908</v>
      </c>
      <c r="AX476" s="10">
        <v>3767</v>
      </c>
      <c r="AY476" s="10">
        <v>3800</v>
      </c>
      <c r="AZ476" s="10">
        <v>2535</v>
      </c>
      <c r="BA476" s="10">
        <v>4145</v>
      </c>
      <c r="BB476" s="10">
        <v>2017</v>
      </c>
      <c r="BC476" s="10">
        <v>3095</v>
      </c>
      <c r="BD476" s="10">
        <v>1527</v>
      </c>
      <c r="BE476" s="10">
        <v>1956</v>
      </c>
      <c r="BF476" s="10">
        <v>1907</v>
      </c>
      <c r="BG476" s="10">
        <v>1653</v>
      </c>
      <c r="BH476" s="10">
        <v>1187</v>
      </c>
      <c r="BI476" s="10">
        <v>2579</v>
      </c>
      <c r="BJ476" s="10">
        <v>2818</v>
      </c>
      <c r="BK476" s="10">
        <v>3404</v>
      </c>
      <c r="BL476" s="10">
        <v>2609</v>
      </c>
      <c r="BM476" s="10">
        <v>3955</v>
      </c>
      <c r="BN476" s="10">
        <v>2676</v>
      </c>
      <c r="BO476" s="10">
        <v>1981</v>
      </c>
      <c r="BP476" s="10">
        <v>5165</v>
      </c>
      <c r="BQ476" s="45" t="s">
        <v>6</v>
      </c>
      <c r="BR476" t="str">
        <f t="shared" si="8"/>
        <v>F</v>
      </c>
    </row>
    <row r="477" spans="1:70" ht="16" customHeight="1" x14ac:dyDescent="0.2">
      <c r="A477" s="23">
        <v>61</v>
      </c>
      <c r="B477" s="23">
        <v>23</v>
      </c>
      <c r="C477" s="26" t="s">
        <v>87</v>
      </c>
      <c r="D477" s="25"/>
      <c r="BQ477" s="45"/>
      <c r="BR477" t="str">
        <f t="shared" si="8"/>
        <v/>
      </c>
    </row>
    <row r="478" spans="1:70" ht="16" customHeight="1" x14ac:dyDescent="0.2">
      <c r="A478" s="10">
        <v>61</v>
      </c>
      <c r="B478" s="10">
        <v>32</v>
      </c>
      <c r="C478" s="8" t="s">
        <v>492</v>
      </c>
      <c r="D478" s="9" t="s">
        <v>493</v>
      </c>
      <c r="E478" s="10">
        <v>110300</v>
      </c>
      <c r="F478" s="10">
        <v>151500</v>
      </c>
      <c r="G478" s="10">
        <v>161600</v>
      </c>
      <c r="H478" s="10">
        <v>174500</v>
      </c>
      <c r="I478" s="10">
        <v>187300</v>
      </c>
      <c r="J478" s="10">
        <v>192600</v>
      </c>
      <c r="K478" s="10">
        <v>197500</v>
      </c>
      <c r="L478" s="10">
        <v>240900</v>
      </c>
      <c r="M478" s="10">
        <v>250800</v>
      </c>
      <c r="N478" s="10">
        <v>325100</v>
      </c>
      <c r="O478" s="10">
        <v>373200</v>
      </c>
      <c r="P478" s="10">
        <v>335400</v>
      </c>
      <c r="Q478" s="10">
        <v>402200</v>
      </c>
      <c r="R478" s="10">
        <v>482200</v>
      </c>
      <c r="S478" s="10">
        <v>614900</v>
      </c>
      <c r="T478" s="10">
        <v>813300</v>
      </c>
      <c r="U478" s="10">
        <v>960400</v>
      </c>
      <c r="V478" s="10">
        <v>1321000</v>
      </c>
      <c r="W478" s="10">
        <v>1645200</v>
      </c>
      <c r="X478" s="10">
        <v>1867700</v>
      </c>
      <c r="Y478" s="10">
        <v>1959300</v>
      </c>
      <c r="Z478" s="10">
        <v>2645100</v>
      </c>
      <c r="AA478" s="10">
        <v>2782500</v>
      </c>
      <c r="AB478" s="10">
        <v>3927300</v>
      </c>
      <c r="AC478" s="10">
        <v>3754807</v>
      </c>
      <c r="AD478" s="10">
        <v>3906067</v>
      </c>
      <c r="AE478" s="10">
        <v>3958928</v>
      </c>
      <c r="AF478" s="10">
        <v>3616860</v>
      </c>
      <c r="AG478" s="10">
        <v>3202625</v>
      </c>
      <c r="AH478" s="10">
        <v>3134705</v>
      </c>
      <c r="AI478" s="10">
        <v>3193325</v>
      </c>
      <c r="AJ478" s="10">
        <v>3130877</v>
      </c>
      <c r="AK478" s="10">
        <v>3484035</v>
      </c>
      <c r="AL478" s="10">
        <v>3666826</v>
      </c>
      <c r="AM478" s="10">
        <v>4613631</v>
      </c>
      <c r="AN478" s="10">
        <v>4733093</v>
      </c>
      <c r="AO478" s="10">
        <v>5153770</v>
      </c>
      <c r="AP478" s="10">
        <v>5029496</v>
      </c>
      <c r="AQ478" s="10">
        <v>5128344</v>
      </c>
      <c r="AR478" s="10">
        <v>4846792</v>
      </c>
      <c r="AS478" s="10">
        <v>4227090</v>
      </c>
      <c r="AT478" s="10">
        <v>3551306</v>
      </c>
      <c r="AU478" s="10">
        <v>3569039</v>
      </c>
      <c r="AV478" s="10">
        <v>3088247</v>
      </c>
      <c r="AW478" s="10">
        <v>2938126</v>
      </c>
      <c r="AX478" s="10">
        <v>3500810</v>
      </c>
      <c r="AY478" s="10">
        <v>3353782</v>
      </c>
      <c r="AZ478" s="10">
        <v>3319413</v>
      </c>
      <c r="BA478" s="10">
        <v>2799481</v>
      </c>
      <c r="BB478" s="10">
        <v>2212479</v>
      </c>
      <c r="BC478" s="10">
        <v>1746173</v>
      </c>
      <c r="BD478" s="10">
        <v>1694723</v>
      </c>
      <c r="BE478" s="10">
        <v>1134091</v>
      </c>
      <c r="BF478" s="10">
        <v>1357663</v>
      </c>
      <c r="BG478" s="10">
        <v>1169079</v>
      </c>
      <c r="BH478" s="10">
        <v>1241737</v>
      </c>
      <c r="BI478" s="10">
        <v>1314775</v>
      </c>
      <c r="BJ478" s="10">
        <v>1514336</v>
      </c>
      <c r="BK478" s="10">
        <v>1612751</v>
      </c>
      <c r="BL478" s="10">
        <v>1653390</v>
      </c>
      <c r="BM478" s="10">
        <v>1942077</v>
      </c>
      <c r="BN478" s="10">
        <v>1927682</v>
      </c>
      <c r="BO478" s="10">
        <v>1959337</v>
      </c>
      <c r="BP478" s="10">
        <v>1877723</v>
      </c>
      <c r="BQ478" s="45" t="s">
        <v>494</v>
      </c>
      <c r="BR478" t="str">
        <f t="shared" si="8"/>
        <v>F</v>
      </c>
    </row>
    <row r="479" spans="1:70" ht="16" customHeight="1" x14ac:dyDescent="0.2">
      <c r="A479" s="10">
        <v>61</v>
      </c>
      <c r="B479" s="10">
        <v>32</v>
      </c>
      <c r="C479" s="8" t="s">
        <v>495</v>
      </c>
      <c r="D479" s="9" t="s">
        <v>496</v>
      </c>
      <c r="E479" s="10">
        <v>32900</v>
      </c>
      <c r="F479" s="10">
        <v>36900</v>
      </c>
      <c r="G479" s="10">
        <v>43100</v>
      </c>
      <c r="H479" s="10">
        <v>33700</v>
      </c>
      <c r="I479" s="10">
        <v>38900</v>
      </c>
      <c r="J479" s="10">
        <v>45900</v>
      </c>
      <c r="K479" s="10">
        <v>48800</v>
      </c>
      <c r="L479" s="10">
        <v>63800</v>
      </c>
      <c r="M479" s="10">
        <v>53400</v>
      </c>
      <c r="N479" s="10">
        <v>56700</v>
      </c>
      <c r="O479" s="10">
        <v>58900</v>
      </c>
      <c r="P479" s="10">
        <v>56000</v>
      </c>
      <c r="Q479" s="10">
        <v>60900</v>
      </c>
      <c r="R479" s="10">
        <v>67000</v>
      </c>
      <c r="S479" s="10">
        <v>69300</v>
      </c>
      <c r="T479" s="10">
        <v>68100</v>
      </c>
      <c r="U479" s="10">
        <v>65200</v>
      </c>
      <c r="V479" s="10">
        <v>75300</v>
      </c>
      <c r="W479" s="10">
        <v>88800</v>
      </c>
      <c r="X479" s="10">
        <v>99500</v>
      </c>
      <c r="Y479" s="10">
        <v>73800</v>
      </c>
      <c r="Z479" s="10">
        <v>99400</v>
      </c>
      <c r="AA479" s="10">
        <v>78000</v>
      </c>
      <c r="AB479" s="10">
        <v>111400</v>
      </c>
      <c r="AC479" s="10">
        <v>94482</v>
      </c>
      <c r="AD479" s="10">
        <v>96139</v>
      </c>
      <c r="AE479" s="10">
        <v>60218</v>
      </c>
      <c r="AF479" s="10">
        <v>71251</v>
      </c>
      <c r="AG479" s="10">
        <v>65207</v>
      </c>
      <c r="AH479" s="10">
        <v>67173</v>
      </c>
      <c r="AI479" s="10">
        <v>67827</v>
      </c>
      <c r="AJ479" s="10">
        <v>93038</v>
      </c>
      <c r="AK479" s="10">
        <v>140096</v>
      </c>
      <c r="AL479" s="10">
        <v>144615</v>
      </c>
      <c r="AM479" s="10">
        <v>210992</v>
      </c>
      <c r="AN479" s="10">
        <v>271591</v>
      </c>
      <c r="AO479" s="10">
        <v>227485</v>
      </c>
      <c r="AP479" s="10">
        <v>233617</v>
      </c>
      <c r="AQ479" s="10">
        <v>208417</v>
      </c>
      <c r="AR479" s="10">
        <v>201078</v>
      </c>
      <c r="AS479" s="10">
        <v>180972</v>
      </c>
      <c r="AT479" s="10">
        <v>156829</v>
      </c>
      <c r="AU479" s="10">
        <v>233953</v>
      </c>
      <c r="AV479" s="10">
        <v>169735</v>
      </c>
      <c r="AW479" s="10">
        <v>150925</v>
      </c>
      <c r="AX479" s="10">
        <v>159767</v>
      </c>
      <c r="AY479" s="10">
        <v>154027</v>
      </c>
      <c r="AZ479" s="10">
        <v>142388</v>
      </c>
      <c r="BA479" s="10">
        <v>157774</v>
      </c>
      <c r="BB479" s="10">
        <v>163730</v>
      </c>
      <c r="BC479" s="10">
        <v>129565</v>
      </c>
      <c r="BD479" s="10">
        <v>116443</v>
      </c>
      <c r="BE479" s="10">
        <v>99381</v>
      </c>
      <c r="BF479" s="10">
        <v>89153</v>
      </c>
      <c r="BG479" s="10">
        <v>106187</v>
      </c>
      <c r="BH479" s="10">
        <v>111648</v>
      </c>
      <c r="BI479" s="10">
        <v>106049</v>
      </c>
      <c r="BJ479" s="10">
        <v>109332</v>
      </c>
      <c r="BK479" s="10">
        <v>114374</v>
      </c>
      <c r="BL479" s="10">
        <v>109975</v>
      </c>
      <c r="BM479" s="10">
        <v>145910</v>
      </c>
      <c r="BN479" s="10">
        <v>130157</v>
      </c>
      <c r="BO479" s="10">
        <v>140900</v>
      </c>
      <c r="BP479" s="10">
        <v>151626</v>
      </c>
      <c r="BQ479" s="45" t="s">
        <v>6</v>
      </c>
      <c r="BR479" t="str">
        <f t="shared" si="8"/>
        <v>F</v>
      </c>
    </row>
    <row r="480" spans="1:70" ht="16" customHeight="1" x14ac:dyDescent="0.2">
      <c r="A480" s="10">
        <v>61</v>
      </c>
      <c r="B480" s="10">
        <v>32</v>
      </c>
      <c r="C480" s="8" t="s">
        <v>39</v>
      </c>
      <c r="D480" s="9"/>
      <c r="E480" s="10">
        <v>7700</v>
      </c>
      <c r="F480" s="10">
        <v>6600</v>
      </c>
      <c r="G480" s="10">
        <v>7600</v>
      </c>
      <c r="H480" s="10">
        <v>7000</v>
      </c>
      <c r="I480" s="10">
        <v>18000</v>
      </c>
      <c r="J480" s="10">
        <v>20300</v>
      </c>
      <c r="K480" s="10">
        <v>16900</v>
      </c>
      <c r="L480" s="10">
        <v>16700</v>
      </c>
      <c r="M480" s="10">
        <v>15500</v>
      </c>
      <c r="N480" s="10">
        <v>18600</v>
      </c>
      <c r="O480" s="10">
        <v>20100</v>
      </c>
      <c r="P480" s="10">
        <v>21800</v>
      </c>
      <c r="Q480" s="10">
        <v>26100</v>
      </c>
      <c r="R480" s="10">
        <v>30000</v>
      </c>
      <c r="S480" s="10">
        <v>29900</v>
      </c>
      <c r="T480" s="10">
        <v>19600</v>
      </c>
      <c r="U480" s="10">
        <v>7000</v>
      </c>
      <c r="V480" s="10">
        <v>11200</v>
      </c>
      <c r="W480" s="10">
        <v>18900</v>
      </c>
      <c r="X480" s="10">
        <v>18500</v>
      </c>
      <c r="Y480" s="10">
        <v>44000</v>
      </c>
      <c r="Z480" s="10">
        <v>14400</v>
      </c>
      <c r="AA480" s="10">
        <v>19900</v>
      </c>
      <c r="AB480" s="10">
        <v>22000</v>
      </c>
      <c r="AC480" s="10">
        <v>28200</v>
      </c>
      <c r="AD480" s="10">
        <v>29594</v>
      </c>
      <c r="AE480" s="10">
        <v>27500</v>
      </c>
      <c r="AF480" s="10">
        <v>81959</v>
      </c>
      <c r="AG480" s="10">
        <v>88615</v>
      </c>
      <c r="AH480" s="10">
        <v>102330</v>
      </c>
      <c r="AI480" s="10">
        <v>81752</v>
      </c>
      <c r="AJ480" s="10">
        <v>79389</v>
      </c>
      <c r="AK480" s="10">
        <v>54815</v>
      </c>
      <c r="AL480" s="10">
        <v>51667</v>
      </c>
      <c r="AM480" s="10">
        <v>80897</v>
      </c>
      <c r="AN480" s="10">
        <v>65534</v>
      </c>
      <c r="AO480" s="10">
        <v>88658</v>
      </c>
      <c r="AP480" s="10">
        <v>61686</v>
      </c>
      <c r="AQ480" s="10">
        <v>53065</v>
      </c>
      <c r="AR480" s="10">
        <v>40203</v>
      </c>
      <c r="AS480" s="10">
        <v>42669</v>
      </c>
      <c r="AT480" s="10">
        <v>48978</v>
      </c>
      <c r="AU480" s="10">
        <v>61345</v>
      </c>
      <c r="AV480" s="10">
        <v>51959</v>
      </c>
      <c r="AW480" s="10">
        <v>27153</v>
      </c>
      <c r="AX480" s="10">
        <v>31949</v>
      </c>
      <c r="AY480" s="10">
        <v>21430</v>
      </c>
      <c r="AZ480" s="10">
        <v>28999</v>
      </c>
      <c r="BA480" s="10">
        <v>51605</v>
      </c>
      <c r="BB480" s="10">
        <v>78401</v>
      </c>
      <c r="BC480" s="10">
        <v>75677</v>
      </c>
      <c r="BD480" s="10">
        <v>68378</v>
      </c>
      <c r="BE480" s="10">
        <v>72744</v>
      </c>
      <c r="BF480" s="10">
        <v>95245</v>
      </c>
      <c r="BG480" s="10">
        <v>88005</v>
      </c>
      <c r="BH480" s="10">
        <v>75957</v>
      </c>
      <c r="BI480" s="10">
        <v>82010</v>
      </c>
      <c r="BJ480" s="10">
        <v>94207</v>
      </c>
      <c r="BK480" s="10">
        <v>59880</v>
      </c>
      <c r="BL480" s="10">
        <v>86217</v>
      </c>
      <c r="BM480" s="10">
        <v>70154</v>
      </c>
      <c r="BN480" s="10">
        <v>63483</v>
      </c>
      <c r="BO480" s="10">
        <v>72979</v>
      </c>
      <c r="BP480" s="10">
        <v>59426</v>
      </c>
      <c r="BQ480" s="45" t="s">
        <v>6</v>
      </c>
      <c r="BR480" t="str">
        <f t="shared" si="8"/>
        <v>F</v>
      </c>
    </row>
    <row r="481" spans="1:70" ht="16" customHeight="1" x14ac:dyDescent="0.2">
      <c r="A481" s="23">
        <v>61</v>
      </c>
      <c r="B481" s="23">
        <v>32</v>
      </c>
      <c r="C481" s="26" t="s">
        <v>40</v>
      </c>
      <c r="D481" s="25"/>
      <c r="BQ481" s="45"/>
      <c r="BR481" t="str">
        <f t="shared" si="8"/>
        <v/>
      </c>
    </row>
    <row r="482" spans="1:70" ht="16" customHeight="1" x14ac:dyDescent="0.2">
      <c r="A482" s="10">
        <v>61</v>
      </c>
      <c r="B482" s="10">
        <v>33</v>
      </c>
      <c r="C482" s="8" t="s">
        <v>497</v>
      </c>
      <c r="D482" s="9" t="s">
        <v>498</v>
      </c>
      <c r="E482" s="10">
        <v>63800</v>
      </c>
      <c r="F482" s="10">
        <v>81500</v>
      </c>
      <c r="G482" s="10">
        <v>82100</v>
      </c>
      <c r="H482" s="10">
        <v>79900</v>
      </c>
      <c r="I482" s="10">
        <v>80300</v>
      </c>
      <c r="J482" s="10">
        <v>82100</v>
      </c>
      <c r="K482" s="10">
        <v>110300</v>
      </c>
      <c r="L482" s="10">
        <v>124300</v>
      </c>
      <c r="M482" s="10">
        <v>105200</v>
      </c>
      <c r="N482" s="10">
        <v>118000</v>
      </c>
      <c r="O482" s="10">
        <v>131300</v>
      </c>
      <c r="P482" s="10">
        <v>114000</v>
      </c>
      <c r="Q482" s="10">
        <v>100300</v>
      </c>
      <c r="R482" s="10">
        <v>107700</v>
      </c>
      <c r="S482" s="10">
        <v>111700</v>
      </c>
      <c r="T482" s="10">
        <v>134500</v>
      </c>
      <c r="U482" s="10">
        <v>133500</v>
      </c>
      <c r="V482" s="10">
        <v>114500</v>
      </c>
      <c r="W482" s="10">
        <v>114600</v>
      </c>
      <c r="X482" s="10">
        <v>89600</v>
      </c>
      <c r="Y482" s="10">
        <v>104900</v>
      </c>
      <c r="Z482" s="10">
        <v>85400</v>
      </c>
      <c r="AA482" s="10">
        <v>62000</v>
      </c>
      <c r="AB482" s="10">
        <v>77200</v>
      </c>
      <c r="AC482" s="10">
        <v>76030</v>
      </c>
      <c r="AD482" s="10">
        <v>54855</v>
      </c>
      <c r="AE482" s="10">
        <v>58150</v>
      </c>
      <c r="AF482" s="10">
        <v>35914</v>
      </c>
      <c r="AG482" s="10">
        <v>55188</v>
      </c>
      <c r="AH482" s="10">
        <v>80124</v>
      </c>
      <c r="AI482" s="10">
        <v>90781</v>
      </c>
      <c r="AJ482" s="10">
        <v>76244</v>
      </c>
      <c r="AK482" s="10">
        <v>52097</v>
      </c>
      <c r="AL482" s="10">
        <v>41701</v>
      </c>
      <c r="AM482" s="10">
        <v>31119</v>
      </c>
      <c r="AN482" s="10">
        <v>41656</v>
      </c>
      <c r="AO482" s="10">
        <v>33536</v>
      </c>
      <c r="AP482" s="10">
        <v>44648</v>
      </c>
      <c r="AQ482" s="10">
        <v>46460</v>
      </c>
      <c r="AR482" s="10">
        <v>38807</v>
      </c>
      <c r="AS482" s="10">
        <v>52895</v>
      </c>
      <c r="AT482" s="10">
        <v>85553</v>
      </c>
      <c r="AU482" s="10">
        <v>103667</v>
      </c>
      <c r="AV482" s="10">
        <v>110544</v>
      </c>
      <c r="AW482" s="10">
        <v>143504</v>
      </c>
      <c r="AX482" s="10">
        <v>181553</v>
      </c>
      <c r="AY482" s="10">
        <v>280036</v>
      </c>
      <c r="AZ482" s="10">
        <v>156195</v>
      </c>
      <c r="BA482" s="10">
        <v>185971</v>
      </c>
      <c r="BB482" s="10">
        <v>225513</v>
      </c>
      <c r="BC482" s="10">
        <v>262090</v>
      </c>
      <c r="BD482" s="10">
        <v>218139</v>
      </c>
      <c r="BE482" s="10">
        <v>233274</v>
      </c>
      <c r="BF482" s="10">
        <v>245382</v>
      </c>
      <c r="BG482" s="10">
        <v>284936</v>
      </c>
      <c r="BH482" s="10">
        <v>293674</v>
      </c>
      <c r="BI482" s="10">
        <v>342364</v>
      </c>
      <c r="BJ482" s="10">
        <v>373249</v>
      </c>
      <c r="BK482" s="10">
        <v>388018</v>
      </c>
      <c r="BL482" s="10">
        <v>407081</v>
      </c>
      <c r="BM482" s="10">
        <v>438837</v>
      </c>
      <c r="BN482" s="10">
        <v>458801</v>
      </c>
      <c r="BO482" s="10">
        <v>437613</v>
      </c>
      <c r="BP482" s="10">
        <v>399600</v>
      </c>
      <c r="BQ482" s="45" t="s">
        <v>6</v>
      </c>
      <c r="BR482" t="str">
        <f t="shared" si="8"/>
        <v>F</v>
      </c>
    </row>
    <row r="483" spans="1:70" ht="16" customHeight="1" x14ac:dyDescent="0.2">
      <c r="A483" s="10">
        <v>61</v>
      </c>
      <c r="B483" s="10">
        <v>33</v>
      </c>
      <c r="C483" s="8" t="s">
        <v>102</v>
      </c>
      <c r="D483" s="9"/>
      <c r="E483" s="10">
        <v>373900</v>
      </c>
      <c r="F483" s="10">
        <v>408500</v>
      </c>
      <c r="G483" s="10">
        <v>432700</v>
      </c>
      <c r="H483" s="10">
        <v>461800</v>
      </c>
      <c r="I483" s="10">
        <v>424400</v>
      </c>
      <c r="J483" s="10">
        <v>466900</v>
      </c>
      <c r="K483" s="10">
        <v>506900</v>
      </c>
      <c r="L483" s="10">
        <v>514100</v>
      </c>
      <c r="M483" s="10">
        <v>484499</v>
      </c>
      <c r="N483" s="10">
        <v>520998</v>
      </c>
      <c r="O483" s="10">
        <v>540202</v>
      </c>
      <c r="P483" s="10">
        <v>672161</v>
      </c>
      <c r="Q483" s="10">
        <v>572943</v>
      </c>
      <c r="R483" s="10">
        <v>615853</v>
      </c>
      <c r="S483" s="10">
        <v>622980</v>
      </c>
      <c r="T483" s="10">
        <v>598210</v>
      </c>
      <c r="U483" s="10">
        <v>563154</v>
      </c>
      <c r="V483" s="10">
        <v>574172</v>
      </c>
      <c r="W483" s="10">
        <v>649050</v>
      </c>
      <c r="X483" s="10">
        <v>622100</v>
      </c>
      <c r="Y483" s="10">
        <v>828926</v>
      </c>
      <c r="Z483" s="10">
        <v>863794</v>
      </c>
      <c r="AA483" s="10">
        <v>867713</v>
      </c>
      <c r="AB483" s="10">
        <v>833478</v>
      </c>
      <c r="AC483" s="10">
        <v>1057812</v>
      </c>
      <c r="AD483" s="10">
        <v>1070773</v>
      </c>
      <c r="AE483" s="10">
        <v>1100740</v>
      </c>
      <c r="AF483" s="10">
        <v>1211947</v>
      </c>
      <c r="AG483" s="10">
        <v>1186359</v>
      </c>
      <c r="AH483" s="10">
        <v>1024876</v>
      </c>
      <c r="AI483" s="10">
        <v>1136785</v>
      </c>
      <c r="AJ483" s="10">
        <v>1085363</v>
      </c>
      <c r="AK483" s="10">
        <v>1081509</v>
      </c>
      <c r="AL483" s="10">
        <v>856117</v>
      </c>
      <c r="AM483" s="10">
        <v>1149161</v>
      </c>
      <c r="AN483" s="10">
        <v>1098879</v>
      </c>
      <c r="AO483" s="10">
        <v>1365797</v>
      </c>
      <c r="AP483" s="10">
        <v>1170222</v>
      </c>
      <c r="AQ483" s="10">
        <v>1067936</v>
      </c>
      <c r="AR483" s="10">
        <v>1140652</v>
      </c>
      <c r="AS483" s="10">
        <v>1247905</v>
      </c>
      <c r="AT483" s="10">
        <v>1081263</v>
      </c>
      <c r="AU483" s="10">
        <v>954594</v>
      </c>
      <c r="AV483" s="10">
        <v>833066</v>
      </c>
      <c r="AW483" s="10">
        <v>942467</v>
      </c>
      <c r="AX483" s="10">
        <v>1297893</v>
      </c>
      <c r="AY483" s="10">
        <v>1292251</v>
      </c>
      <c r="AZ483" s="10">
        <v>1394837</v>
      </c>
      <c r="BA483" s="10">
        <v>1339209</v>
      </c>
      <c r="BB483" s="10">
        <v>1252932</v>
      </c>
      <c r="BC483" s="10">
        <v>1295606</v>
      </c>
      <c r="BD483" s="10">
        <v>1261512</v>
      </c>
      <c r="BE483" s="10">
        <v>1196584</v>
      </c>
      <c r="BF483" s="10">
        <v>2090802</v>
      </c>
      <c r="BG483" s="10">
        <v>2060495</v>
      </c>
      <c r="BH483" s="10">
        <v>1959549</v>
      </c>
      <c r="BI483" s="10">
        <v>2055411</v>
      </c>
      <c r="BJ483" s="10">
        <v>1768254</v>
      </c>
      <c r="BK483" s="10">
        <v>2009852</v>
      </c>
      <c r="BL483" s="10">
        <v>2032920</v>
      </c>
      <c r="BM483" s="10">
        <v>2129677</v>
      </c>
      <c r="BN483" s="10">
        <v>2126821</v>
      </c>
      <c r="BO483" s="10">
        <v>2115946</v>
      </c>
      <c r="BP483" s="10">
        <v>2112203</v>
      </c>
      <c r="BQ483" s="45"/>
      <c r="BR483" t="str">
        <f t="shared" si="8"/>
        <v/>
      </c>
    </row>
    <row r="484" spans="1:70" ht="16" customHeight="1" x14ac:dyDescent="0.2">
      <c r="A484" s="23">
        <v>61</v>
      </c>
      <c r="B484" s="23">
        <v>33</v>
      </c>
      <c r="C484" s="26" t="s">
        <v>41</v>
      </c>
      <c r="D484" s="25"/>
      <c r="BQ484" s="45"/>
      <c r="BR484" t="str">
        <f t="shared" si="8"/>
        <v/>
      </c>
    </row>
    <row r="485" spans="1:70" ht="16" customHeight="1" x14ac:dyDescent="0.2">
      <c r="A485" s="10">
        <v>61</v>
      </c>
      <c r="B485" s="10">
        <v>34</v>
      </c>
      <c r="C485" s="8" t="s">
        <v>202</v>
      </c>
      <c r="D485" s="9" t="s">
        <v>203</v>
      </c>
      <c r="E485" s="10">
        <v>165200</v>
      </c>
      <c r="F485" s="10">
        <v>225200</v>
      </c>
      <c r="G485" s="10">
        <v>279700</v>
      </c>
      <c r="H485" s="10">
        <v>281300</v>
      </c>
      <c r="I485" s="10">
        <v>340000</v>
      </c>
      <c r="J485" s="10">
        <v>371900</v>
      </c>
      <c r="K485" s="10">
        <v>446500</v>
      </c>
      <c r="L485" s="10">
        <v>429500</v>
      </c>
      <c r="M485" s="10">
        <v>427700</v>
      </c>
      <c r="N485" s="10">
        <v>451100</v>
      </c>
      <c r="O485" s="10">
        <v>464300</v>
      </c>
      <c r="P485" s="10">
        <v>459300</v>
      </c>
      <c r="Q485" s="10">
        <v>485400</v>
      </c>
      <c r="R485" s="10">
        <v>477500</v>
      </c>
      <c r="S485" s="10">
        <v>489100</v>
      </c>
      <c r="T485" s="10">
        <v>519700</v>
      </c>
      <c r="U485" s="10">
        <v>524600</v>
      </c>
      <c r="V485" s="10">
        <v>553700</v>
      </c>
      <c r="W485" s="10">
        <v>523500</v>
      </c>
      <c r="X485" s="10">
        <v>552500</v>
      </c>
      <c r="Y485" s="10">
        <v>531100</v>
      </c>
      <c r="Z485" s="10">
        <v>575800</v>
      </c>
      <c r="AA485" s="10">
        <v>689900</v>
      </c>
      <c r="AB485" s="10">
        <v>761900</v>
      </c>
      <c r="AC485" s="10">
        <v>804839</v>
      </c>
      <c r="AD485" s="10">
        <v>657341</v>
      </c>
      <c r="AE485" s="10">
        <v>560569</v>
      </c>
      <c r="AF485" s="10">
        <v>512296</v>
      </c>
      <c r="AG485" s="10">
        <v>523196</v>
      </c>
      <c r="AH485" s="10">
        <v>603487</v>
      </c>
      <c r="AI485" s="10">
        <v>596554</v>
      </c>
      <c r="AJ485" s="10">
        <v>702505</v>
      </c>
      <c r="AK485" s="10">
        <v>675690</v>
      </c>
      <c r="AL485" s="10">
        <v>660823</v>
      </c>
      <c r="AM485" s="10">
        <v>650075</v>
      </c>
      <c r="AN485" s="10">
        <v>636337</v>
      </c>
      <c r="AO485" s="10">
        <v>566373</v>
      </c>
      <c r="AP485" s="10">
        <v>556044</v>
      </c>
      <c r="AQ485" s="10">
        <v>530941</v>
      </c>
      <c r="AR485" s="10">
        <v>591245</v>
      </c>
      <c r="AS485" s="10">
        <v>654628</v>
      </c>
      <c r="AT485" s="10">
        <v>705808</v>
      </c>
      <c r="AU485" s="10">
        <v>758929</v>
      </c>
      <c r="AV485" s="10">
        <v>742289</v>
      </c>
      <c r="AW485" s="10">
        <v>1030086</v>
      </c>
      <c r="AX485" s="10">
        <v>1178697</v>
      </c>
      <c r="AY485" s="10">
        <v>1184849</v>
      </c>
      <c r="AZ485" s="10">
        <v>1034753</v>
      </c>
      <c r="BA485" s="10">
        <v>1189382</v>
      </c>
      <c r="BB485" s="10">
        <v>1160325</v>
      </c>
      <c r="BC485" s="10">
        <v>1214050</v>
      </c>
      <c r="BD485" s="10">
        <v>1199676</v>
      </c>
      <c r="BE485" s="10">
        <v>1178596</v>
      </c>
      <c r="BF485" s="10">
        <v>1159134</v>
      </c>
      <c r="BG485" s="10">
        <v>1282512</v>
      </c>
      <c r="BH485" s="10">
        <v>1175114</v>
      </c>
      <c r="BI485" s="10">
        <v>1404706</v>
      </c>
      <c r="BJ485" s="10">
        <v>1244460</v>
      </c>
      <c r="BK485" s="10">
        <v>1290042</v>
      </c>
      <c r="BL485" s="10">
        <v>1278154</v>
      </c>
      <c r="BM485" s="10">
        <v>1262843</v>
      </c>
      <c r="BN485" s="10">
        <v>1166956</v>
      </c>
      <c r="BO485" s="10">
        <v>1143816</v>
      </c>
      <c r="BP485" s="10">
        <v>1156853</v>
      </c>
      <c r="BQ485" s="45" t="s">
        <v>7</v>
      </c>
      <c r="BR485" t="str">
        <f t="shared" si="8"/>
        <v>O</v>
      </c>
    </row>
    <row r="486" spans="1:70" ht="16" customHeight="1" x14ac:dyDescent="0.2">
      <c r="A486" s="10">
        <v>61</v>
      </c>
      <c r="B486" s="10">
        <v>34</v>
      </c>
      <c r="C486" s="8" t="s">
        <v>47</v>
      </c>
      <c r="D486" s="9"/>
      <c r="E486" s="10">
        <v>72700</v>
      </c>
      <c r="F486" s="10">
        <v>72700</v>
      </c>
      <c r="G486" s="10">
        <v>74100</v>
      </c>
      <c r="H486" s="10">
        <v>78800</v>
      </c>
      <c r="I486" s="10">
        <v>82800</v>
      </c>
      <c r="J486" s="10">
        <v>83600</v>
      </c>
      <c r="K486" s="10">
        <v>91700</v>
      </c>
      <c r="L486" s="10">
        <v>108100</v>
      </c>
      <c r="M486" s="10">
        <v>104300</v>
      </c>
      <c r="N486" s="10">
        <v>108900</v>
      </c>
      <c r="O486" s="10">
        <v>95800</v>
      </c>
      <c r="P486" s="10">
        <v>111600</v>
      </c>
      <c r="Q486" s="10">
        <v>115200</v>
      </c>
      <c r="R486" s="10">
        <v>119600</v>
      </c>
      <c r="S486" s="10">
        <v>129100</v>
      </c>
      <c r="T486" s="10">
        <v>166900</v>
      </c>
      <c r="U486" s="10">
        <v>166000</v>
      </c>
      <c r="V486" s="10">
        <v>173700</v>
      </c>
      <c r="W486" s="10">
        <v>176500</v>
      </c>
      <c r="X486" s="10">
        <v>166400</v>
      </c>
      <c r="Y486" s="10">
        <v>180561</v>
      </c>
      <c r="Z486" s="10">
        <v>187576</v>
      </c>
      <c r="AA486" s="10">
        <v>152490</v>
      </c>
      <c r="AB486" s="10">
        <v>173799</v>
      </c>
      <c r="AC486" s="10">
        <v>181254</v>
      </c>
      <c r="AD486" s="10">
        <v>189086</v>
      </c>
      <c r="AE486" s="10">
        <v>169919</v>
      </c>
      <c r="AF486" s="10">
        <v>153723</v>
      </c>
      <c r="AG486" s="10">
        <v>156319</v>
      </c>
      <c r="AH486" s="10">
        <v>168915</v>
      </c>
      <c r="AI486" s="10">
        <v>148331</v>
      </c>
      <c r="AJ486" s="10">
        <v>124412</v>
      </c>
      <c r="AK486" s="10">
        <v>118965</v>
      </c>
      <c r="AL486" s="10">
        <v>118408</v>
      </c>
      <c r="AM486" s="10">
        <v>130617</v>
      </c>
      <c r="AN486" s="10">
        <v>135897</v>
      </c>
      <c r="AO486" s="10">
        <v>152109</v>
      </c>
      <c r="AP486" s="10">
        <v>148069</v>
      </c>
      <c r="AQ486" s="10">
        <v>122696</v>
      </c>
      <c r="AR486" s="10">
        <v>113071</v>
      </c>
      <c r="AS486" s="10">
        <v>122485</v>
      </c>
      <c r="AT486" s="10">
        <v>154016</v>
      </c>
      <c r="AU486" s="10">
        <v>130890</v>
      </c>
      <c r="AV486" s="10">
        <v>156733</v>
      </c>
      <c r="AW486" s="10">
        <v>236949</v>
      </c>
      <c r="AX486" s="10">
        <v>265200</v>
      </c>
      <c r="AY486" s="10">
        <v>284733</v>
      </c>
      <c r="AZ486" s="10">
        <v>268532</v>
      </c>
      <c r="BA486" s="10">
        <v>300009</v>
      </c>
      <c r="BB486" s="10">
        <v>283627</v>
      </c>
      <c r="BC486" s="10">
        <v>267933</v>
      </c>
      <c r="BD486" s="10">
        <v>288675</v>
      </c>
      <c r="BE486" s="10">
        <v>313696</v>
      </c>
      <c r="BF486" s="10">
        <v>395413</v>
      </c>
      <c r="BG486" s="10">
        <v>427195</v>
      </c>
      <c r="BH486" s="10">
        <v>417957</v>
      </c>
      <c r="BI486" s="10">
        <v>454309</v>
      </c>
      <c r="BJ486" s="10">
        <v>485204</v>
      </c>
      <c r="BK486" s="10">
        <v>477883</v>
      </c>
      <c r="BL486" s="10">
        <v>481785</v>
      </c>
      <c r="BM486" s="10">
        <v>484360</v>
      </c>
      <c r="BN486" s="10">
        <v>493119</v>
      </c>
      <c r="BO486" s="10">
        <v>513592</v>
      </c>
      <c r="BP486" s="10">
        <v>505967</v>
      </c>
      <c r="BQ486" s="45"/>
      <c r="BR486" t="str">
        <f t="shared" si="8"/>
        <v/>
      </c>
    </row>
    <row r="487" spans="1:70" ht="16" customHeight="1" x14ac:dyDescent="0.2">
      <c r="A487" s="23">
        <v>61</v>
      </c>
      <c r="B487" s="23">
        <v>34</v>
      </c>
      <c r="C487" s="26" t="s">
        <v>48</v>
      </c>
      <c r="D487" s="25"/>
      <c r="BQ487" s="45"/>
      <c r="BR487" t="str">
        <f t="shared" si="8"/>
        <v/>
      </c>
    </row>
    <row r="488" spans="1:70" ht="16" customHeight="1" x14ac:dyDescent="0.2">
      <c r="A488" s="10">
        <v>61</v>
      </c>
      <c r="B488" s="10">
        <v>35</v>
      </c>
      <c r="C488" s="8" t="s">
        <v>499</v>
      </c>
      <c r="D488" s="9" t="s">
        <v>500</v>
      </c>
      <c r="E488" s="10">
        <v>302000</v>
      </c>
      <c r="F488" s="10">
        <v>358100</v>
      </c>
      <c r="G488" s="10">
        <v>308900</v>
      </c>
      <c r="H488" s="10">
        <v>255100</v>
      </c>
      <c r="I488" s="10">
        <v>319900</v>
      </c>
      <c r="J488" s="10">
        <v>409100</v>
      </c>
      <c r="K488" s="10">
        <v>375800</v>
      </c>
      <c r="L488" s="10">
        <v>464900</v>
      </c>
      <c r="M488" s="10">
        <v>455100</v>
      </c>
      <c r="N488" s="10">
        <v>393000</v>
      </c>
      <c r="O488" s="10">
        <v>385500</v>
      </c>
      <c r="P488" s="10">
        <v>406600</v>
      </c>
      <c r="Q488" s="10">
        <v>396400</v>
      </c>
      <c r="R488" s="10">
        <v>353000</v>
      </c>
      <c r="S488" s="10">
        <v>331500</v>
      </c>
      <c r="T488" s="10">
        <v>462700</v>
      </c>
      <c r="U488" s="10">
        <v>474000</v>
      </c>
      <c r="V488" s="10">
        <v>443700</v>
      </c>
      <c r="W488" s="10">
        <v>420800</v>
      </c>
      <c r="X488" s="10">
        <v>491900</v>
      </c>
      <c r="Y488" s="10">
        <v>419500</v>
      </c>
      <c r="Z488" s="10">
        <v>417600</v>
      </c>
      <c r="AA488" s="10">
        <v>473900</v>
      </c>
      <c r="AB488" s="10">
        <v>430900</v>
      </c>
      <c r="AC488" s="10">
        <v>460973</v>
      </c>
      <c r="AD488" s="10">
        <v>420615</v>
      </c>
      <c r="AE488" s="10">
        <v>342866</v>
      </c>
      <c r="AF488" s="10">
        <v>385775</v>
      </c>
      <c r="AG488" s="10">
        <v>335639</v>
      </c>
      <c r="AH488" s="10">
        <v>296428</v>
      </c>
      <c r="AI488" s="10">
        <v>320261</v>
      </c>
      <c r="AJ488" s="10">
        <v>344819</v>
      </c>
      <c r="AK488" s="10">
        <v>359709</v>
      </c>
      <c r="AL488" s="10">
        <v>339460</v>
      </c>
      <c r="AM488" s="10">
        <v>379193</v>
      </c>
      <c r="AN488" s="10">
        <v>349336</v>
      </c>
      <c r="AO488" s="10">
        <v>412272</v>
      </c>
      <c r="AP488" s="10">
        <v>308238</v>
      </c>
      <c r="AQ488" s="10">
        <v>303604</v>
      </c>
      <c r="AR488" s="10">
        <v>316203</v>
      </c>
      <c r="AS488" s="10">
        <v>536271</v>
      </c>
      <c r="AT488" s="10">
        <v>613664</v>
      </c>
      <c r="AU488" s="10">
        <v>662540</v>
      </c>
      <c r="AV488" s="10">
        <v>1001372</v>
      </c>
      <c r="AW488" s="10">
        <v>820626</v>
      </c>
      <c r="AX488" s="10">
        <v>972008</v>
      </c>
      <c r="AY488" s="10">
        <v>1254487</v>
      </c>
      <c r="AZ488" s="10">
        <v>1575399</v>
      </c>
      <c r="BA488" s="10">
        <v>1937750</v>
      </c>
      <c r="BB488" s="10">
        <v>1674762</v>
      </c>
      <c r="BC488" s="10">
        <v>1563262</v>
      </c>
      <c r="BD488" s="10">
        <v>1651361</v>
      </c>
      <c r="BE488" s="10">
        <v>1678869</v>
      </c>
      <c r="BF488" s="10">
        <v>1899570</v>
      </c>
      <c r="BG488" s="10">
        <v>1635825</v>
      </c>
      <c r="BH488" s="10">
        <v>1486623</v>
      </c>
      <c r="BI488" s="10">
        <v>1480461</v>
      </c>
      <c r="BJ488" s="10">
        <v>1395963</v>
      </c>
      <c r="BK488" s="10">
        <v>1265763</v>
      </c>
      <c r="BL488" s="10">
        <v>1068334</v>
      </c>
      <c r="BM488" s="10">
        <v>1199195</v>
      </c>
      <c r="BN488" s="10">
        <v>1321662</v>
      </c>
      <c r="BO488" s="10">
        <v>1291905</v>
      </c>
      <c r="BP488" s="10">
        <v>1324504</v>
      </c>
      <c r="BQ488" s="45" t="s">
        <v>6</v>
      </c>
      <c r="BR488" t="str">
        <f t="shared" si="8"/>
        <v>F</v>
      </c>
    </row>
    <row r="489" spans="1:70" ht="16" customHeight="1" x14ac:dyDescent="0.2">
      <c r="A489" s="10">
        <v>61</v>
      </c>
      <c r="B489" s="10">
        <v>35</v>
      </c>
      <c r="C489" s="8" t="s">
        <v>501</v>
      </c>
      <c r="D489" s="9" t="s">
        <v>502</v>
      </c>
      <c r="E489" s="10">
        <v>225600</v>
      </c>
      <c r="F489" s="10">
        <v>266800</v>
      </c>
      <c r="G489" s="10">
        <v>302800</v>
      </c>
      <c r="H489" s="10">
        <v>344500</v>
      </c>
      <c r="I489" s="10">
        <v>246100</v>
      </c>
      <c r="J489" s="10">
        <v>212200</v>
      </c>
      <c r="K489" s="10">
        <v>207300</v>
      </c>
      <c r="L489" s="10">
        <v>213200</v>
      </c>
      <c r="M489" s="10">
        <v>137500</v>
      </c>
      <c r="N489" s="10">
        <v>120500</v>
      </c>
      <c r="O489" s="10">
        <v>79100</v>
      </c>
      <c r="P489" s="10">
        <v>127100</v>
      </c>
      <c r="Q489" s="10">
        <v>108000</v>
      </c>
      <c r="R489" s="10">
        <v>55900</v>
      </c>
      <c r="S489" s="10">
        <v>16200</v>
      </c>
      <c r="T489" s="10">
        <v>9200</v>
      </c>
      <c r="U489" s="10">
        <v>13500</v>
      </c>
      <c r="V489" s="10">
        <v>16800</v>
      </c>
      <c r="W489" s="10">
        <v>24400</v>
      </c>
      <c r="X489" s="10">
        <v>20600</v>
      </c>
      <c r="Y489" s="10">
        <v>16900</v>
      </c>
      <c r="Z489" s="10">
        <v>57500</v>
      </c>
      <c r="AA489" s="10">
        <v>58200</v>
      </c>
      <c r="AB489" s="10">
        <v>300600</v>
      </c>
      <c r="AC489" s="10">
        <v>351878</v>
      </c>
      <c r="AD489" s="10">
        <v>529602</v>
      </c>
      <c r="AE489" s="10">
        <v>1076846</v>
      </c>
      <c r="AF489" s="10">
        <v>1470811</v>
      </c>
      <c r="AG489" s="10">
        <v>1933926</v>
      </c>
      <c r="AH489" s="10">
        <v>2155865</v>
      </c>
      <c r="AI489" s="10">
        <v>2595315</v>
      </c>
      <c r="AJ489" s="10">
        <v>3613379</v>
      </c>
      <c r="AK489" s="10">
        <v>3966090</v>
      </c>
      <c r="AL489" s="10">
        <v>4464825</v>
      </c>
      <c r="AM489" s="10">
        <v>5156086</v>
      </c>
      <c r="AN489" s="10">
        <v>4722862</v>
      </c>
      <c r="AO489" s="10">
        <v>5191036</v>
      </c>
      <c r="AP489" s="10">
        <v>5321064</v>
      </c>
      <c r="AQ489" s="10">
        <v>5428922</v>
      </c>
      <c r="AR489" s="10">
        <v>5142930</v>
      </c>
      <c r="AS489" s="10">
        <v>4732154</v>
      </c>
      <c r="AT489" s="10">
        <v>3774247</v>
      </c>
      <c r="AU489" s="10">
        <v>2488533</v>
      </c>
      <c r="AV489" s="10">
        <v>1796132</v>
      </c>
      <c r="AW489" s="10">
        <v>1313739</v>
      </c>
      <c r="AX489" s="10">
        <v>733427</v>
      </c>
      <c r="AY489" s="10">
        <v>430837</v>
      </c>
      <c r="AZ489" s="10">
        <v>408476</v>
      </c>
      <c r="BA489" s="10">
        <v>282017</v>
      </c>
      <c r="BB489" s="10">
        <v>495962</v>
      </c>
      <c r="BC489" s="10">
        <v>283889</v>
      </c>
      <c r="BD489" s="10">
        <v>315759</v>
      </c>
      <c r="BE489" s="10">
        <v>208805</v>
      </c>
      <c r="BF489" s="10">
        <v>191513</v>
      </c>
      <c r="BG489" s="10">
        <v>203746</v>
      </c>
      <c r="BH489" s="10">
        <v>185454</v>
      </c>
      <c r="BI489" s="10">
        <v>255993</v>
      </c>
      <c r="BJ489" s="10">
        <v>248576</v>
      </c>
      <c r="BK489" s="10">
        <v>192039</v>
      </c>
      <c r="BL489" s="10">
        <v>191853</v>
      </c>
      <c r="BM489" s="10">
        <v>205231</v>
      </c>
      <c r="BN489" s="10">
        <v>318447</v>
      </c>
      <c r="BO489" s="10">
        <v>268622</v>
      </c>
      <c r="BP489" s="10">
        <v>360127</v>
      </c>
      <c r="BQ489" s="45" t="s">
        <v>7</v>
      </c>
      <c r="BR489" t="str">
        <f t="shared" si="8"/>
        <v>O</v>
      </c>
    </row>
    <row r="490" spans="1:70" ht="16" customHeight="1" x14ac:dyDescent="0.2">
      <c r="A490" s="10">
        <v>61</v>
      </c>
      <c r="B490" s="10">
        <v>35</v>
      </c>
      <c r="C490" s="8" t="s">
        <v>503</v>
      </c>
      <c r="D490" s="9" t="s">
        <v>504</v>
      </c>
      <c r="E490" s="10">
        <v>303400</v>
      </c>
      <c r="F490" s="10">
        <v>341500</v>
      </c>
      <c r="G490" s="10">
        <v>456200</v>
      </c>
      <c r="H490" s="10">
        <v>399300</v>
      </c>
      <c r="I490" s="10">
        <v>234300</v>
      </c>
      <c r="J490" s="10">
        <v>174700</v>
      </c>
      <c r="K490" s="10">
        <v>183700</v>
      </c>
      <c r="L490" s="10">
        <v>336000</v>
      </c>
      <c r="M490" s="10">
        <v>364500</v>
      </c>
      <c r="N490" s="10">
        <v>249300</v>
      </c>
      <c r="O490" s="10">
        <v>173300</v>
      </c>
      <c r="P490" s="10">
        <v>315100</v>
      </c>
      <c r="Q490" s="10">
        <v>255500</v>
      </c>
      <c r="R490" s="10">
        <v>376400</v>
      </c>
      <c r="S490" s="10">
        <v>460300</v>
      </c>
      <c r="T490" s="10">
        <v>361700</v>
      </c>
      <c r="U490" s="10">
        <v>361200</v>
      </c>
      <c r="V490" s="10">
        <v>391900</v>
      </c>
      <c r="W490" s="10">
        <v>473900</v>
      </c>
      <c r="X490" s="10">
        <v>504900</v>
      </c>
      <c r="Y490" s="10">
        <v>425900</v>
      </c>
      <c r="Z490" s="10">
        <v>445800</v>
      </c>
      <c r="AA490" s="10">
        <v>504700</v>
      </c>
      <c r="AB490" s="10">
        <v>525800</v>
      </c>
      <c r="AC490" s="10">
        <v>424679</v>
      </c>
      <c r="AD490" s="10">
        <v>437107</v>
      </c>
      <c r="AE490" s="10">
        <v>307463</v>
      </c>
      <c r="AF490" s="10">
        <v>292438</v>
      </c>
      <c r="AG490" s="10">
        <v>86799</v>
      </c>
      <c r="AH490" s="10">
        <v>118470</v>
      </c>
      <c r="AI490" s="10">
        <v>128813</v>
      </c>
      <c r="AJ490" s="10">
        <v>129781</v>
      </c>
      <c r="AK490" s="10">
        <v>137354</v>
      </c>
      <c r="AL490" s="10">
        <v>163063</v>
      </c>
      <c r="AM490" s="10">
        <v>166862</v>
      </c>
      <c r="AN490" s="10">
        <v>202778</v>
      </c>
      <c r="AO490" s="10">
        <v>248928</v>
      </c>
      <c r="AP490" s="10">
        <v>255098</v>
      </c>
      <c r="AQ490" s="10">
        <v>213433</v>
      </c>
      <c r="AR490" s="10">
        <v>118009</v>
      </c>
      <c r="AS490" s="10">
        <v>109165</v>
      </c>
      <c r="AT490" s="10">
        <v>119636</v>
      </c>
      <c r="AU490" s="10">
        <v>120421</v>
      </c>
      <c r="AV490" s="10">
        <v>121607</v>
      </c>
      <c r="AW490" s="10">
        <v>92559</v>
      </c>
      <c r="AX490" s="10">
        <v>131607</v>
      </c>
      <c r="AY490" s="10">
        <v>181021</v>
      </c>
      <c r="AZ490" s="10">
        <v>343121</v>
      </c>
      <c r="BA490" s="10">
        <v>430784</v>
      </c>
      <c r="BB490" s="10">
        <v>398776</v>
      </c>
      <c r="BC490" s="10">
        <v>391794</v>
      </c>
      <c r="BD490" s="10">
        <v>333708</v>
      </c>
      <c r="BE490" s="10">
        <v>248145</v>
      </c>
      <c r="BF490" s="10">
        <v>235944</v>
      </c>
      <c r="BG490" s="10">
        <v>236201</v>
      </c>
      <c r="BH490" s="10">
        <v>255218</v>
      </c>
      <c r="BI490" s="10">
        <v>287346</v>
      </c>
      <c r="BJ490" s="10">
        <v>225889</v>
      </c>
      <c r="BK490" s="10">
        <v>233272</v>
      </c>
      <c r="BL490" s="10">
        <v>253534</v>
      </c>
      <c r="BM490" s="10">
        <v>271891</v>
      </c>
      <c r="BN490" s="10">
        <v>343181</v>
      </c>
      <c r="BO490" s="10">
        <v>405846</v>
      </c>
      <c r="BP490" s="10">
        <v>454872</v>
      </c>
      <c r="BQ490" s="45" t="s">
        <v>34</v>
      </c>
      <c r="BR490" t="str">
        <f t="shared" si="8"/>
        <v>U</v>
      </c>
    </row>
    <row r="491" spans="1:70" ht="16" customHeight="1" x14ac:dyDescent="0.2">
      <c r="A491" s="10">
        <v>61</v>
      </c>
      <c r="B491" s="10">
        <v>35</v>
      </c>
      <c r="C491" s="8" t="s">
        <v>53</v>
      </c>
      <c r="D491" s="9"/>
      <c r="E491" s="10">
        <v>62000</v>
      </c>
      <c r="F491" s="10">
        <v>71200</v>
      </c>
      <c r="G491" s="10">
        <v>56800</v>
      </c>
      <c r="H491" s="10">
        <v>86000</v>
      </c>
      <c r="I491" s="10">
        <v>96200</v>
      </c>
      <c r="J491" s="10">
        <v>120700</v>
      </c>
      <c r="K491" s="10">
        <v>115200</v>
      </c>
      <c r="L491" s="10">
        <v>101500</v>
      </c>
      <c r="M491" s="10">
        <v>109300</v>
      </c>
      <c r="N491" s="10">
        <v>102800</v>
      </c>
      <c r="O491" s="10">
        <v>97900</v>
      </c>
      <c r="P491" s="10">
        <v>90800</v>
      </c>
      <c r="Q491" s="10">
        <v>93300</v>
      </c>
      <c r="R491" s="10">
        <v>102400</v>
      </c>
      <c r="S491" s="10">
        <v>116800</v>
      </c>
      <c r="T491" s="10">
        <v>97100</v>
      </c>
      <c r="U491" s="10">
        <v>87900</v>
      </c>
      <c r="V491" s="10">
        <v>88200</v>
      </c>
      <c r="W491" s="10">
        <v>110800</v>
      </c>
      <c r="X491" s="10">
        <v>93100</v>
      </c>
      <c r="Y491" s="10">
        <v>103571</v>
      </c>
      <c r="Z491" s="10">
        <v>131090</v>
      </c>
      <c r="AA491" s="10">
        <v>142809</v>
      </c>
      <c r="AB491" s="10">
        <v>129365</v>
      </c>
      <c r="AC491" s="10">
        <v>119036</v>
      </c>
      <c r="AD491" s="10">
        <v>126529</v>
      </c>
      <c r="AE491" s="10">
        <v>149683</v>
      </c>
      <c r="AF491" s="10">
        <v>120022</v>
      </c>
      <c r="AG491" s="10">
        <v>121942</v>
      </c>
      <c r="AH491" s="10">
        <v>130453</v>
      </c>
      <c r="AI491" s="10">
        <v>114752</v>
      </c>
      <c r="AJ491" s="10">
        <v>111866</v>
      </c>
      <c r="AK491" s="10">
        <v>131964</v>
      </c>
      <c r="AL491" s="10">
        <v>159128</v>
      </c>
      <c r="AM491" s="10">
        <v>137893</v>
      </c>
      <c r="AN491" s="10">
        <v>154858</v>
      </c>
      <c r="AO491" s="10">
        <v>187191</v>
      </c>
      <c r="AP491" s="10">
        <v>135341</v>
      </c>
      <c r="AQ491" s="10">
        <v>174452</v>
      </c>
      <c r="AR491" s="10">
        <v>158707</v>
      </c>
      <c r="AS491" s="10">
        <v>136436</v>
      </c>
      <c r="AT491" s="10">
        <v>141919</v>
      </c>
      <c r="AU491" s="10">
        <v>137826</v>
      </c>
      <c r="AV491" s="10">
        <v>153061</v>
      </c>
      <c r="AW491" s="10">
        <v>160818</v>
      </c>
      <c r="AX491" s="10">
        <v>130371</v>
      </c>
      <c r="AY491" s="10">
        <v>124600</v>
      </c>
      <c r="AZ491" s="10">
        <v>127317</v>
      </c>
      <c r="BA491" s="10">
        <v>109362</v>
      </c>
      <c r="BB491" s="10">
        <v>119979</v>
      </c>
      <c r="BC491" s="10">
        <v>109085</v>
      </c>
      <c r="BD491" s="10">
        <v>96918</v>
      </c>
      <c r="BE491" s="10">
        <v>97307</v>
      </c>
      <c r="BF491" s="10">
        <v>106272</v>
      </c>
      <c r="BG491" s="10">
        <v>87134</v>
      </c>
      <c r="BH491" s="10">
        <v>105903</v>
      </c>
      <c r="BI491" s="10">
        <v>90900</v>
      </c>
      <c r="BJ491" s="10">
        <v>131209</v>
      </c>
      <c r="BK491" s="10">
        <v>124315</v>
      </c>
      <c r="BL491" s="10">
        <v>118165</v>
      </c>
      <c r="BM491" s="10">
        <v>124222</v>
      </c>
      <c r="BN491" s="10">
        <v>136062</v>
      </c>
      <c r="BO491" s="10">
        <v>151147</v>
      </c>
      <c r="BP491" s="10">
        <v>150892</v>
      </c>
      <c r="BQ491" s="45"/>
      <c r="BR491" t="str">
        <f t="shared" si="8"/>
        <v/>
      </c>
    </row>
    <row r="492" spans="1:70" ht="16" customHeight="1" x14ac:dyDescent="0.2">
      <c r="A492" s="23">
        <v>61</v>
      </c>
      <c r="B492" s="23">
        <v>35</v>
      </c>
      <c r="C492" s="26" t="s">
        <v>54</v>
      </c>
      <c r="D492" s="25"/>
      <c r="BQ492" s="45"/>
      <c r="BR492" t="str">
        <f t="shared" si="8"/>
        <v/>
      </c>
    </row>
    <row r="493" spans="1:70" ht="16" customHeight="1" x14ac:dyDescent="0.2">
      <c r="A493" s="10">
        <v>61</v>
      </c>
      <c r="B493" s="10">
        <v>36</v>
      </c>
      <c r="C493" s="8" t="s">
        <v>463</v>
      </c>
      <c r="D493" s="9" t="s">
        <v>464</v>
      </c>
      <c r="E493" s="10">
        <v>500</v>
      </c>
      <c r="F493" s="10">
        <v>500</v>
      </c>
      <c r="G493" s="10">
        <v>700</v>
      </c>
      <c r="H493" s="10">
        <v>700</v>
      </c>
      <c r="I493" s="10">
        <v>900</v>
      </c>
      <c r="J493" s="10">
        <v>900</v>
      </c>
      <c r="K493" s="10">
        <v>900</v>
      </c>
      <c r="L493" s="10">
        <v>1000</v>
      </c>
      <c r="M493" s="10">
        <v>1000</v>
      </c>
      <c r="N493" s="10">
        <v>1000</v>
      </c>
      <c r="O493" s="10">
        <v>1100</v>
      </c>
      <c r="P493" s="10">
        <v>1400</v>
      </c>
      <c r="Q493" s="10">
        <v>1700</v>
      </c>
      <c r="R493" s="10">
        <v>1000</v>
      </c>
      <c r="S493" s="10">
        <v>1100</v>
      </c>
      <c r="T493" s="10">
        <v>1600</v>
      </c>
      <c r="U493" s="10">
        <v>1300</v>
      </c>
      <c r="V493" s="10">
        <v>1700</v>
      </c>
      <c r="W493" s="10">
        <v>2000</v>
      </c>
      <c r="X493" s="10">
        <v>1900</v>
      </c>
      <c r="Y493" s="10">
        <v>29000</v>
      </c>
      <c r="Z493" s="10">
        <v>2400</v>
      </c>
      <c r="AA493" s="10">
        <v>35500</v>
      </c>
      <c r="AB493" s="10">
        <v>38900</v>
      </c>
      <c r="AC493" s="10">
        <v>41586</v>
      </c>
      <c r="AD493" s="10">
        <v>36271</v>
      </c>
      <c r="AE493" s="10">
        <v>31845</v>
      </c>
      <c r="AF493" s="10">
        <v>41270</v>
      </c>
      <c r="AG493" s="10">
        <v>18787</v>
      </c>
      <c r="AH493" s="10">
        <v>45485</v>
      </c>
      <c r="AI493" s="10">
        <v>53593</v>
      </c>
      <c r="AJ493" s="10">
        <v>50673</v>
      </c>
      <c r="AK493" s="10">
        <v>63628</v>
      </c>
      <c r="AL493" s="10">
        <v>64869</v>
      </c>
      <c r="AM493" s="10">
        <v>78224</v>
      </c>
      <c r="AN493" s="10">
        <v>93784</v>
      </c>
      <c r="AO493" s="10">
        <v>97356</v>
      </c>
      <c r="AP493" s="10">
        <v>102443</v>
      </c>
      <c r="AQ493" s="10">
        <v>128516</v>
      </c>
      <c r="AR493" s="10">
        <v>158571</v>
      </c>
      <c r="AS493" s="10">
        <v>217271</v>
      </c>
      <c r="AT493" s="10">
        <v>208855</v>
      </c>
      <c r="AU493" s="10">
        <v>152888</v>
      </c>
      <c r="AV493" s="10">
        <v>150368</v>
      </c>
      <c r="AW493" s="10">
        <v>206971</v>
      </c>
      <c r="AX493" s="10">
        <v>230395</v>
      </c>
      <c r="AY493" s="10">
        <v>286923</v>
      </c>
      <c r="AZ493" s="10">
        <v>317363</v>
      </c>
      <c r="BA493" s="10">
        <v>461889</v>
      </c>
      <c r="BB493" s="10">
        <v>494803</v>
      </c>
      <c r="BC493" s="10">
        <v>429756</v>
      </c>
      <c r="BD493" s="10">
        <v>409769</v>
      </c>
      <c r="BE493" s="10">
        <v>434281</v>
      </c>
      <c r="BF493" s="10">
        <v>338055</v>
      </c>
      <c r="BG493" s="10">
        <v>327609</v>
      </c>
      <c r="BH493" s="10">
        <v>360987</v>
      </c>
      <c r="BI493" s="10">
        <v>376741</v>
      </c>
      <c r="BJ493" s="10">
        <v>458942</v>
      </c>
      <c r="BK493" s="10">
        <v>437375</v>
      </c>
      <c r="BL493" s="10">
        <v>431978</v>
      </c>
      <c r="BM493" s="10">
        <v>479407</v>
      </c>
      <c r="BN493" s="10">
        <v>471775</v>
      </c>
      <c r="BO493" s="10">
        <v>463444</v>
      </c>
      <c r="BP493" s="10">
        <v>475560</v>
      </c>
      <c r="BQ493" s="45"/>
      <c r="BR493" t="str">
        <f t="shared" si="8"/>
        <v/>
      </c>
    </row>
    <row r="494" spans="1:70" ht="16" customHeight="1" x14ac:dyDescent="0.2">
      <c r="A494" s="23">
        <v>61</v>
      </c>
      <c r="B494" s="23">
        <v>36</v>
      </c>
      <c r="C494" s="26" t="s">
        <v>147</v>
      </c>
      <c r="D494" s="25"/>
      <c r="BQ494" s="45"/>
      <c r="BR494" t="str">
        <f t="shared" si="8"/>
        <v/>
      </c>
    </row>
    <row r="495" spans="1:70" ht="16" customHeight="1" x14ac:dyDescent="0.2">
      <c r="A495" s="10">
        <v>61</v>
      </c>
      <c r="B495" s="10">
        <v>37</v>
      </c>
      <c r="C495" s="8" t="s">
        <v>646</v>
      </c>
      <c r="D495" s="9" t="s">
        <v>224</v>
      </c>
      <c r="E495" s="10">
        <v>234300</v>
      </c>
      <c r="F495" s="10">
        <v>219300</v>
      </c>
      <c r="G495" s="10">
        <v>362400</v>
      </c>
      <c r="H495" s="10">
        <v>329500</v>
      </c>
      <c r="I495" s="10">
        <v>399600</v>
      </c>
      <c r="J495" s="10">
        <v>347400</v>
      </c>
      <c r="K495" s="10">
        <v>368300</v>
      </c>
      <c r="L495" s="10">
        <v>371800</v>
      </c>
      <c r="M495" s="10">
        <v>358000</v>
      </c>
      <c r="N495" s="10">
        <v>385000</v>
      </c>
      <c r="O495" s="10">
        <v>441700</v>
      </c>
      <c r="P495" s="10">
        <v>427400</v>
      </c>
      <c r="Q495" s="10">
        <v>504300</v>
      </c>
      <c r="R495" s="10">
        <v>565400</v>
      </c>
      <c r="S495" s="10">
        <v>598200</v>
      </c>
      <c r="T495" s="10">
        <v>779800</v>
      </c>
      <c r="U495" s="10">
        <v>727900</v>
      </c>
      <c r="V495" s="10">
        <v>793000</v>
      </c>
      <c r="W495" s="10">
        <v>1151800</v>
      </c>
      <c r="X495" s="10">
        <v>1183000</v>
      </c>
      <c r="Y495" s="10">
        <v>1571600</v>
      </c>
      <c r="Z495" s="10">
        <v>1434400</v>
      </c>
      <c r="AA495" s="10">
        <v>1489700</v>
      </c>
      <c r="AB495" s="10">
        <v>1504400</v>
      </c>
      <c r="AC495" s="10">
        <v>1771113</v>
      </c>
      <c r="AD495" s="10">
        <v>1644455</v>
      </c>
      <c r="AE495" s="10">
        <v>1380360</v>
      </c>
      <c r="AF495" s="10">
        <v>1758715</v>
      </c>
      <c r="AG495" s="10">
        <v>2238781</v>
      </c>
      <c r="AH495" s="10">
        <v>1922503</v>
      </c>
      <c r="AI495" s="10">
        <v>1679126</v>
      </c>
      <c r="AJ495" s="10">
        <v>1358257</v>
      </c>
      <c r="AK495" s="10">
        <v>1176963</v>
      </c>
      <c r="AL495" s="10">
        <v>1223717</v>
      </c>
      <c r="AM495" s="10">
        <v>1331013</v>
      </c>
      <c r="AN495" s="10">
        <v>1217348</v>
      </c>
      <c r="AO495" s="10">
        <v>1478708</v>
      </c>
      <c r="AP495" s="10">
        <v>1133360</v>
      </c>
      <c r="AQ495" s="10">
        <v>1137728</v>
      </c>
      <c r="AR495" s="10">
        <v>981180</v>
      </c>
      <c r="AS495" s="10">
        <v>611744</v>
      </c>
      <c r="AT495" s="10">
        <v>617536</v>
      </c>
      <c r="AU495" s="10">
        <v>668902</v>
      </c>
      <c r="AV495" s="10">
        <v>1153494</v>
      </c>
      <c r="AW495" s="10">
        <v>1234509</v>
      </c>
      <c r="AX495" s="10">
        <v>1096121</v>
      </c>
      <c r="AY495" s="10">
        <v>1603739</v>
      </c>
      <c r="AZ495" s="10">
        <v>1434632</v>
      </c>
      <c r="BA495" s="10">
        <v>1061080</v>
      </c>
      <c r="BB495" s="10">
        <v>953890</v>
      </c>
      <c r="BC495" s="10">
        <v>821666</v>
      </c>
      <c r="BD495" s="10">
        <v>928816</v>
      </c>
      <c r="BE495" s="10">
        <v>809716</v>
      </c>
      <c r="BF495" s="10">
        <v>875902</v>
      </c>
      <c r="BG495" s="10">
        <v>966235</v>
      </c>
      <c r="BH495" s="10">
        <v>1252457</v>
      </c>
      <c r="BI495" s="10">
        <v>1245350</v>
      </c>
      <c r="BJ495" s="10">
        <v>994068</v>
      </c>
      <c r="BK495" s="10">
        <v>1356218</v>
      </c>
      <c r="BL495" s="10">
        <v>1056048</v>
      </c>
      <c r="BM495" s="10">
        <v>1140258</v>
      </c>
      <c r="BN495" s="10">
        <v>1193018</v>
      </c>
      <c r="BO495" s="10">
        <v>1143054</v>
      </c>
      <c r="BP495" s="10">
        <v>1042295</v>
      </c>
      <c r="BQ495" s="45" t="s">
        <v>7</v>
      </c>
      <c r="BR495" t="str">
        <f t="shared" si="8"/>
        <v>O</v>
      </c>
    </row>
    <row r="496" spans="1:70" ht="16" customHeight="1" x14ac:dyDescent="0.2">
      <c r="A496" s="10">
        <v>61</v>
      </c>
      <c r="B496" s="10">
        <v>37</v>
      </c>
      <c r="C496" s="8" t="s">
        <v>505</v>
      </c>
      <c r="D496" s="9" t="s">
        <v>506</v>
      </c>
      <c r="E496" s="10">
        <v>71600</v>
      </c>
      <c r="F496" s="10">
        <v>90500</v>
      </c>
      <c r="G496" s="10">
        <v>191200</v>
      </c>
      <c r="H496" s="10">
        <v>218800</v>
      </c>
      <c r="I496" s="10">
        <v>229400</v>
      </c>
      <c r="J496" s="10">
        <v>221400</v>
      </c>
      <c r="K496" s="10">
        <v>227500</v>
      </c>
      <c r="L496" s="10">
        <v>288200</v>
      </c>
      <c r="M496" s="10">
        <v>333800</v>
      </c>
      <c r="N496" s="10">
        <v>413600</v>
      </c>
      <c r="O496" s="10">
        <v>549000</v>
      </c>
      <c r="P496" s="10">
        <v>534200</v>
      </c>
      <c r="Q496" s="10">
        <v>519100</v>
      </c>
      <c r="R496" s="10">
        <v>460800</v>
      </c>
      <c r="S496" s="10">
        <v>516100</v>
      </c>
      <c r="T496" s="10">
        <v>553400</v>
      </c>
      <c r="U496" s="10">
        <v>487200</v>
      </c>
      <c r="V496" s="10">
        <v>334200</v>
      </c>
      <c r="W496" s="10">
        <v>314500</v>
      </c>
      <c r="X496" s="10">
        <v>285800</v>
      </c>
      <c r="Y496" s="10">
        <v>222093</v>
      </c>
      <c r="Z496" s="10">
        <v>283343</v>
      </c>
      <c r="AA496" s="10">
        <v>156373</v>
      </c>
      <c r="AB496" s="10">
        <v>130422</v>
      </c>
      <c r="AC496" s="10">
        <v>167901</v>
      </c>
      <c r="AD496" s="10">
        <v>192303</v>
      </c>
      <c r="AE496" s="10">
        <v>135239</v>
      </c>
      <c r="AF496" s="10">
        <v>93976</v>
      </c>
      <c r="AG496" s="10">
        <v>63156</v>
      </c>
      <c r="AH496" s="10">
        <v>91708</v>
      </c>
      <c r="AI496" s="10">
        <v>54459</v>
      </c>
      <c r="AJ496" s="10">
        <v>68335</v>
      </c>
      <c r="AK496" s="10">
        <v>115962</v>
      </c>
      <c r="AL496" s="10">
        <v>141769</v>
      </c>
      <c r="AM496" s="10">
        <v>143079</v>
      </c>
      <c r="AN496" s="10">
        <v>168767</v>
      </c>
      <c r="AO496" s="10">
        <v>117011</v>
      </c>
      <c r="AP496" s="10">
        <v>195346</v>
      </c>
      <c r="AQ496" s="10">
        <v>267515</v>
      </c>
      <c r="AR496" s="10">
        <v>205030</v>
      </c>
      <c r="AS496" s="10">
        <v>239607</v>
      </c>
      <c r="AT496" s="10">
        <v>239462</v>
      </c>
      <c r="AU496" s="10">
        <v>251217</v>
      </c>
      <c r="AV496" s="10">
        <v>350237</v>
      </c>
      <c r="AW496" s="10">
        <v>364921</v>
      </c>
      <c r="AX496" s="10">
        <v>330104</v>
      </c>
      <c r="AY496" s="10">
        <v>349166</v>
      </c>
      <c r="AZ496" s="10">
        <v>350619</v>
      </c>
      <c r="BA496" s="10">
        <v>340564</v>
      </c>
      <c r="BB496" s="10">
        <v>227290</v>
      </c>
      <c r="BC496" s="10">
        <v>271501</v>
      </c>
      <c r="BD496" s="10">
        <v>235874</v>
      </c>
      <c r="BE496" s="10">
        <v>229539</v>
      </c>
      <c r="BF496" s="10">
        <v>317332</v>
      </c>
      <c r="BG496" s="10">
        <v>308198</v>
      </c>
      <c r="BH496" s="10">
        <v>403348</v>
      </c>
      <c r="BI496" s="10">
        <v>324975</v>
      </c>
      <c r="BJ496" s="10">
        <v>380178</v>
      </c>
      <c r="BK496" s="10">
        <v>260265</v>
      </c>
      <c r="BL496" s="10">
        <v>216586</v>
      </c>
      <c r="BM496" s="10">
        <v>210650</v>
      </c>
      <c r="BN496" s="10">
        <v>250753</v>
      </c>
      <c r="BO496" s="10">
        <v>202915</v>
      </c>
      <c r="BP496" s="10">
        <v>204607</v>
      </c>
      <c r="BQ496" s="45" t="s">
        <v>507</v>
      </c>
      <c r="BR496" t="str">
        <f t="shared" si="8"/>
        <v>U</v>
      </c>
    </row>
    <row r="497" spans="1:70" ht="16" customHeight="1" x14ac:dyDescent="0.2">
      <c r="A497" s="10">
        <v>61</v>
      </c>
      <c r="B497" s="10">
        <v>37</v>
      </c>
      <c r="C497" s="8" t="s">
        <v>508</v>
      </c>
      <c r="D497" s="9" t="s">
        <v>509</v>
      </c>
      <c r="E497" s="10">
        <v>203500</v>
      </c>
      <c r="F497" s="10">
        <v>253500</v>
      </c>
      <c r="G497" s="10">
        <v>253800</v>
      </c>
      <c r="H497" s="10">
        <v>260200</v>
      </c>
      <c r="I497" s="10">
        <v>300900</v>
      </c>
      <c r="J497" s="10">
        <v>505700</v>
      </c>
      <c r="K497" s="10">
        <v>342700</v>
      </c>
      <c r="L497" s="10">
        <v>444600</v>
      </c>
      <c r="M497" s="10">
        <v>596100</v>
      </c>
      <c r="N497" s="10">
        <v>556100</v>
      </c>
      <c r="O497" s="10">
        <v>314900</v>
      </c>
      <c r="P497" s="10">
        <v>526600</v>
      </c>
      <c r="Q497" s="10">
        <v>566900</v>
      </c>
      <c r="R497" s="10">
        <v>469500</v>
      </c>
      <c r="S497" s="10">
        <v>262800</v>
      </c>
      <c r="T497" s="10">
        <v>306100</v>
      </c>
      <c r="U497" s="10">
        <v>325800</v>
      </c>
      <c r="V497" s="10">
        <v>296000</v>
      </c>
      <c r="W497" s="10">
        <v>221100</v>
      </c>
      <c r="X497" s="10">
        <v>124300</v>
      </c>
      <c r="Y497" s="10">
        <v>162900</v>
      </c>
      <c r="Z497" s="10">
        <v>263800</v>
      </c>
      <c r="AA497" s="10">
        <v>281600</v>
      </c>
      <c r="AB497" s="10">
        <v>490700</v>
      </c>
      <c r="AC497" s="10">
        <v>218085</v>
      </c>
      <c r="AD497" s="10">
        <v>316562</v>
      </c>
      <c r="AE497" s="10">
        <v>187545</v>
      </c>
      <c r="AF497" s="10">
        <v>343237</v>
      </c>
      <c r="AG497" s="10">
        <v>459922</v>
      </c>
      <c r="AH497" s="10">
        <v>364038</v>
      </c>
      <c r="AI497" s="10">
        <v>238150</v>
      </c>
      <c r="AJ497" s="10">
        <v>202863</v>
      </c>
      <c r="AK497" s="10">
        <v>240700</v>
      </c>
      <c r="AL497" s="10">
        <v>251861</v>
      </c>
      <c r="AM497" s="10">
        <v>242344</v>
      </c>
      <c r="AN497" s="10">
        <v>273760</v>
      </c>
      <c r="AO497" s="10">
        <v>251055</v>
      </c>
      <c r="AP497" s="10">
        <v>227347</v>
      </c>
      <c r="AQ497" s="10">
        <v>346997</v>
      </c>
      <c r="AR497" s="10">
        <v>330592</v>
      </c>
      <c r="AS497" s="10">
        <v>435714</v>
      </c>
      <c r="AT497" s="10">
        <v>402017</v>
      </c>
      <c r="AU497" s="10">
        <v>381691</v>
      </c>
      <c r="AV497" s="10">
        <v>400476</v>
      </c>
      <c r="AW497" s="10">
        <v>335332</v>
      </c>
      <c r="AX497" s="10">
        <v>350287</v>
      </c>
      <c r="AY497" s="10">
        <v>276111</v>
      </c>
      <c r="AZ497" s="10">
        <v>388643</v>
      </c>
      <c r="BA497" s="10">
        <v>180973</v>
      </c>
      <c r="BB497" s="10">
        <v>187144</v>
      </c>
      <c r="BC497" s="10">
        <v>305009</v>
      </c>
      <c r="BD497" s="10">
        <v>375750</v>
      </c>
      <c r="BE497" s="10">
        <v>335239</v>
      </c>
      <c r="BF497" s="10">
        <v>446066</v>
      </c>
      <c r="BG497" s="10">
        <v>355790</v>
      </c>
      <c r="BH497" s="10">
        <v>437717</v>
      </c>
      <c r="BI497" s="10">
        <v>382852</v>
      </c>
      <c r="BJ497" s="10">
        <v>507971</v>
      </c>
      <c r="BK497" s="10">
        <v>592827</v>
      </c>
      <c r="BL497" s="10">
        <v>453726</v>
      </c>
      <c r="BM497" s="10">
        <v>411012</v>
      </c>
      <c r="BN497" s="10">
        <v>440886</v>
      </c>
      <c r="BO497" s="10">
        <v>447000</v>
      </c>
      <c r="BP497" s="10">
        <v>408335</v>
      </c>
      <c r="BQ497" s="45" t="s">
        <v>6</v>
      </c>
      <c r="BR497" t="str">
        <f t="shared" si="8"/>
        <v>F</v>
      </c>
    </row>
    <row r="498" spans="1:70" ht="16" customHeight="1" x14ac:dyDescent="0.2">
      <c r="A498" s="10">
        <v>61</v>
      </c>
      <c r="B498" s="10">
        <v>37</v>
      </c>
      <c r="C498" s="8" t="s">
        <v>59</v>
      </c>
      <c r="D498" s="9"/>
      <c r="E498" s="10">
        <v>65860</v>
      </c>
      <c r="F498" s="10">
        <v>87150</v>
      </c>
      <c r="G498" s="10">
        <v>109450</v>
      </c>
      <c r="H498" s="10">
        <v>101802</v>
      </c>
      <c r="I498" s="10">
        <v>103347</v>
      </c>
      <c r="J498" s="10">
        <v>106532</v>
      </c>
      <c r="K498" s="10">
        <v>112836</v>
      </c>
      <c r="L498" s="10">
        <v>118487</v>
      </c>
      <c r="M498" s="10">
        <v>122307</v>
      </c>
      <c r="N498" s="10">
        <v>137358</v>
      </c>
      <c r="O498" s="10">
        <v>144769</v>
      </c>
      <c r="P498" s="10">
        <v>128864</v>
      </c>
      <c r="Q498" s="10">
        <v>114340</v>
      </c>
      <c r="R498" s="10">
        <v>109762</v>
      </c>
      <c r="S498" s="10">
        <v>117100</v>
      </c>
      <c r="T498" s="10">
        <v>121800</v>
      </c>
      <c r="U498" s="10">
        <v>130000</v>
      </c>
      <c r="V498" s="10">
        <v>209900</v>
      </c>
      <c r="W498" s="10">
        <v>167400</v>
      </c>
      <c r="X498" s="10">
        <v>174900</v>
      </c>
      <c r="Y498" s="10">
        <v>175889</v>
      </c>
      <c r="Z498" s="10">
        <v>159597</v>
      </c>
      <c r="AA498" s="10">
        <v>161671</v>
      </c>
      <c r="AB498" s="10">
        <v>190009</v>
      </c>
      <c r="AC498" s="10">
        <v>178082</v>
      </c>
      <c r="AD498" s="10">
        <v>180866</v>
      </c>
      <c r="AE498" s="10">
        <v>212587</v>
      </c>
      <c r="AF498" s="10">
        <v>218763</v>
      </c>
      <c r="AG498" s="10">
        <v>255584</v>
      </c>
      <c r="AH498" s="10">
        <v>381869</v>
      </c>
      <c r="AI498" s="10">
        <v>437617</v>
      </c>
      <c r="AJ498" s="10">
        <v>388993</v>
      </c>
      <c r="AK498" s="10">
        <v>444352</v>
      </c>
      <c r="AL498" s="10">
        <v>441437</v>
      </c>
      <c r="AM498" s="10">
        <v>530802</v>
      </c>
      <c r="AN498" s="10">
        <v>541124</v>
      </c>
      <c r="AO498" s="10">
        <v>571228</v>
      </c>
      <c r="AP498" s="10">
        <v>676110</v>
      </c>
      <c r="AQ498" s="10">
        <v>533703</v>
      </c>
      <c r="AR498" s="10">
        <v>643357</v>
      </c>
      <c r="AS498" s="10">
        <v>764208</v>
      </c>
      <c r="AT498" s="10">
        <v>779691</v>
      </c>
      <c r="AU498" s="10">
        <v>700046</v>
      </c>
      <c r="AV498" s="10">
        <v>565400</v>
      </c>
      <c r="AW498" s="10">
        <v>759693</v>
      </c>
      <c r="AX498" s="10">
        <v>950955</v>
      </c>
      <c r="AY498" s="10">
        <v>1038935</v>
      </c>
      <c r="AZ498" s="10">
        <v>901046</v>
      </c>
      <c r="BA498" s="10">
        <v>953097</v>
      </c>
      <c r="BB498" s="10">
        <v>929455</v>
      </c>
      <c r="BC498" s="10">
        <v>901828</v>
      </c>
      <c r="BD498" s="10">
        <v>939630</v>
      </c>
      <c r="BE498" s="10">
        <v>1003807</v>
      </c>
      <c r="BF498" s="10">
        <v>1052994</v>
      </c>
      <c r="BG498" s="10">
        <v>1018493</v>
      </c>
      <c r="BH498" s="10">
        <v>1023833</v>
      </c>
      <c r="BI498" s="10">
        <v>1066018</v>
      </c>
      <c r="BJ498" s="10">
        <v>1060560</v>
      </c>
      <c r="BK498" s="10">
        <v>1125573</v>
      </c>
      <c r="BL498" s="10">
        <v>1065876</v>
      </c>
      <c r="BM498" s="10">
        <v>1116465</v>
      </c>
      <c r="BN498" s="10">
        <v>1097384</v>
      </c>
      <c r="BO498" s="10">
        <v>1086104</v>
      </c>
      <c r="BP498" s="10">
        <v>1079543</v>
      </c>
      <c r="BQ498" s="45"/>
      <c r="BR498" t="str">
        <f t="shared" si="8"/>
        <v/>
      </c>
    </row>
    <row r="499" spans="1:70" ht="16" customHeight="1" x14ac:dyDescent="0.2">
      <c r="A499" s="23">
        <v>61</v>
      </c>
      <c r="B499" s="23">
        <v>37</v>
      </c>
      <c r="C499" s="26" t="s">
        <v>60</v>
      </c>
      <c r="D499" s="25"/>
      <c r="BQ499" s="45"/>
      <c r="BR499" t="str">
        <f t="shared" si="8"/>
        <v/>
      </c>
    </row>
    <row r="500" spans="1:70" ht="16" customHeight="1" x14ac:dyDescent="0.2">
      <c r="A500" s="10">
        <v>61</v>
      </c>
      <c r="B500" s="10">
        <v>38</v>
      </c>
      <c r="C500" s="1" t="s">
        <v>148</v>
      </c>
      <c r="D500" s="2"/>
      <c r="E500" s="10">
        <v>121700</v>
      </c>
      <c r="F500" s="10">
        <v>107700</v>
      </c>
      <c r="G500" s="10">
        <v>113800</v>
      </c>
      <c r="H500" s="10">
        <v>118000</v>
      </c>
      <c r="I500" s="10">
        <v>125200</v>
      </c>
      <c r="J500" s="10">
        <v>121700</v>
      </c>
      <c r="K500" s="10">
        <v>123300</v>
      </c>
      <c r="L500" s="10">
        <v>123200</v>
      </c>
      <c r="M500" s="10">
        <v>111300</v>
      </c>
      <c r="N500" s="10">
        <v>111300</v>
      </c>
      <c r="O500" s="10">
        <v>111800</v>
      </c>
      <c r="P500" s="10">
        <v>105800</v>
      </c>
      <c r="Q500" s="10">
        <v>111000</v>
      </c>
      <c r="R500" s="10">
        <v>104200</v>
      </c>
      <c r="S500" s="10">
        <v>69900</v>
      </c>
      <c r="T500" s="10">
        <v>70800</v>
      </c>
      <c r="U500" s="10">
        <v>66600</v>
      </c>
      <c r="V500" s="10">
        <v>67000</v>
      </c>
      <c r="W500" s="10">
        <v>83600</v>
      </c>
      <c r="X500" s="10">
        <v>88400</v>
      </c>
      <c r="Y500" s="10">
        <v>92900</v>
      </c>
      <c r="Z500" s="10">
        <v>84100</v>
      </c>
      <c r="AA500" s="10">
        <v>88700</v>
      </c>
      <c r="AB500" s="10">
        <v>85900</v>
      </c>
      <c r="AC500" s="10">
        <v>88235</v>
      </c>
      <c r="AD500" s="10">
        <v>98784</v>
      </c>
      <c r="AE500" s="10">
        <v>100596</v>
      </c>
      <c r="AF500" s="10">
        <v>103999</v>
      </c>
      <c r="AG500" s="10">
        <v>88921</v>
      </c>
      <c r="AH500" s="10">
        <v>89071</v>
      </c>
      <c r="AI500" s="10">
        <v>89388</v>
      </c>
      <c r="AJ500" s="10">
        <v>81738</v>
      </c>
      <c r="AK500" s="10">
        <v>78310</v>
      </c>
      <c r="AL500" s="10">
        <v>76878</v>
      </c>
      <c r="AM500" s="10">
        <v>72425</v>
      </c>
      <c r="AN500" s="10">
        <v>69323</v>
      </c>
      <c r="AO500" s="10">
        <v>66430</v>
      </c>
      <c r="AP500" s="10">
        <v>59822</v>
      </c>
      <c r="AQ500" s="10">
        <v>41614</v>
      </c>
      <c r="AR500" s="10">
        <v>48330</v>
      </c>
      <c r="AS500" s="10">
        <v>46494</v>
      </c>
      <c r="AT500" s="10">
        <v>47303</v>
      </c>
      <c r="AU500" s="10">
        <v>45542</v>
      </c>
      <c r="AV500" s="10">
        <v>52469</v>
      </c>
      <c r="AW500" s="10">
        <v>38301</v>
      </c>
      <c r="AX500" s="10">
        <v>33508</v>
      </c>
      <c r="AY500" s="10">
        <v>31201</v>
      </c>
      <c r="AZ500" s="10">
        <v>37365</v>
      </c>
      <c r="BA500" s="10">
        <v>34383</v>
      </c>
      <c r="BB500" s="10">
        <v>57887</v>
      </c>
      <c r="BC500" s="10">
        <v>56079</v>
      </c>
      <c r="BD500" s="10">
        <v>38850</v>
      </c>
      <c r="BE500" s="10">
        <v>41009</v>
      </c>
      <c r="BF500" s="10">
        <v>42468</v>
      </c>
      <c r="BG500" s="10">
        <v>54911</v>
      </c>
      <c r="BH500" s="10">
        <v>63703</v>
      </c>
      <c r="BI500" s="10">
        <v>56281</v>
      </c>
      <c r="BJ500" s="10">
        <v>54899</v>
      </c>
      <c r="BK500" s="10">
        <v>44097</v>
      </c>
      <c r="BL500" s="10">
        <v>37761</v>
      </c>
      <c r="BM500" s="10">
        <v>32049</v>
      </c>
      <c r="BN500" s="10">
        <v>42392</v>
      </c>
      <c r="BO500" s="10">
        <v>35248</v>
      </c>
      <c r="BP500" s="10">
        <v>34237</v>
      </c>
      <c r="BQ500" s="45"/>
      <c r="BR500" t="str">
        <f t="shared" si="8"/>
        <v/>
      </c>
    </row>
    <row r="501" spans="1:70" ht="16" customHeight="1" x14ac:dyDescent="0.2">
      <c r="A501" s="10">
        <v>61</v>
      </c>
      <c r="B501" s="10">
        <v>39</v>
      </c>
      <c r="C501" s="1" t="s">
        <v>149</v>
      </c>
      <c r="D501" s="2"/>
      <c r="E501" s="10">
        <v>533100</v>
      </c>
      <c r="F501" s="10">
        <v>762790</v>
      </c>
      <c r="G501" s="10">
        <v>1062720</v>
      </c>
      <c r="H501" s="10">
        <v>1057140</v>
      </c>
      <c r="I501" s="10">
        <v>1281550</v>
      </c>
      <c r="J501" s="10">
        <v>1411080</v>
      </c>
      <c r="K501" s="10">
        <v>1557480</v>
      </c>
      <c r="L501" s="10">
        <v>1533950</v>
      </c>
      <c r="M501" s="10">
        <v>1573950</v>
      </c>
      <c r="N501" s="10">
        <v>1613200</v>
      </c>
      <c r="O501" s="10">
        <v>1690400</v>
      </c>
      <c r="P501" s="10">
        <v>1762172</v>
      </c>
      <c r="Q501" s="10">
        <v>1807000</v>
      </c>
      <c r="R501" s="10">
        <v>1955715</v>
      </c>
      <c r="S501" s="10">
        <v>1935800</v>
      </c>
      <c r="T501" s="10">
        <v>2101985</v>
      </c>
      <c r="U501" s="10">
        <v>2139052</v>
      </c>
      <c r="V501" s="10">
        <v>2307812</v>
      </c>
      <c r="W501" s="10">
        <v>2387189</v>
      </c>
      <c r="X501" s="10">
        <v>2365975</v>
      </c>
      <c r="Y501" s="10">
        <v>2021153</v>
      </c>
      <c r="Z501" s="10">
        <v>2491388</v>
      </c>
      <c r="AA501" s="10">
        <v>2637918</v>
      </c>
      <c r="AB501" s="10">
        <v>2587732</v>
      </c>
      <c r="AC501" s="10">
        <v>3089092</v>
      </c>
      <c r="AD501" s="10">
        <v>3191279</v>
      </c>
      <c r="AE501" s="10">
        <v>3452979</v>
      </c>
      <c r="AF501" s="10">
        <v>3249721</v>
      </c>
      <c r="AG501" s="10">
        <v>3307173</v>
      </c>
      <c r="AH501" s="10">
        <v>3178634</v>
      </c>
      <c r="AI501" s="10">
        <v>3069140</v>
      </c>
      <c r="AJ501" s="10">
        <v>3438012</v>
      </c>
      <c r="AK501" s="10">
        <v>3454998</v>
      </c>
      <c r="AL501" s="10">
        <v>3021744</v>
      </c>
      <c r="AM501" s="10">
        <v>3019424</v>
      </c>
      <c r="AN501" s="10">
        <v>2964234</v>
      </c>
      <c r="AO501" s="10">
        <v>3265308</v>
      </c>
      <c r="AP501" s="10">
        <v>3527472</v>
      </c>
      <c r="AQ501" s="10">
        <v>3690647</v>
      </c>
      <c r="AR501" s="10">
        <v>3830854</v>
      </c>
      <c r="AS501" s="10">
        <v>3522964</v>
      </c>
      <c r="AT501" s="10">
        <v>3484567</v>
      </c>
      <c r="AU501" s="10">
        <v>3979770</v>
      </c>
      <c r="AV501" s="10">
        <v>4126099</v>
      </c>
      <c r="AW501" s="10">
        <v>4056307</v>
      </c>
      <c r="AX501" s="10">
        <v>4058374</v>
      </c>
      <c r="AY501" s="10">
        <v>5147881</v>
      </c>
      <c r="AZ501" s="10">
        <v>4537284</v>
      </c>
      <c r="BA501" s="10">
        <v>4479073</v>
      </c>
      <c r="BB501" s="10">
        <v>4425719</v>
      </c>
      <c r="BC501" s="10">
        <v>4119113</v>
      </c>
      <c r="BD501" s="10">
        <v>3644948</v>
      </c>
      <c r="BE501" s="10">
        <v>3482227</v>
      </c>
      <c r="BF501" s="10">
        <v>2521833</v>
      </c>
      <c r="BG501" s="10">
        <v>2498761</v>
      </c>
      <c r="BH501" s="10">
        <v>2481288</v>
      </c>
      <c r="BI501" s="10">
        <v>1917372</v>
      </c>
      <c r="BJ501" s="10">
        <v>2343846</v>
      </c>
      <c r="BK501" s="10">
        <v>2463336</v>
      </c>
      <c r="BL501" s="10">
        <v>3132412</v>
      </c>
      <c r="BM501" s="10">
        <v>3143649</v>
      </c>
      <c r="BN501" s="10">
        <v>3275189</v>
      </c>
      <c r="BO501" s="10">
        <v>3370531</v>
      </c>
      <c r="BP501" s="10">
        <v>3301854</v>
      </c>
      <c r="BQ501" s="45"/>
      <c r="BR501" t="str">
        <f t="shared" si="8"/>
        <v/>
      </c>
    </row>
    <row r="502" spans="1:70" ht="16" customHeight="1" x14ac:dyDescent="0.2">
      <c r="A502" s="10">
        <v>61</v>
      </c>
      <c r="B502" s="10">
        <v>42</v>
      </c>
      <c r="C502" s="8" t="s">
        <v>510</v>
      </c>
      <c r="D502" s="9" t="s">
        <v>511</v>
      </c>
      <c r="E502" s="10">
        <v>2000</v>
      </c>
      <c r="F502" s="10">
        <v>2000</v>
      </c>
      <c r="G502" s="10">
        <v>4200</v>
      </c>
      <c r="H502" s="10">
        <v>2900</v>
      </c>
      <c r="I502" s="10">
        <v>3200</v>
      </c>
      <c r="J502" s="10">
        <v>4200</v>
      </c>
      <c r="K502" s="10">
        <v>4267</v>
      </c>
      <c r="L502" s="10">
        <v>3510</v>
      </c>
      <c r="M502" s="10">
        <v>3308</v>
      </c>
      <c r="N502" s="10">
        <v>2928</v>
      </c>
      <c r="O502" s="10">
        <v>4118</v>
      </c>
      <c r="P502" s="10">
        <v>3482</v>
      </c>
      <c r="Q502" s="10">
        <v>3300</v>
      </c>
      <c r="R502" s="10">
        <v>2213</v>
      </c>
      <c r="S502" s="10">
        <v>1353</v>
      </c>
      <c r="T502" s="10">
        <v>1306</v>
      </c>
      <c r="U502" s="10">
        <v>2350</v>
      </c>
      <c r="V502" s="10">
        <v>1724</v>
      </c>
      <c r="W502" s="10">
        <v>1046</v>
      </c>
      <c r="X502" s="10">
        <v>1025</v>
      </c>
      <c r="Y502" s="10">
        <v>3697</v>
      </c>
      <c r="Z502" s="10">
        <v>5199</v>
      </c>
      <c r="AA502" s="10">
        <v>7166</v>
      </c>
      <c r="AB502" s="10">
        <v>12386</v>
      </c>
      <c r="AC502" s="10">
        <v>13978</v>
      </c>
      <c r="AD502" s="10">
        <v>17932</v>
      </c>
      <c r="AE502" s="10">
        <v>14280</v>
      </c>
      <c r="AF502" s="10">
        <v>19727</v>
      </c>
      <c r="AG502" s="10">
        <v>20192</v>
      </c>
      <c r="AH502" s="10">
        <v>23451</v>
      </c>
      <c r="AI502" s="10">
        <v>22541</v>
      </c>
      <c r="AJ502" s="10">
        <v>26321</v>
      </c>
      <c r="AK502" s="10">
        <v>24107</v>
      </c>
      <c r="AL502" s="10">
        <v>23456</v>
      </c>
      <c r="AM502" s="10">
        <v>30281</v>
      </c>
      <c r="AN502" s="10">
        <v>29188</v>
      </c>
      <c r="AO502" s="10">
        <v>36225</v>
      </c>
      <c r="AP502" s="10">
        <v>142780</v>
      </c>
      <c r="AQ502" s="10">
        <v>134518</v>
      </c>
      <c r="AR502" s="10">
        <v>174885</v>
      </c>
      <c r="AS502" s="10">
        <v>148221</v>
      </c>
      <c r="AT502" s="10">
        <v>154765</v>
      </c>
      <c r="AU502" s="10">
        <v>176135</v>
      </c>
      <c r="AV502" s="10">
        <v>130641</v>
      </c>
      <c r="AW502" s="10">
        <v>297149</v>
      </c>
      <c r="AX502" s="10">
        <v>265295</v>
      </c>
      <c r="AY502" s="10">
        <v>303170</v>
      </c>
      <c r="AZ502" s="10">
        <v>234466</v>
      </c>
      <c r="BA502" s="10">
        <v>253657</v>
      </c>
      <c r="BB502" s="10">
        <v>249000</v>
      </c>
      <c r="BC502" s="10">
        <v>303431</v>
      </c>
      <c r="BD502" s="10">
        <v>301184</v>
      </c>
      <c r="BE502" s="10">
        <v>317451</v>
      </c>
      <c r="BF502" s="10">
        <v>275599</v>
      </c>
      <c r="BG502" s="10">
        <v>295500</v>
      </c>
      <c r="BH502" s="10">
        <v>324437</v>
      </c>
      <c r="BI502" s="10">
        <v>391090</v>
      </c>
      <c r="BJ502" s="10">
        <v>367223</v>
      </c>
      <c r="BK502" s="10">
        <v>370847</v>
      </c>
      <c r="BL502" s="10">
        <v>366446</v>
      </c>
      <c r="BM502" s="10">
        <v>385346</v>
      </c>
      <c r="BN502" s="10">
        <v>395495</v>
      </c>
      <c r="BO502" s="10">
        <v>429959</v>
      </c>
      <c r="BP502" s="10">
        <v>503868</v>
      </c>
      <c r="BQ502" s="45" t="s">
        <v>34</v>
      </c>
      <c r="BR502" t="str">
        <f t="shared" si="8"/>
        <v>U</v>
      </c>
    </row>
    <row r="503" spans="1:70" ht="16" customHeight="1" x14ac:dyDescent="0.2">
      <c r="A503" s="10">
        <v>61</v>
      </c>
      <c r="B503" s="10">
        <v>42</v>
      </c>
      <c r="C503" s="8" t="s">
        <v>512</v>
      </c>
      <c r="D503" s="9"/>
      <c r="E503" s="10">
        <v>4300</v>
      </c>
      <c r="F503" s="10">
        <v>4300</v>
      </c>
      <c r="G503" s="10">
        <v>12500</v>
      </c>
      <c r="H503" s="10">
        <v>16300</v>
      </c>
      <c r="I503" s="10">
        <v>33400</v>
      </c>
      <c r="J503" s="10">
        <v>40800</v>
      </c>
      <c r="K503" s="10">
        <v>29345</v>
      </c>
      <c r="L503" s="10">
        <v>26746</v>
      </c>
      <c r="M503" s="10">
        <v>24545</v>
      </c>
      <c r="N503" s="10">
        <v>24455</v>
      </c>
      <c r="O503" s="10">
        <v>30721</v>
      </c>
      <c r="P503" s="10">
        <v>28509</v>
      </c>
      <c r="Q503" s="10">
        <v>28430</v>
      </c>
      <c r="R503" s="10">
        <v>33174</v>
      </c>
      <c r="S503" s="10">
        <v>37436</v>
      </c>
      <c r="T503" s="10">
        <v>37030</v>
      </c>
      <c r="U503" s="10">
        <v>38064</v>
      </c>
      <c r="V503" s="10">
        <v>51116</v>
      </c>
      <c r="W503" s="10">
        <v>73541</v>
      </c>
      <c r="X503" s="10">
        <v>61121</v>
      </c>
      <c r="Y503" s="10">
        <v>67076</v>
      </c>
      <c r="Z503" s="10">
        <v>61922</v>
      </c>
      <c r="AA503" s="10">
        <v>72110</v>
      </c>
      <c r="AB503" s="10">
        <v>81735</v>
      </c>
      <c r="AC503" s="10">
        <v>91696</v>
      </c>
      <c r="AD503" s="10">
        <v>76118</v>
      </c>
      <c r="AE503" s="10">
        <v>68969</v>
      </c>
      <c r="AF503" s="10">
        <v>78330</v>
      </c>
      <c r="AG503" s="10">
        <v>100239</v>
      </c>
      <c r="AH503" s="10">
        <v>83969</v>
      </c>
      <c r="AI503" s="10">
        <v>86302</v>
      </c>
      <c r="AJ503" s="10">
        <v>90585</v>
      </c>
      <c r="AK503" s="10">
        <v>106516</v>
      </c>
      <c r="AL503" s="10">
        <v>110934</v>
      </c>
      <c r="AM503" s="10">
        <v>117705</v>
      </c>
      <c r="AN503" s="10">
        <v>120507</v>
      </c>
      <c r="AO503" s="10">
        <v>117240</v>
      </c>
      <c r="AP503" s="10">
        <v>101616</v>
      </c>
      <c r="AQ503" s="10">
        <v>101514</v>
      </c>
      <c r="AR503" s="10">
        <v>95373</v>
      </c>
      <c r="AS503" s="10">
        <v>111945</v>
      </c>
      <c r="AT503" s="10">
        <v>121844</v>
      </c>
      <c r="AU503" s="10">
        <v>105236</v>
      </c>
      <c r="AV503" s="10">
        <v>113202</v>
      </c>
      <c r="AW503" s="10">
        <v>135889</v>
      </c>
      <c r="AX503" s="10">
        <v>117597</v>
      </c>
      <c r="AY503" s="10">
        <v>159330</v>
      </c>
      <c r="AZ503" s="10">
        <v>149333</v>
      </c>
      <c r="BA503" s="10">
        <v>126766</v>
      </c>
      <c r="BB503" s="10">
        <v>121599</v>
      </c>
      <c r="BC503" s="10">
        <v>119798</v>
      </c>
      <c r="BD503" s="10">
        <v>122082</v>
      </c>
      <c r="BE503" s="10">
        <v>117905</v>
      </c>
      <c r="BF503" s="10">
        <v>313447</v>
      </c>
      <c r="BG503" s="10">
        <v>303346</v>
      </c>
      <c r="BH503" s="10">
        <v>295100</v>
      </c>
      <c r="BI503" s="10">
        <v>285618</v>
      </c>
      <c r="BJ503" s="10">
        <v>285958</v>
      </c>
      <c r="BK503" s="10">
        <v>278082</v>
      </c>
      <c r="BL503" s="10">
        <v>288051</v>
      </c>
      <c r="BM503" s="10">
        <v>334574</v>
      </c>
      <c r="BN503" s="10">
        <v>344944</v>
      </c>
      <c r="BO503" s="10">
        <v>341398</v>
      </c>
      <c r="BP503" s="10">
        <v>357584</v>
      </c>
      <c r="BQ503" s="45"/>
      <c r="BR503" t="str">
        <f t="shared" si="8"/>
        <v/>
      </c>
    </row>
    <row r="504" spans="1:70" ht="16" customHeight="1" x14ac:dyDescent="0.2">
      <c r="A504" s="23">
        <v>61</v>
      </c>
      <c r="B504" s="23">
        <v>42</v>
      </c>
      <c r="C504" s="26" t="s">
        <v>150</v>
      </c>
      <c r="D504" s="25"/>
      <c r="BQ504" s="45"/>
      <c r="BR504" t="str">
        <f t="shared" si="8"/>
        <v/>
      </c>
    </row>
    <row r="505" spans="1:70" ht="16" customHeight="1" x14ac:dyDescent="0.2">
      <c r="A505" s="10">
        <v>61</v>
      </c>
      <c r="B505" s="10">
        <v>45</v>
      </c>
      <c r="C505" s="8" t="s">
        <v>513</v>
      </c>
      <c r="D505" s="9" t="s">
        <v>514</v>
      </c>
      <c r="E505" s="10">
        <v>41200</v>
      </c>
      <c r="F505" s="10">
        <v>55200</v>
      </c>
      <c r="G505" s="10">
        <v>64400</v>
      </c>
      <c r="H505" s="10">
        <v>70300</v>
      </c>
      <c r="I505" s="10">
        <v>75200</v>
      </c>
      <c r="J505" s="10">
        <v>82400</v>
      </c>
      <c r="K505" s="10">
        <v>95600</v>
      </c>
      <c r="L505" s="10">
        <v>102400</v>
      </c>
      <c r="M505" s="10">
        <v>92300</v>
      </c>
      <c r="N505" s="10">
        <v>97600</v>
      </c>
      <c r="O505" s="10">
        <v>89400</v>
      </c>
      <c r="P505" s="10">
        <v>97200</v>
      </c>
      <c r="Q505" s="10">
        <v>102700</v>
      </c>
      <c r="R505" s="10">
        <v>96200</v>
      </c>
      <c r="S505" s="10">
        <v>99200</v>
      </c>
      <c r="T505" s="10">
        <v>102000</v>
      </c>
      <c r="U505" s="10">
        <v>97600</v>
      </c>
      <c r="V505" s="10">
        <v>104600</v>
      </c>
      <c r="W505" s="10">
        <v>100100</v>
      </c>
      <c r="X505" s="10">
        <v>97400</v>
      </c>
      <c r="Y505" s="10">
        <v>99200</v>
      </c>
      <c r="Z505" s="10">
        <v>79900</v>
      </c>
      <c r="AA505" s="10">
        <v>95100</v>
      </c>
      <c r="AB505" s="10">
        <v>9300</v>
      </c>
      <c r="AC505" s="10">
        <v>6888</v>
      </c>
      <c r="AD505" s="10">
        <v>13524</v>
      </c>
      <c r="AE505" s="10">
        <v>125810</v>
      </c>
      <c r="AF505" s="10">
        <v>185127</v>
      </c>
      <c r="AG505" s="10">
        <v>201409</v>
      </c>
      <c r="AH505" s="10">
        <v>107569</v>
      </c>
      <c r="AI505" s="10">
        <v>140760</v>
      </c>
      <c r="AJ505" s="10">
        <v>163100</v>
      </c>
      <c r="AK505" s="10">
        <v>173781</v>
      </c>
      <c r="AL505" s="10">
        <v>184884</v>
      </c>
      <c r="AM505" s="10">
        <v>198236</v>
      </c>
      <c r="AN505" s="10">
        <v>222608</v>
      </c>
      <c r="AO505" s="10">
        <v>190236</v>
      </c>
      <c r="AP505" s="10">
        <v>179023</v>
      </c>
      <c r="AQ505" s="10">
        <v>202356</v>
      </c>
      <c r="AR505" s="10">
        <v>238771</v>
      </c>
      <c r="AS505" s="10">
        <v>235933</v>
      </c>
      <c r="AT505" s="10">
        <v>235219</v>
      </c>
      <c r="AU505" s="10">
        <v>258074</v>
      </c>
      <c r="AV505" s="10">
        <v>286781</v>
      </c>
      <c r="AW505" s="10">
        <v>344824</v>
      </c>
      <c r="AX505" s="10">
        <v>406495</v>
      </c>
      <c r="AY505" s="10">
        <v>460871</v>
      </c>
      <c r="AZ505" s="10">
        <v>459294</v>
      </c>
      <c r="BA505" s="10">
        <v>522414</v>
      </c>
      <c r="BB505" s="10">
        <v>521774</v>
      </c>
      <c r="BC505" s="10">
        <v>550363</v>
      </c>
      <c r="BD505" s="10">
        <v>494408</v>
      </c>
      <c r="BE505" s="10">
        <v>499302</v>
      </c>
      <c r="BF505" s="10">
        <v>542974</v>
      </c>
      <c r="BG505" s="10">
        <v>579678</v>
      </c>
      <c r="BH505" s="10">
        <v>565260</v>
      </c>
      <c r="BI505" s="10">
        <v>626754</v>
      </c>
      <c r="BJ505" s="10">
        <v>620649</v>
      </c>
      <c r="BK505" s="10">
        <v>558124</v>
      </c>
      <c r="BL505" s="10">
        <v>602420</v>
      </c>
      <c r="BM505" s="10">
        <v>573613</v>
      </c>
      <c r="BN505" s="10">
        <v>550297</v>
      </c>
      <c r="BO505" s="10">
        <v>588761</v>
      </c>
      <c r="BP505" s="10">
        <v>585433</v>
      </c>
      <c r="BQ505" s="45"/>
      <c r="BR505" t="str">
        <f t="shared" si="8"/>
        <v/>
      </c>
    </row>
    <row r="506" spans="1:70" ht="16" customHeight="1" x14ac:dyDescent="0.2">
      <c r="A506" s="10">
        <v>61</v>
      </c>
      <c r="B506" s="10">
        <v>45</v>
      </c>
      <c r="C506" s="8" t="s">
        <v>66</v>
      </c>
      <c r="D506" s="9"/>
      <c r="E506" s="10">
        <v>18791</v>
      </c>
      <c r="F506" s="10">
        <v>24871</v>
      </c>
      <c r="G506" s="10">
        <v>53271</v>
      </c>
      <c r="H506" s="10">
        <v>47816</v>
      </c>
      <c r="I506" s="10">
        <v>57726</v>
      </c>
      <c r="J506" s="10">
        <v>57115</v>
      </c>
      <c r="K506" s="10">
        <v>58775</v>
      </c>
      <c r="L506" s="10">
        <v>58518</v>
      </c>
      <c r="M506" s="10">
        <v>67141</v>
      </c>
      <c r="N506" s="10">
        <v>71048</v>
      </c>
      <c r="O506" s="10">
        <v>70887</v>
      </c>
      <c r="P506" s="10">
        <v>88579</v>
      </c>
      <c r="Q506" s="10">
        <v>92324</v>
      </c>
      <c r="R506" s="10">
        <v>102140</v>
      </c>
      <c r="S506" s="10">
        <v>103043</v>
      </c>
      <c r="T506" s="10">
        <v>97696</v>
      </c>
      <c r="U506" s="10">
        <v>102717</v>
      </c>
      <c r="V506" s="10">
        <v>98277</v>
      </c>
      <c r="W506" s="10">
        <v>112638</v>
      </c>
      <c r="X506" s="10">
        <v>110700</v>
      </c>
      <c r="Y506" s="10">
        <v>117921</v>
      </c>
      <c r="Z506" s="10">
        <v>116843</v>
      </c>
      <c r="AA506" s="10">
        <v>134781</v>
      </c>
      <c r="AB506" s="10">
        <v>162057</v>
      </c>
      <c r="AC506" s="10">
        <v>184918</v>
      </c>
      <c r="AD506" s="10">
        <v>186018</v>
      </c>
      <c r="AE506" s="10">
        <v>162975</v>
      </c>
      <c r="AF506" s="10">
        <v>165405</v>
      </c>
      <c r="AG506" s="10">
        <v>218319</v>
      </c>
      <c r="AH506" s="10">
        <v>224537</v>
      </c>
      <c r="AI506" s="10">
        <v>197602</v>
      </c>
      <c r="AJ506" s="10">
        <v>167318</v>
      </c>
      <c r="AK506" s="10">
        <v>170839</v>
      </c>
      <c r="AL506" s="10">
        <v>203396</v>
      </c>
      <c r="AM506" s="10">
        <v>225871</v>
      </c>
      <c r="AN506" s="10">
        <v>301755</v>
      </c>
      <c r="AO506" s="10">
        <v>347191</v>
      </c>
      <c r="AP506" s="10">
        <v>321797</v>
      </c>
      <c r="AQ506" s="10">
        <v>362018</v>
      </c>
      <c r="AR506" s="10">
        <v>254232</v>
      </c>
      <c r="AS506" s="10">
        <v>272078</v>
      </c>
      <c r="AT506" s="10">
        <v>252122</v>
      </c>
      <c r="AU506" s="10">
        <v>261816</v>
      </c>
      <c r="AV506" s="10">
        <v>248227</v>
      </c>
      <c r="AW506" s="10">
        <v>319709</v>
      </c>
      <c r="AX506" s="10">
        <v>300225</v>
      </c>
      <c r="AY506" s="10">
        <v>316051</v>
      </c>
      <c r="AZ506" s="10">
        <v>320539</v>
      </c>
      <c r="BA506" s="10">
        <v>315929</v>
      </c>
      <c r="BB506" s="10">
        <v>489073</v>
      </c>
      <c r="BC506" s="10">
        <v>423401</v>
      </c>
      <c r="BD506" s="10">
        <v>363400</v>
      </c>
      <c r="BE506" s="10">
        <v>349643</v>
      </c>
      <c r="BF506" s="10">
        <v>770533</v>
      </c>
      <c r="BG506" s="10">
        <v>748342</v>
      </c>
      <c r="BH506" s="10">
        <v>766784</v>
      </c>
      <c r="BI506" s="10">
        <v>736701</v>
      </c>
      <c r="BJ506" s="10">
        <v>667860</v>
      </c>
      <c r="BK506" s="10">
        <v>633330</v>
      </c>
      <c r="BL506" s="10">
        <v>631024</v>
      </c>
      <c r="BM506" s="10">
        <v>633458</v>
      </c>
      <c r="BN506" s="10">
        <v>702079</v>
      </c>
      <c r="BO506" s="10">
        <v>754550</v>
      </c>
      <c r="BP506" s="10">
        <v>748257</v>
      </c>
      <c r="BQ506" s="45"/>
      <c r="BR506" t="str">
        <f t="shared" si="8"/>
        <v/>
      </c>
    </row>
    <row r="507" spans="1:70" ht="16" customHeight="1" x14ac:dyDescent="0.2">
      <c r="A507" s="23">
        <v>61</v>
      </c>
      <c r="B507" s="23">
        <v>45</v>
      </c>
      <c r="C507" s="26" t="s">
        <v>63</v>
      </c>
      <c r="D507" s="25"/>
      <c r="BQ507" s="45"/>
      <c r="BR507" t="str">
        <f t="shared" si="8"/>
        <v/>
      </c>
    </row>
    <row r="508" spans="1:70" ht="16" customHeight="1" x14ac:dyDescent="0.2">
      <c r="A508" s="10">
        <v>61</v>
      </c>
      <c r="B508" s="10">
        <v>55</v>
      </c>
      <c r="C508" s="8" t="s">
        <v>515</v>
      </c>
      <c r="D508" s="9" t="s">
        <v>516</v>
      </c>
      <c r="E508" s="10">
        <v>12800</v>
      </c>
      <c r="F508" s="10">
        <v>12300</v>
      </c>
      <c r="G508" s="10">
        <v>12100</v>
      </c>
      <c r="H508" s="10">
        <v>13600</v>
      </c>
      <c r="I508" s="10">
        <v>18300</v>
      </c>
      <c r="J508" s="10">
        <v>16600</v>
      </c>
      <c r="K508" s="10">
        <v>14800</v>
      </c>
      <c r="L508" s="10">
        <v>15300</v>
      </c>
      <c r="M508" s="10">
        <v>19800</v>
      </c>
      <c r="N508" s="10">
        <v>21700</v>
      </c>
      <c r="O508" s="10">
        <v>14200</v>
      </c>
      <c r="P508" s="10">
        <v>10900</v>
      </c>
      <c r="Q508" s="10">
        <v>15400</v>
      </c>
      <c r="R508" s="10">
        <v>11600</v>
      </c>
      <c r="S508" s="10">
        <v>6900</v>
      </c>
      <c r="T508" s="10">
        <v>5700</v>
      </c>
      <c r="U508" s="10">
        <v>7400</v>
      </c>
      <c r="V508" s="10">
        <v>6800</v>
      </c>
      <c r="W508" s="10">
        <v>5000</v>
      </c>
      <c r="X508" s="10">
        <v>14600</v>
      </c>
      <c r="Y508" s="10">
        <v>10865</v>
      </c>
      <c r="Z508" s="10">
        <v>15244</v>
      </c>
      <c r="AA508" s="10">
        <v>23948</v>
      </c>
      <c r="AB508" s="10">
        <v>22458</v>
      </c>
      <c r="AC508" s="10">
        <v>25699</v>
      </c>
      <c r="AD508" s="10">
        <v>30294</v>
      </c>
      <c r="AE508" s="10">
        <v>31417</v>
      </c>
      <c r="AF508" s="10">
        <v>44058</v>
      </c>
      <c r="AG508" s="10">
        <v>60260</v>
      </c>
      <c r="AH508" s="10">
        <v>82448</v>
      </c>
      <c r="AI508" s="10">
        <v>84934</v>
      </c>
      <c r="AJ508" s="10">
        <v>93072</v>
      </c>
      <c r="AK508" s="10">
        <v>101267</v>
      </c>
      <c r="AL508" s="10">
        <v>130351</v>
      </c>
      <c r="AM508" s="10">
        <v>136768</v>
      </c>
      <c r="AN508" s="10">
        <v>121375</v>
      </c>
      <c r="AO508" s="10">
        <v>112995</v>
      </c>
      <c r="AP508" s="10">
        <v>148410</v>
      </c>
      <c r="AQ508" s="10">
        <v>162546</v>
      </c>
      <c r="AR508" s="10">
        <v>192343</v>
      </c>
      <c r="AS508" s="10">
        <v>231770</v>
      </c>
      <c r="AT508" s="10">
        <v>180998</v>
      </c>
      <c r="AU508" s="10">
        <v>196301</v>
      </c>
      <c r="AV508" s="10">
        <v>226780</v>
      </c>
      <c r="AW508" s="10">
        <v>274290</v>
      </c>
      <c r="AX508" s="10">
        <v>279382</v>
      </c>
      <c r="AY508" s="10">
        <v>276406</v>
      </c>
      <c r="AZ508" s="10">
        <v>266957</v>
      </c>
      <c r="BA508" s="10">
        <v>294211</v>
      </c>
      <c r="BB508" s="10">
        <v>305510</v>
      </c>
      <c r="BC508" s="10">
        <v>310104</v>
      </c>
      <c r="BD508" s="10">
        <v>293268</v>
      </c>
      <c r="BE508" s="10">
        <v>310303</v>
      </c>
      <c r="BF508" s="10">
        <v>347071</v>
      </c>
      <c r="BG508" s="10">
        <v>316788</v>
      </c>
      <c r="BH508" s="10">
        <v>290271</v>
      </c>
      <c r="BI508" s="10">
        <v>274459</v>
      </c>
      <c r="BJ508" s="10">
        <v>260353</v>
      </c>
      <c r="BK508" s="10">
        <v>313793</v>
      </c>
      <c r="BL508" s="10">
        <v>323485</v>
      </c>
      <c r="BM508" s="10">
        <v>330727</v>
      </c>
      <c r="BN508" s="10">
        <v>306400</v>
      </c>
      <c r="BO508" s="10">
        <v>318081</v>
      </c>
      <c r="BP508" s="10">
        <v>351188</v>
      </c>
      <c r="BQ508" s="45"/>
      <c r="BR508" t="str">
        <f t="shared" si="8"/>
        <v/>
      </c>
    </row>
    <row r="509" spans="1:70" ht="16" customHeight="1" x14ac:dyDescent="0.2">
      <c r="A509" s="23">
        <v>61</v>
      </c>
      <c r="B509" s="23">
        <v>55</v>
      </c>
      <c r="C509" s="26" t="s">
        <v>73</v>
      </c>
      <c r="D509" s="25"/>
      <c r="BQ509" s="45"/>
      <c r="BR509" t="str">
        <f t="shared" si="8"/>
        <v/>
      </c>
    </row>
    <row r="510" spans="1:70" ht="16" customHeight="1" x14ac:dyDescent="0.2">
      <c r="A510" s="10">
        <v>61</v>
      </c>
      <c r="B510" s="10">
        <v>56</v>
      </c>
      <c r="C510" s="8" t="s">
        <v>517</v>
      </c>
      <c r="D510" s="9" t="s">
        <v>518</v>
      </c>
      <c r="E510" s="10">
        <v>50000</v>
      </c>
      <c r="F510" s="10">
        <v>50000</v>
      </c>
      <c r="G510" s="10">
        <v>50000</v>
      </c>
      <c r="H510" s="10">
        <v>79200</v>
      </c>
      <c r="I510" s="10">
        <v>64200</v>
      </c>
      <c r="J510" s="10">
        <v>64300</v>
      </c>
      <c r="K510" s="10">
        <v>86700</v>
      </c>
      <c r="L510" s="10">
        <v>86900</v>
      </c>
      <c r="M510" s="10">
        <v>85100</v>
      </c>
      <c r="N510" s="10">
        <v>84300</v>
      </c>
      <c r="O510" s="10">
        <v>102500</v>
      </c>
      <c r="P510" s="10">
        <v>108000</v>
      </c>
      <c r="Q510" s="10">
        <v>114800</v>
      </c>
      <c r="R510" s="10">
        <v>137500</v>
      </c>
      <c r="S510" s="10">
        <v>121000</v>
      </c>
      <c r="T510" s="10">
        <v>125300</v>
      </c>
      <c r="U510" s="10">
        <v>164835</v>
      </c>
      <c r="V510" s="10">
        <v>128721</v>
      </c>
      <c r="W510" s="10">
        <v>132841</v>
      </c>
      <c r="X510" s="10">
        <v>130020</v>
      </c>
      <c r="Y510" s="10">
        <v>147072</v>
      </c>
      <c r="Z510" s="10">
        <v>133334</v>
      </c>
      <c r="AA510" s="10">
        <v>121720</v>
      </c>
      <c r="AB510" s="10">
        <v>121130</v>
      </c>
      <c r="AC510" s="10">
        <v>146802</v>
      </c>
      <c r="AD510" s="10">
        <v>145004</v>
      </c>
      <c r="AE510" s="10">
        <v>152493</v>
      </c>
      <c r="AF510" s="10">
        <v>169874</v>
      </c>
      <c r="AG510" s="10">
        <v>166215</v>
      </c>
      <c r="AH510" s="10">
        <v>140915</v>
      </c>
      <c r="AI510" s="10">
        <v>141053</v>
      </c>
      <c r="AJ510" s="10">
        <v>157018</v>
      </c>
      <c r="AK510" s="10">
        <v>157337</v>
      </c>
      <c r="AL510" s="10">
        <v>177538</v>
      </c>
      <c r="AM510" s="10">
        <v>141193</v>
      </c>
      <c r="AN510" s="10">
        <v>151870</v>
      </c>
      <c r="AO510" s="10">
        <v>150123</v>
      </c>
      <c r="AP510" s="10">
        <v>125288</v>
      </c>
      <c r="AQ510" s="10">
        <v>109140</v>
      </c>
      <c r="AR510" s="10">
        <v>99664</v>
      </c>
      <c r="AS510" s="10">
        <v>84125</v>
      </c>
      <c r="AT510" s="10">
        <v>77985</v>
      </c>
      <c r="AU510" s="10">
        <v>72454</v>
      </c>
      <c r="AV510" s="10">
        <v>88584</v>
      </c>
      <c r="AW510" s="10">
        <v>61216</v>
      </c>
      <c r="AX510" s="10">
        <v>64523</v>
      </c>
      <c r="AY510" s="10">
        <v>56095</v>
      </c>
      <c r="AZ510" s="10">
        <v>56514</v>
      </c>
      <c r="BA510" s="10">
        <v>51392</v>
      </c>
      <c r="BB510" s="10">
        <v>57051</v>
      </c>
      <c r="BC510" s="10">
        <v>56540</v>
      </c>
      <c r="BD510" s="10">
        <v>51026</v>
      </c>
      <c r="BE510" s="10">
        <v>49252</v>
      </c>
      <c r="BF510" s="10">
        <v>50836</v>
      </c>
      <c r="BG510" s="10">
        <v>49491</v>
      </c>
      <c r="BH510" s="10">
        <v>48708</v>
      </c>
      <c r="BI510" s="10">
        <v>42543</v>
      </c>
      <c r="BJ510" s="10">
        <v>44462</v>
      </c>
      <c r="BK510" s="10">
        <v>59978</v>
      </c>
      <c r="BL510" s="10">
        <v>54143</v>
      </c>
      <c r="BM510" s="10">
        <v>40025</v>
      </c>
      <c r="BN510" s="10">
        <v>41041</v>
      </c>
      <c r="BO510" s="10">
        <v>39743</v>
      </c>
      <c r="BP510" s="10">
        <v>36641</v>
      </c>
      <c r="BQ510" s="45"/>
      <c r="BR510" t="str">
        <f t="shared" si="8"/>
        <v/>
      </c>
    </row>
    <row r="511" spans="1:70" ht="16" customHeight="1" x14ac:dyDescent="0.2">
      <c r="A511" s="10">
        <v>61</v>
      </c>
      <c r="B511" s="10">
        <v>56</v>
      </c>
      <c r="C511" s="8" t="s">
        <v>82</v>
      </c>
      <c r="D511" s="9"/>
      <c r="E511" s="10">
        <v>32250</v>
      </c>
      <c r="F511" s="10">
        <v>79280</v>
      </c>
      <c r="G511" s="10">
        <v>74780</v>
      </c>
      <c r="H511" s="10">
        <v>95330</v>
      </c>
      <c r="I511" s="10">
        <v>107525</v>
      </c>
      <c r="J511" s="10">
        <v>133420</v>
      </c>
      <c r="K511" s="10">
        <v>152040</v>
      </c>
      <c r="L511" s="10">
        <v>178670</v>
      </c>
      <c r="M511" s="10">
        <v>179415</v>
      </c>
      <c r="N511" s="10">
        <v>181410</v>
      </c>
      <c r="O511" s="10">
        <v>182110</v>
      </c>
      <c r="P511" s="10">
        <v>180440</v>
      </c>
      <c r="Q511" s="10">
        <v>156500</v>
      </c>
      <c r="R511" s="10">
        <v>183807</v>
      </c>
      <c r="S511" s="10">
        <v>180910</v>
      </c>
      <c r="T511" s="10">
        <v>171737</v>
      </c>
      <c r="U511" s="10">
        <v>164642</v>
      </c>
      <c r="V511" s="10">
        <v>192323</v>
      </c>
      <c r="W511" s="10">
        <v>161890</v>
      </c>
      <c r="X511" s="10">
        <v>178024</v>
      </c>
      <c r="Y511" s="10">
        <v>165804</v>
      </c>
      <c r="Z511" s="10">
        <v>160706</v>
      </c>
      <c r="AA511" s="10">
        <v>182795</v>
      </c>
      <c r="AB511" s="10">
        <v>141271</v>
      </c>
      <c r="AC511" s="10">
        <v>154317</v>
      </c>
      <c r="AD511" s="10">
        <v>142758</v>
      </c>
      <c r="AE511" s="10">
        <v>204015</v>
      </c>
      <c r="AF511" s="10">
        <v>171920</v>
      </c>
      <c r="AG511" s="10">
        <v>162678</v>
      </c>
      <c r="AH511" s="10">
        <v>168076</v>
      </c>
      <c r="AI511" s="10">
        <v>156156</v>
      </c>
      <c r="AJ511" s="10">
        <v>151649</v>
      </c>
      <c r="AK511" s="10">
        <v>148549</v>
      </c>
      <c r="AL511" s="10">
        <v>116563</v>
      </c>
      <c r="AM511" s="10">
        <v>135081</v>
      </c>
      <c r="AN511" s="10">
        <v>143379</v>
      </c>
      <c r="AO511" s="10">
        <v>157039</v>
      </c>
      <c r="AP511" s="10">
        <v>142221</v>
      </c>
      <c r="AQ511" s="10">
        <v>158557</v>
      </c>
      <c r="AR511" s="10">
        <v>140457</v>
      </c>
      <c r="AS511" s="10">
        <v>151615</v>
      </c>
      <c r="AT511" s="10">
        <v>130269</v>
      </c>
      <c r="AU511" s="10">
        <v>114814</v>
      </c>
      <c r="AV511" s="10">
        <v>140227</v>
      </c>
      <c r="AW511" s="10">
        <v>124841</v>
      </c>
      <c r="AX511" s="10">
        <v>120907</v>
      </c>
      <c r="AY511" s="10">
        <v>125680</v>
      </c>
      <c r="AZ511" s="10">
        <v>87571</v>
      </c>
      <c r="BA511" s="10">
        <v>105123</v>
      </c>
      <c r="BB511" s="10">
        <v>88147</v>
      </c>
      <c r="BC511" s="10">
        <v>75979</v>
      </c>
      <c r="BD511" s="10">
        <v>72672</v>
      </c>
      <c r="BE511" s="10">
        <v>73896</v>
      </c>
      <c r="BF511" s="10">
        <v>108122</v>
      </c>
      <c r="BG511" s="10">
        <v>99523</v>
      </c>
      <c r="BH511" s="10">
        <v>77717</v>
      </c>
      <c r="BI511" s="10">
        <v>70200</v>
      </c>
      <c r="BJ511" s="10">
        <v>77281</v>
      </c>
      <c r="BK511" s="10">
        <v>56664</v>
      </c>
      <c r="BL511" s="10">
        <v>63787</v>
      </c>
      <c r="BM511" s="10">
        <v>66612</v>
      </c>
      <c r="BN511" s="10">
        <v>56289</v>
      </c>
      <c r="BO511" s="10">
        <v>48433</v>
      </c>
      <c r="BP511" s="10">
        <v>46632</v>
      </c>
      <c r="BQ511" s="45"/>
      <c r="BR511" t="str">
        <f t="shared" si="8"/>
        <v/>
      </c>
    </row>
    <row r="512" spans="1:70" ht="16" customHeight="1" x14ac:dyDescent="0.2">
      <c r="A512" s="23">
        <v>61</v>
      </c>
      <c r="B512" s="23">
        <v>56</v>
      </c>
      <c r="C512" s="26" t="s">
        <v>83</v>
      </c>
      <c r="D512" s="25"/>
      <c r="BQ512" s="45"/>
      <c r="BR512" t="str">
        <f t="shared" si="8"/>
        <v/>
      </c>
    </row>
    <row r="513" spans="1:70" ht="16" customHeight="1" x14ac:dyDescent="0.2">
      <c r="A513" s="10">
        <v>61</v>
      </c>
      <c r="B513" s="10">
        <v>57</v>
      </c>
      <c r="C513" s="8" t="s">
        <v>519</v>
      </c>
      <c r="D513" s="9" t="s">
        <v>520</v>
      </c>
      <c r="E513" s="10">
        <v>428700</v>
      </c>
      <c r="F513" s="10">
        <v>479800</v>
      </c>
      <c r="G513" s="10">
        <v>600900</v>
      </c>
      <c r="H513" s="10">
        <v>421600</v>
      </c>
      <c r="I513" s="10">
        <v>391500</v>
      </c>
      <c r="J513" s="10">
        <v>386400</v>
      </c>
      <c r="K513" s="10">
        <v>305000</v>
      </c>
      <c r="L513" s="10">
        <v>390200</v>
      </c>
      <c r="M513" s="10">
        <v>380600</v>
      </c>
      <c r="N513" s="10">
        <v>506800</v>
      </c>
      <c r="O513" s="10">
        <v>504700</v>
      </c>
      <c r="P513" s="10">
        <v>471800</v>
      </c>
      <c r="Q513" s="10">
        <v>583600</v>
      </c>
      <c r="R513" s="10">
        <v>700700</v>
      </c>
      <c r="S513" s="10">
        <v>333900</v>
      </c>
      <c r="T513" s="10">
        <v>476500</v>
      </c>
      <c r="U513" s="10">
        <v>469600</v>
      </c>
      <c r="V513" s="10">
        <v>525800</v>
      </c>
      <c r="W513" s="10">
        <v>758600</v>
      </c>
      <c r="X513" s="10">
        <v>544700</v>
      </c>
      <c r="Y513" s="10">
        <v>492100</v>
      </c>
      <c r="Z513" s="10">
        <v>407200</v>
      </c>
      <c r="AA513" s="10">
        <v>528000</v>
      </c>
      <c r="AB513" s="10">
        <v>401100</v>
      </c>
      <c r="AC513" s="10">
        <v>354576</v>
      </c>
      <c r="AD513" s="10">
        <v>417551</v>
      </c>
      <c r="AE513" s="10">
        <v>348715</v>
      </c>
      <c r="AF513" s="10">
        <v>242768</v>
      </c>
      <c r="AG513" s="10">
        <v>250326</v>
      </c>
      <c r="AH513" s="10">
        <v>268964</v>
      </c>
      <c r="AI513" s="10">
        <v>405420</v>
      </c>
      <c r="AJ513" s="10">
        <v>290381</v>
      </c>
      <c r="AK513" s="10">
        <v>274206</v>
      </c>
      <c r="AL513" s="10">
        <v>245855</v>
      </c>
      <c r="AM513" s="10">
        <v>286501</v>
      </c>
      <c r="AN513" s="10">
        <v>214275</v>
      </c>
      <c r="AO513" s="10">
        <v>141457</v>
      </c>
      <c r="AP513" s="10">
        <v>262025</v>
      </c>
      <c r="AQ513" s="10">
        <v>227786</v>
      </c>
      <c r="AR513" s="10">
        <v>319788</v>
      </c>
      <c r="AS513" s="10">
        <v>321459</v>
      </c>
      <c r="AT513" s="10">
        <v>402976</v>
      </c>
      <c r="AU513" s="10">
        <v>545209</v>
      </c>
      <c r="AV513" s="10">
        <v>548365</v>
      </c>
      <c r="AW513" s="10">
        <v>504425</v>
      </c>
      <c r="AX513" s="10">
        <v>513413</v>
      </c>
      <c r="AY513" s="10">
        <v>715908</v>
      </c>
      <c r="AZ513" s="10">
        <v>603367</v>
      </c>
      <c r="BA513" s="10">
        <v>378605</v>
      </c>
      <c r="BB513" s="10">
        <v>497887</v>
      </c>
      <c r="BC513" s="10">
        <v>570427</v>
      </c>
      <c r="BD513" s="10">
        <v>528523</v>
      </c>
      <c r="BE513" s="10">
        <v>504438</v>
      </c>
      <c r="BF513" s="10">
        <v>487576</v>
      </c>
      <c r="BG513" s="10">
        <v>447820</v>
      </c>
      <c r="BH513" s="10">
        <v>411644</v>
      </c>
      <c r="BI513" s="10">
        <v>388087</v>
      </c>
      <c r="BJ513" s="10">
        <v>429162</v>
      </c>
      <c r="BK513" s="10">
        <v>403722</v>
      </c>
      <c r="BL513" s="10">
        <v>408188</v>
      </c>
      <c r="BM513" s="10">
        <v>359322</v>
      </c>
      <c r="BN513" s="10">
        <v>414100</v>
      </c>
      <c r="BO513" s="10">
        <v>350293</v>
      </c>
      <c r="BP513" s="10">
        <v>337844</v>
      </c>
      <c r="BQ513" s="45" t="s">
        <v>6</v>
      </c>
      <c r="BR513" t="str">
        <f t="shared" si="8"/>
        <v>F</v>
      </c>
    </row>
    <row r="514" spans="1:70" ht="16" customHeight="1" x14ac:dyDescent="0.2">
      <c r="A514" s="10">
        <v>61</v>
      </c>
      <c r="B514" s="10">
        <v>57</v>
      </c>
      <c r="C514" s="8" t="s">
        <v>251</v>
      </c>
      <c r="D514" s="9" t="s">
        <v>252</v>
      </c>
      <c r="E514" s="10">
        <v>43300</v>
      </c>
      <c r="F514" s="10">
        <v>43000</v>
      </c>
      <c r="G514" s="10">
        <v>55800</v>
      </c>
      <c r="H514" s="10">
        <v>48100</v>
      </c>
      <c r="I514" s="10">
        <v>45300</v>
      </c>
      <c r="J514" s="10">
        <v>51400</v>
      </c>
      <c r="K514" s="10">
        <v>55500</v>
      </c>
      <c r="L514" s="10">
        <v>54600</v>
      </c>
      <c r="M514" s="10">
        <v>47600</v>
      </c>
      <c r="N514" s="10">
        <v>63400</v>
      </c>
      <c r="O514" s="10">
        <v>63200</v>
      </c>
      <c r="P514" s="10">
        <v>53200</v>
      </c>
      <c r="Q514" s="10">
        <v>72000</v>
      </c>
      <c r="R514" s="10">
        <v>79500</v>
      </c>
      <c r="S514" s="10">
        <v>48400</v>
      </c>
      <c r="T514" s="10">
        <v>50400</v>
      </c>
      <c r="U514" s="10">
        <v>58800</v>
      </c>
      <c r="V514" s="10">
        <v>68400</v>
      </c>
      <c r="W514" s="10">
        <v>57600</v>
      </c>
      <c r="X514" s="10">
        <v>69200</v>
      </c>
      <c r="Y514" s="10">
        <v>61100</v>
      </c>
      <c r="Z514" s="10">
        <v>79500</v>
      </c>
      <c r="AA514" s="10">
        <v>86900</v>
      </c>
      <c r="AB514" s="10">
        <v>91100</v>
      </c>
      <c r="AC514" s="10">
        <v>90821</v>
      </c>
      <c r="AD514" s="10">
        <v>123882</v>
      </c>
      <c r="AE514" s="10">
        <v>168027</v>
      </c>
      <c r="AF514" s="10">
        <v>226392</v>
      </c>
      <c r="AG514" s="10">
        <v>236946</v>
      </c>
      <c r="AH514" s="10">
        <v>241249</v>
      </c>
      <c r="AI514" s="10">
        <v>272407</v>
      </c>
      <c r="AJ514" s="10">
        <v>245865</v>
      </c>
      <c r="AK514" s="10">
        <v>284026</v>
      </c>
      <c r="AL514" s="10">
        <v>264981</v>
      </c>
      <c r="AM514" s="10">
        <v>224598</v>
      </c>
      <c r="AN514" s="10">
        <v>290268</v>
      </c>
      <c r="AO514" s="10">
        <v>267814</v>
      </c>
      <c r="AP514" s="10">
        <v>262614</v>
      </c>
      <c r="AQ514" s="10">
        <v>263769</v>
      </c>
      <c r="AR514" s="10">
        <v>348953</v>
      </c>
      <c r="AS514" s="10">
        <v>332422</v>
      </c>
      <c r="AT514" s="10">
        <v>210548</v>
      </c>
      <c r="AU514" s="10">
        <v>189708</v>
      </c>
      <c r="AV514" s="10">
        <v>100387</v>
      </c>
      <c r="AW514" s="10">
        <v>137854</v>
      </c>
      <c r="AX514" s="10">
        <v>172418</v>
      </c>
      <c r="AY514" s="10">
        <v>176002</v>
      </c>
      <c r="AZ514" s="10">
        <v>147722</v>
      </c>
      <c r="BA514" s="10">
        <v>251184</v>
      </c>
      <c r="BB514" s="10">
        <v>262688</v>
      </c>
      <c r="BC514" s="10">
        <v>260097</v>
      </c>
      <c r="BD514" s="10">
        <v>190198</v>
      </c>
      <c r="BE514" s="10">
        <v>227079</v>
      </c>
      <c r="BF514" s="10">
        <v>501243</v>
      </c>
      <c r="BG514" s="10">
        <v>616523</v>
      </c>
      <c r="BH514" s="10">
        <v>651452</v>
      </c>
      <c r="BI514" s="10">
        <v>584740</v>
      </c>
      <c r="BJ514" s="10">
        <v>540207</v>
      </c>
      <c r="BK514" s="10">
        <v>531250</v>
      </c>
      <c r="BL514" s="10">
        <v>455748</v>
      </c>
      <c r="BM514" s="10">
        <v>501858</v>
      </c>
      <c r="BN514" s="10">
        <v>453964</v>
      </c>
      <c r="BO514" s="10">
        <v>496787</v>
      </c>
      <c r="BP514" s="10">
        <v>479537</v>
      </c>
      <c r="BQ514" s="45" t="s">
        <v>6</v>
      </c>
      <c r="BR514" t="str">
        <f t="shared" si="8"/>
        <v>F</v>
      </c>
    </row>
    <row r="515" spans="1:70" ht="16" customHeight="1" x14ac:dyDescent="0.2">
      <c r="A515" s="10">
        <v>61</v>
      </c>
      <c r="B515" s="10">
        <v>57</v>
      </c>
      <c r="C515" s="8" t="s">
        <v>253</v>
      </c>
      <c r="D515" s="9"/>
      <c r="E515" s="10">
        <v>48500</v>
      </c>
      <c r="F515" s="10">
        <v>59400</v>
      </c>
      <c r="G515" s="10">
        <v>75400</v>
      </c>
      <c r="H515" s="10">
        <v>69700</v>
      </c>
      <c r="I515" s="10">
        <v>76600</v>
      </c>
      <c r="J515" s="10">
        <v>80600</v>
      </c>
      <c r="K515" s="10">
        <v>78800</v>
      </c>
      <c r="L515" s="10">
        <v>86900</v>
      </c>
      <c r="M515" s="10">
        <v>90500</v>
      </c>
      <c r="N515" s="10">
        <v>95500</v>
      </c>
      <c r="O515" s="10">
        <v>96000</v>
      </c>
      <c r="P515" s="10">
        <v>95600</v>
      </c>
      <c r="Q515" s="10">
        <v>108500</v>
      </c>
      <c r="R515" s="10">
        <v>100400</v>
      </c>
      <c r="S515" s="10">
        <v>128200</v>
      </c>
      <c r="T515" s="10">
        <v>116100</v>
      </c>
      <c r="U515" s="10">
        <v>113700</v>
      </c>
      <c r="V515" s="10">
        <v>112183</v>
      </c>
      <c r="W515" s="10">
        <v>117323</v>
      </c>
      <c r="X515" s="10">
        <v>120150</v>
      </c>
      <c r="Y515" s="10">
        <v>132968</v>
      </c>
      <c r="Z515" s="10">
        <v>159065</v>
      </c>
      <c r="AA515" s="10">
        <v>127208</v>
      </c>
      <c r="AB515" s="10">
        <v>84182</v>
      </c>
      <c r="AC515" s="10">
        <v>87908</v>
      </c>
      <c r="AD515" s="10">
        <v>98119</v>
      </c>
      <c r="AE515" s="10">
        <v>138690</v>
      </c>
      <c r="AF515" s="10">
        <v>141207</v>
      </c>
      <c r="AG515" s="10">
        <v>182358</v>
      </c>
      <c r="AH515" s="10">
        <v>227760</v>
      </c>
      <c r="AI515" s="10">
        <v>204457</v>
      </c>
      <c r="AJ515" s="10">
        <v>155687</v>
      </c>
      <c r="AK515" s="10">
        <v>203336</v>
      </c>
      <c r="AL515" s="10">
        <v>227993</v>
      </c>
      <c r="AM515" s="10">
        <v>206178</v>
      </c>
      <c r="AN515" s="10">
        <v>204800</v>
      </c>
      <c r="AO515" s="10">
        <v>186710</v>
      </c>
      <c r="AP515" s="10">
        <v>181936</v>
      </c>
      <c r="AQ515" s="10">
        <v>199858</v>
      </c>
      <c r="AR515" s="10">
        <v>209139</v>
      </c>
      <c r="AS515" s="10">
        <v>207857</v>
      </c>
      <c r="AT515" s="10">
        <v>202069</v>
      </c>
      <c r="AU515" s="10">
        <v>177556</v>
      </c>
      <c r="AV515" s="10">
        <v>224924</v>
      </c>
      <c r="AW515" s="10">
        <v>295610</v>
      </c>
      <c r="AX515" s="10">
        <v>320708</v>
      </c>
      <c r="AY515" s="10">
        <v>273553</v>
      </c>
      <c r="AZ515" s="10">
        <v>385101</v>
      </c>
      <c r="BA515" s="10">
        <v>379053</v>
      </c>
      <c r="BB515" s="10">
        <v>329306</v>
      </c>
      <c r="BC515" s="10">
        <v>355072</v>
      </c>
      <c r="BD515" s="10">
        <v>372354</v>
      </c>
      <c r="BE515" s="10">
        <v>359452</v>
      </c>
      <c r="BF515" s="10">
        <v>435422</v>
      </c>
      <c r="BG515" s="10">
        <v>407386</v>
      </c>
      <c r="BH515" s="10">
        <v>393592</v>
      </c>
      <c r="BI515" s="10">
        <v>401833</v>
      </c>
      <c r="BJ515" s="10">
        <v>491931</v>
      </c>
      <c r="BK515" s="10">
        <v>449492</v>
      </c>
      <c r="BL515" s="10">
        <v>466710</v>
      </c>
      <c r="BM515" s="10">
        <v>443541</v>
      </c>
      <c r="BN515" s="10">
        <v>452020</v>
      </c>
      <c r="BO515" s="10">
        <v>459867</v>
      </c>
      <c r="BP515" s="10">
        <v>453900</v>
      </c>
      <c r="BR515" t="str">
        <f t="shared" ref="BR515:BR578" si="9">LEFT(BQ515,1)</f>
        <v/>
      </c>
    </row>
    <row r="516" spans="1:70" ht="16" customHeight="1" x14ac:dyDescent="0.2">
      <c r="A516" s="23">
        <v>61</v>
      </c>
      <c r="B516" s="23">
        <v>57</v>
      </c>
      <c r="C516" s="26" t="s">
        <v>254</v>
      </c>
      <c r="D516" s="25"/>
      <c r="BQ516" s="45"/>
      <c r="BR516" t="str">
        <f t="shared" si="9"/>
        <v/>
      </c>
    </row>
    <row r="517" spans="1:70" s="7" customFormat="1" ht="16" customHeight="1" x14ac:dyDescent="0.2">
      <c r="A517" s="14">
        <v>67</v>
      </c>
      <c r="B517" s="14">
        <v>23</v>
      </c>
      <c r="C517" s="14" t="s">
        <v>521</v>
      </c>
      <c r="D517" s="14" t="s">
        <v>522</v>
      </c>
      <c r="E517" s="10">
        <v>17784</v>
      </c>
      <c r="F517" s="10">
        <v>19656</v>
      </c>
      <c r="G517" s="10">
        <v>19574</v>
      </c>
      <c r="H517" s="10">
        <v>18714</v>
      </c>
      <c r="I517" s="10">
        <v>15716</v>
      </c>
      <c r="J517" s="10">
        <v>17050</v>
      </c>
      <c r="K517" s="10">
        <v>16327</v>
      </c>
      <c r="L517" s="10">
        <v>15170</v>
      </c>
      <c r="M517" s="10">
        <v>15570</v>
      </c>
      <c r="N517" s="10">
        <v>14941</v>
      </c>
      <c r="O517" s="10">
        <v>12292</v>
      </c>
      <c r="P517" s="10">
        <v>12155</v>
      </c>
      <c r="Q517" s="10">
        <v>12131</v>
      </c>
      <c r="R517" s="10">
        <v>13326</v>
      </c>
      <c r="S517" s="10">
        <v>15102</v>
      </c>
      <c r="T517" s="10">
        <v>15740</v>
      </c>
      <c r="U517" s="10">
        <v>15582</v>
      </c>
      <c r="V517" s="10">
        <v>17083</v>
      </c>
      <c r="W517" s="10">
        <v>16527</v>
      </c>
      <c r="X517" s="10">
        <v>16885</v>
      </c>
      <c r="Y517" s="10">
        <v>19300</v>
      </c>
      <c r="Z517" s="10">
        <v>20900</v>
      </c>
      <c r="AA517" s="10">
        <v>19500</v>
      </c>
      <c r="AB517" s="10">
        <v>22200</v>
      </c>
      <c r="AC517" s="10">
        <v>19101</v>
      </c>
      <c r="AD517" s="10">
        <v>19687</v>
      </c>
      <c r="AE517" s="10">
        <v>20336</v>
      </c>
      <c r="AF517" s="10">
        <v>21607</v>
      </c>
      <c r="AG517" s="10">
        <v>19865</v>
      </c>
      <c r="AH517" s="10">
        <v>19588</v>
      </c>
      <c r="AI517" s="10">
        <v>17622</v>
      </c>
      <c r="AJ517" s="10">
        <v>18347</v>
      </c>
      <c r="AK517" s="10">
        <v>20939</v>
      </c>
      <c r="AL517" s="10">
        <v>15885</v>
      </c>
      <c r="AM517" s="10">
        <v>15213</v>
      </c>
      <c r="AN517" s="10">
        <v>15817</v>
      </c>
      <c r="AO517" s="10">
        <v>15437</v>
      </c>
      <c r="AP517" s="10">
        <v>19499</v>
      </c>
      <c r="AQ517" s="10">
        <v>17343</v>
      </c>
      <c r="AR517" s="10">
        <v>13460</v>
      </c>
      <c r="AS517" s="10">
        <v>14916</v>
      </c>
      <c r="AT517" s="10">
        <v>10619</v>
      </c>
      <c r="AU517" s="10">
        <v>10335</v>
      </c>
      <c r="AV517" s="10">
        <v>10436</v>
      </c>
      <c r="AW517" s="10">
        <v>8844</v>
      </c>
      <c r="AX517" s="10">
        <v>7590</v>
      </c>
      <c r="AY517" s="10">
        <v>5548</v>
      </c>
      <c r="AZ517" s="10">
        <v>7180</v>
      </c>
      <c r="BA517" s="10">
        <v>6443</v>
      </c>
      <c r="BB517" s="10">
        <v>4336</v>
      </c>
      <c r="BC517" s="10">
        <v>4807</v>
      </c>
      <c r="BD517" s="10">
        <v>6731</v>
      </c>
      <c r="BE517" s="10">
        <v>10434</v>
      </c>
      <c r="BF517" s="10">
        <v>11071</v>
      </c>
      <c r="BG517" s="10">
        <v>11898</v>
      </c>
      <c r="BH517" s="10">
        <v>10310</v>
      </c>
      <c r="BI517" s="10">
        <v>8558</v>
      </c>
      <c r="BJ517" s="10">
        <v>6951</v>
      </c>
      <c r="BK517" s="10">
        <v>5312</v>
      </c>
      <c r="BL517" s="10">
        <v>5366</v>
      </c>
      <c r="BM517" s="10">
        <v>6978</v>
      </c>
      <c r="BN517" s="10">
        <v>7669</v>
      </c>
      <c r="BO517" s="10">
        <v>6058</v>
      </c>
      <c r="BP517" s="10">
        <v>6770</v>
      </c>
      <c r="BQ517" s="45" t="s">
        <v>15</v>
      </c>
      <c r="BR517" t="str">
        <f t="shared" si="9"/>
        <v>F</v>
      </c>
    </row>
    <row r="518" spans="1:70" ht="16" customHeight="1" x14ac:dyDescent="0.2">
      <c r="A518" s="10">
        <v>67</v>
      </c>
      <c r="B518" s="10">
        <v>23</v>
      </c>
      <c r="C518" s="10" t="s">
        <v>523</v>
      </c>
      <c r="D518" s="10" t="s">
        <v>524</v>
      </c>
      <c r="E518" s="10">
        <v>69800</v>
      </c>
      <c r="F518" s="10">
        <v>58400</v>
      </c>
      <c r="G518" s="10">
        <v>49600</v>
      </c>
      <c r="H518" s="10">
        <v>54000</v>
      </c>
      <c r="I518" s="10">
        <v>68300</v>
      </c>
      <c r="J518" s="10">
        <v>23000</v>
      </c>
      <c r="K518" s="10">
        <v>39700</v>
      </c>
      <c r="L518" s="10">
        <v>43600</v>
      </c>
      <c r="M518" s="10">
        <v>48100</v>
      </c>
      <c r="N518" s="10">
        <v>27979</v>
      </c>
      <c r="O518" s="10">
        <v>31795</v>
      </c>
      <c r="P518" s="10">
        <v>28436</v>
      </c>
      <c r="Q518" s="10">
        <v>35573</v>
      </c>
      <c r="R518" s="10">
        <v>24618</v>
      </c>
      <c r="S518" s="10">
        <v>40666</v>
      </c>
      <c r="T518" s="10">
        <v>17182</v>
      </c>
      <c r="U518" s="10">
        <v>32631</v>
      </c>
      <c r="V518" s="10">
        <v>21130</v>
      </c>
      <c r="W518" s="10">
        <v>44481</v>
      </c>
      <c r="X518" s="10">
        <v>17355</v>
      </c>
      <c r="Y518" s="10">
        <v>42800</v>
      </c>
      <c r="Z518" s="10">
        <v>31000</v>
      </c>
      <c r="AA518" s="10">
        <v>63900</v>
      </c>
      <c r="AB518" s="10">
        <v>56600</v>
      </c>
      <c r="AC518" s="10">
        <v>31706</v>
      </c>
      <c r="AD518" s="10">
        <v>20385</v>
      </c>
      <c r="AE518" s="10">
        <v>36693</v>
      </c>
      <c r="AF518" s="10">
        <v>32068</v>
      </c>
      <c r="AG518" s="10">
        <v>38755</v>
      </c>
      <c r="AH518" s="10">
        <v>25519</v>
      </c>
      <c r="AI518" s="10">
        <v>55327</v>
      </c>
      <c r="AJ518" s="10">
        <v>51009</v>
      </c>
      <c r="AK518" s="10">
        <v>56832</v>
      </c>
      <c r="AL518" s="10">
        <v>41150</v>
      </c>
      <c r="AM518" s="10">
        <v>60414</v>
      </c>
      <c r="AN518" s="10">
        <v>65603</v>
      </c>
      <c r="AO518" s="10">
        <v>64136</v>
      </c>
      <c r="AP518" s="10">
        <v>49336</v>
      </c>
      <c r="AQ518" s="10">
        <v>89957</v>
      </c>
      <c r="AR518" s="10">
        <v>39966</v>
      </c>
      <c r="AS518" s="10">
        <v>49023</v>
      </c>
      <c r="AT518" s="10">
        <v>41295</v>
      </c>
      <c r="AU518" s="10">
        <v>56265</v>
      </c>
      <c r="AV518" s="10">
        <v>57518</v>
      </c>
      <c r="AW518" s="10">
        <v>79223</v>
      </c>
      <c r="AX518" s="10">
        <v>133678</v>
      </c>
      <c r="AY518" s="10">
        <v>86864</v>
      </c>
      <c r="AZ518" s="10">
        <v>54741</v>
      </c>
      <c r="BA518" s="10">
        <v>78316</v>
      </c>
      <c r="BB518" s="10">
        <v>69907</v>
      </c>
      <c r="BC518" s="10">
        <v>76357</v>
      </c>
      <c r="BD518" s="10">
        <v>58232</v>
      </c>
      <c r="BE518" s="10">
        <v>62974</v>
      </c>
      <c r="BF518" s="10">
        <v>56955</v>
      </c>
      <c r="BG518" s="10">
        <v>64638</v>
      </c>
      <c r="BH518" s="10">
        <v>46553</v>
      </c>
      <c r="BI518" s="10">
        <v>78098</v>
      </c>
      <c r="BJ518" s="10">
        <v>54408</v>
      </c>
      <c r="BK518" s="10">
        <v>57924</v>
      </c>
      <c r="BL518" s="10">
        <v>54220</v>
      </c>
      <c r="BM518" s="10">
        <v>53689</v>
      </c>
      <c r="BN518" s="10">
        <v>53012</v>
      </c>
      <c r="BO518" s="10">
        <v>72065</v>
      </c>
      <c r="BP518" s="10">
        <v>73162</v>
      </c>
      <c r="BQ518" s="50" t="s">
        <v>6</v>
      </c>
      <c r="BR518" t="str">
        <f t="shared" si="9"/>
        <v>F</v>
      </c>
    </row>
    <row r="519" spans="1:70" ht="16" customHeight="1" x14ac:dyDescent="0.2">
      <c r="A519" s="10">
        <v>67</v>
      </c>
      <c r="B519" s="10">
        <v>23</v>
      </c>
      <c r="C519" s="10" t="s">
        <v>525</v>
      </c>
      <c r="D519" s="10" t="s">
        <v>526</v>
      </c>
      <c r="E519" s="10">
        <v>27517</v>
      </c>
      <c r="F519" s="10">
        <v>37319</v>
      </c>
      <c r="G519" s="10">
        <v>28331</v>
      </c>
      <c r="H519" s="10">
        <v>22070</v>
      </c>
      <c r="I519" s="10">
        <v>22320</v>
      </c>
      <c r="J519" s="10">
        <v>22436</v>
      </c>
      <c r="K519" s="10">
        <v>23397</v>
      </c>
      <c r="L519" s="10">
        <v>21038</v>
      </c>
      <c r="M519" s="10">
        <v>20391</v>
      </c>
      <c r="N519" s="10">
        <v>16989</v>
      </c>
      <c r="O519" s="10">
        <v>11896</v>
      </c>
      <c r="P519" s="10">
        <v>20480</v>
      </c>
      <c r="Q519" s="10">
        <v>23315</v>
      </c>
      <c r="R519" s="10">
        <v>22685</v>
      </c>
      <c r="S519" s="10">
        <v>29378</v>
      </c>
      <c r="T519" s="10">
        <v>32947</v>
      </c>
      <c r="U519" s="10">
        <v>34455</v>
      </c>
      <c r="V519" s="10">
        <v>25858</v>
      </c>
      <c r="W519" s="10">
        <v>31095</v>
      </c>
      <c r="X519" s="10">
        <v>16894</v>
      </c>
      <c r="Y519" s="10">
        <v>32750</v>
      </c>
      <c r="Z519" s="10">
        <v>30810</v>
      </c>
      <c r="AA519" s="10">
        <v>24180</v>
      </c>
      <c r="AB519" s="10">
        <v>25750</v>
      </c>
      <c r="AC519" s="10">
        <v>28754</v>
      </c>
      <c r="AD519" s="10">
        <v>20233</v>
      </c>
      <c r="AE519" s="10">
        <v>25469</v>
      </c>
      <c r="AF519" s="10">
        <v>22990</v>
      </c>
      <c r="AG519" s="10">
        <v>22198</v>
      </c>
      <c r="AH519" s="10">
        <v>27738</v>
      </c>
      <c r="AI519" s="10">
        <v>26245</v>
      </c>
      <c r="AJ519" s="10">
        <v>22918</v>
      </c>
      <c r="AK519" s="10">
        <v>35556</v>
      </c>
      <c r="AL519" s="10">
        <v>23770</v>
      </c>
      <c r="AM519" s="10">
        <v>32024</v>
      </c>
      <c r="AN519" s="10">
        <v>31017</v>
      </c>
      <c r="AO519" s="10">
        <v>37830</v>
      </c>
      <c r="AP519" s="10">
        <v>24362</v>
      </c>
      <c r="AQ519" s="10">
        <v>24399</v>
      </c>
      <c r="AR519" s="10">
        <v>26229</v>
      </c>
      <c r="AS519" s="10">
        <v>31594</v>
      </c>
      <c r="AT519" s="10">
        <v>32027</v>
      </c>
      <c r="AU519" s="10">
        <v>30507</v>
      </c>
      <c r="AV519" s="10">
        <v>20575</v>
      </c>
      <c r="AW519" s="10">
        <v>40327</v>
      </c>
      <c r="AX519" s="10">
        <v>26727</v>
      </c>
      <c r="AY519" s="10">
        <v>21497</v>
      </c>
      <c r="AZ519" s="10">
        <v>10607</v>
      </c>
      <c r="BA519" s="10">
        <v>15466</v>
      </c>
      <c r="BB519" s="10">
        <v>12991</v>
      </c>
      <c r="BC519" s="10">
        <v>14575</v>
      </c>
      <c r="BD519" s="10">
        <v>16810</v>
      </c>
      <c r="BE519" s="10">
        <v>17767</v>
      </c>
      <c r="BF519" s="10">
        <v>15373</v>
      </c>
      <c r="BG519" s="10">
        <v>20672</v>
      </c>
      <c r="BH519" s="10">
        <v>16806</v>
      </c>
      <c r="BI519" s="10">
        <v>15634</v>
      </c>
      <c r="BJ519" s="10">
        <v>12457</v>
      </c>
      <c r="BK519" s="10">
        <v>16756</v>
      </c>
      <c r="BL519" s="10">
        <v>15699</v>
      </c>
      <c r="BM519" s="10">
        <v>15675</v>
      </c>
      <c r="BN519" s="10">
        <v>12422</v>
      </c>
      <c r="BO519" s="10">
        <v>11277</v>
      </c>
      <c r="BP519" s="10">
        <v>19034</v>
      </c>
      <c r="BQ519" s="50" t="s">
        <v>15</v>
      </c>
      <c r="BR519" t="str">
        <f t="shared" si="9"/>
        <v>F</v>
      </c>
    </row>
    <row r="520" spans="1:70" ht="16" customHeight="1" x14ac:dyDescent="0.2">
      <c r="A520" s="10">
        <v>67</v>
      </c>
      <c r="B520" s="10">
        <v>23</v>
      </c>
      <c r="C520" s="10" t="s">
        <v>490</v>
      </c>
      <c r="D520" s="10" t="s">
        <v>527</v>
      </c>
      <c r="E520" s="10">
        <v>57200</v>
      </c>
      <c r="F520" s="10">
        <v>94200</v>
      </c>
      <c r="G520" s="10">
        <v>59200</v>
      </c>
      <c r="H520" s="10">
        <v>72000</v>
      </c>
      <c r="I520" s="10">
        <v>51900</v>
      </c>
      <c r="J520" s="10">
        <v>86700</v>
      </c>
      <c r="K520" s="10">
        <v>59400</v>
      </c>
      <c r="L520" s="10">
        <v>58300</v>
      </c>
      <c r="M520" s="10">
        <v>70100</v>
      </c>
      <c r="N520" s="10">
        <v>43605</v>
      </c>
      <c r="O520" s="10">
        <v>31554</v>
      </c>
      <c r="P520" s="10">
        <v>71694</v>
      </c>
      <c r="Q520" s="10">
        <v>107304</v>
      </c>
      <c r="R520" s="10">
        <v>98134</v>
      </c>
      <c r="S520" s="10">
        <v>90130</v>
      </c>
      <c r="T520" s="10">
        <v>46531</v>
      </c>
      <c r="U520" s="10">
        <v>107244</v>
      </c>
      <c r="V520" s="10">
        <v>46860</v>
      </c>
      <c r="W520" s="10">
        <v>92546</v>
      </c>
      <c r="X520" s="10">
        <v>57200</v>
      </c>
      <c r="Y520" s="10">
        <v>77400</v>
      </c>
      <c r="Z520" s="10">
        <v>62600</v>
      </c>
      <c r="AA520" s="10">
        <v>40800</v>
      </c>
      <c r="AB520" s="10">
        <v>35700</v>
      </c>
      <c r="AC520" s="10">
        <v>29389</v>
      </c>
      <c r="AD520" s="10">
        <v>36661</v>
      </c>
      <c r="AE520" s="10">
        <v>63518</v>
      </c>
      <c r="AF520" s="10">
        <v>81715</v>
      </c>
      <c r="AG520" s="10">
        <v>103725</v>
      </c>
      <c r="AH520" s="10">
        <v>127585</v>
      </c>
      <c r="AI520" s="10">
        <v>128723</v>
      </c>
      <c r="AJ520" s="10">
        <v>154876</v>
      </c>
      <c r="AK520" s="10">
        <v>104436</v>
      </c>
      <c r="AL520" s="10">
        <v>127599</v>
      </c>
      <c r="AM520" s="10">
        <v>137076</v>
      </c>
      <c r="AN520" s="10">
        <v>182446</v>
      </c>
      <c r="AO520" s="10">
        <v>151121</v>
      </c>
      <c r="AP520" s="10">
        <v>103315</v>
      </c>
      <c r="AQ520" s="10">
        <v>112271</v>
      </c>
      <c r="AR520" s="10">
        <v>197213</v>
      </c>
      <c r="AS520" s="10">
        <v>149796</v>
      </c>
      <c r="AT520" s="10">
        <v>199484</v>
      </c>
      <c r="AU520" s="10">
        <v>107316</v>
      </c>
      <c r="AV520" s="10">
        <v>171469</v>
      </c>
      <c r="AW520" s="10">
        <v>168987</v>
      </c>
      <c r="AX520" s="10">
        <v>221148</v>
      </c>
      <c r="AY520" s="10">
        <v>149136</v>
      </c>
      <c r="AZ520" s="10">
        <v>115175</v>
      </c>
      <c r="BA520" s="10">
        <v>154776</v>
      </c>
      <c r="BB520" s="10">
        <v>182844</v>
      </c>
      <c r="BC520" s="10">
        <v>101598</v>
      </c>
      <c r="BD520" s="10">
        <v>183642</v>
      </c>
      <c r="BE520" s="10">
        <v>124652</v>
      </c>
      <c r="BF520" s="10">
        <v>167022</v>
      </c>
      <c r="BG520" s="10">
        <v>138729</v>
      </c>
      <c r="BH520" s="10">
        <v>237008</v>
      </c>
      <c r="BI520" s="10">
        <v>102021</v>
      </c>
      <c r="BJ520" s="10">
        <v>218820</v>
      </c>
      <c r="BK520" s="10">
        <v>118527</v>
      </c>
      <c r="BL520" s="10">
        <v>146700</v>
      </c>
      <c r="BM520" s="10">
        <v>170264</v>
      </c>
      <c r="BN520" s="10">
        <v>185353</v>
      </c>
      <c r="BO520" s="10">
        <v>107966</v>
      </c>
      <c r="BP520" s="10">
        <v>320949</v>
      </c>
      <c r="BQ520" s="50" t="s">
        <v>6</v>
      </c>
      <c r="BR520" t="str">
        <f t="shared" si="9"/>
        <v>F</v>
      </c>
    </row>
    <row r="521" spans="1:70" ht="16" customHeight="1" x14ac:dyDescent="0.2">
      <c r="A521" s="10">
        <v>67</v>
      </c>
      <c r="B521" s="10">
        <v>23</v>
      </c>
      <c r="C521" s="10" t="s">
        <v>528</v>
      </c>
      <c r="D521" s="10" t="s">
        <v>529</v>
      </c>
      <c r="E521" s="10">
        <v>54800</v>
      </c>
      <c r="F521" s="10">
        <v>43500</v>
      </c>
      <c r="G521" s="10">
        <v>49000</v>
      </c>
      <c r="H521" s="10">
        <v>53800</v>
      </c>
      <c r="I521" s="10">
        <v>62900</v>
      </c>
      <c r="J521" s="10">
        <v>33700</v>
      </c>
      <c r="K521" s="10">
        <v>52600</v>
      </c>
      <c r="L521" s="10">
        <v>37700</v>
      </c>
      <c r="M521" s="10">
        <v>64400</v>
      </c>
      <c r="N521" s="10">
        <v>32599</v>
      </c>
      <c r="O521" s="10">
        <v>50240</v>
      </c>
      <c r="P521" s="10">
        <v>59113</v>
      </c>
      <c r="Q521" s="10">
        <v>35431</v>
      </c>
      <c r="R521" s="10">
        <v>25097</v>
      </c>
      <c r="S521" s="10">
        <v>36380</v>
      </c>
      <c r="T521" s="10">
        <v>74557</v>
      </c>
      <c r="U521" s="10">
        <v>57972</v>
      </c>
      <c r="V521" s="10">
        <v>46743</v>
      </c>
      <c r="W521" s="10">
        <v>88675</v>
      </c>
      <c r="X521" s="10">
        <v>47843</v>
      </c>
      <c r="Y521" s="10">
        <v>83800</v>
      </c>
      <c r="Z521" s="10">
        <v>65700</v>
      </c>
      <c r="AA521" s="10">
        <v>31800</v>
      </c>
      <c r="AB521" s="10">
        <v>44500</v>
      </c>
      <c r="AC521" s="10">
        <v>43819</v>
      </c>
      <c r="AD521" s="10">
        <v>29412</v>
      </c>
      <c r="AE521" s="10">
        <v>50287</v>
      </c>
      <c r="AF521" s="10">
        <v>58181</v>
      </c>
      <c r="AG521" s="10">
        <v>67094</v>
      </c>
      <c r="AH521" s="10">
        <v>101045</v>
      </c>
      <c r="AI521" s="10">
        <v>101872</v>
      </c>
      <c r="AJ521" s="10">
        <v>123591</v>
      </c>
      <c r="AK521" s="10">
        <v>120940</v>
      </c>
      <c r="AL521" s="10">
        <v>155007</v>
      </c>
      <c r="AM521" s="10">
        <v>117053</v>
      </c>
      <c r="AN521" s="10">
        <v>138652</v>
      </c>
      <c r="AO521" s="10">
        <v>126063</v>
      </c>
      <c r="AP521" s="10">
        <v>117976</v>
      </c>
      <c r="AQ521" s="10">
        <v>95751</v>
      </c>
      <c r="AR521" s="10">
        <v>158685</v>
      </c>
      <c r="AS521" s="10">
        <v>181067</v>
      </c>
      <c r="AT521" s="10">
        <v>146776</v>
      </c>
      <c r="AU521" s="10">
        <v>177824</v>
      </c>
      <c r="AV521" s="10">
        <v>221496</v>
      </c>
      <c r="AW521" s="10">
        <v>168915</v>
      </c>
      <c r="AX521" s="10">
        <v>169151</v>
      </c>
      <c r="AY521" s="10">
        <v>159855</v>
      </c>
      <c r="AZ521" s="10">
        <v>112574</v>
      </c>
      <c r="BA521" s="10">
        <v>63247</v>
      </c>
      <c r="BB521" s="10">
        <v>112433</v>
      </c>
      <c r="BC521" s="10">
        <v>103074</v>
      </c>
      <c r="BD521" s="10">
        <v>83403</v>
      </c>
      <c r="BE521" s="10">
        <v>71703</v>
      </c>
      <c r="BF521" s="10">
        <v>90056</v>
      </c>
      <c r="BG521" s="10">
        <v>119236</v>
      </c>
      <c r="BH521" s="10">
        <v>120787</v>
      </c>
      <c r="BI521" s="10">
        <v>118293</v>
      </c>
      <c r="BJ521" s="10">
        <v>127553</v>
      </c>
      <c r="BK521" s="10">
        <v>103881</v>
      </c>
      <c r="BL521" s="10">
        <v>116847</v>
      </c>
      <c r="BM521" s="10">
        <v>134749</v>
      </c>
      <c r="BN521" s="10">
        <v>116279</v>
      </c>
      <c r="BO521" s="10">
        <v>98620</v>
      </c>
      <c r="BP521" s="10">
        <v>81685</v>
      </c>
      <c r="BQ521" s="50" t="s">
        <v>6</v>
      </c>
      <c r="BR521" t="str">
        <f t="shared" si="9"/>
        <v>F</v>
      </c>
    </row>
    <row r="522" spans="1:70" ht="16" customHeight="1" x14ac:dyDescent="0.2">
      <c r="A522" s="10">
        <v>67</v>
      </c>
      <c r="B522" s="10">
        <v>23</v>
      </c>
      <c r="C522" s="10" t="s">
        <v>530</v>
      </c>
      <c r="D522" s="10" t="s">
        <v>531</v>
      </c>
      <c r="E522" s="10">
        <v>1253</v>
      </c>
      <c r="F522" s="10">
        <v>1243</v>
      </c>
      <c r="G522" s="10">
        <v>1283</v>
      </c>
      <c r="H522" s="10">
        <v>1074</v>
      </c>
      <c r="I522" s="10">
        <v>1103</v>
      </c>
      <c r="J522" s="10">
        <v>1490</v>
      </c>
      <c r="K522" s="10">
        <v>1228</v>
      </c>
      <c r="L522" s="10">
        <v>877</v>
      </c>
      <c r="M522" s="10">
        <v>1580</v>
      </c>
      <c r="N522" s="10">
        <v>1244</v>
      </c>
      <c r="O522" s="10">
        <v>890</v>
      </c>
      <c r="P522" s="10">
        <v>1096</v>
      </c>
      <c r="Q522" s="10">
        <v>1334</v>
      </c>
      <c r="R522" s="10">
        <v>993</v>
      </c>
      <c r="S522" s="10">
        <v>755</v>
      </c>
      <c r="T522" s="10">
        <v>562</v>
      </c>
      <c r="U522" s="10">
        <v>505</v>
      </c>
      <c r="V522" s="10">
        <v>591</v>
      </c>
      <c r="W522" s="10">
        <v>559</v>
      </c>
      <c r="X522" s="10">
        <v>597</v>
      </c>
      <c r="Y522" s="10">
        <v>900</v>
      </c>
      <c r="Z522" s="10">
        <v>900</v>
      </c>
      <c r="AA522" s="10">
        <v>1100</v>
      </c>
      <c r="AB522" s="10">
        <v>1800</v>
      </c>
      <c r="AC522" s="10">
        <v>1650</v>
      </c>
      <c r="AD522" s="10">
        <v>1351</v>
      </c>
      <c r="AE522" s="10">
        <v>1723</v>
      </c>
      <c r="AF522" s="10">
        <v>987</v>
      </c>
      <c r="AG522" s="10">
        <v>1487</v>
      </c>
      <c r="AH522" s="10">
        <v>412</v>
      </c>
      <c r="AI522" s="10">
        <v>1561</v>
      </c>
      <c r="AJ522" s="10">
        <v>783</v>
      </c>
      <c r="AK522" s="10">
        <v>1020</v>
      </c>
      <c r="AL522" s="10">
        <v>1274</v>
      </c>
      <c r="AM522" s="10">
        <v>279</v>
      </c>
      <c r="AN522" s="10">
        <v>1006</v>
      </c>
      <c r="AO522" s="10">
        <v>116</v>
      </c>
      <c r="AP522" s="10">
        <v>23</v>
      </c>
      <c r="AQ522" s="10">
        <v>201</v>
      </c>
      <c r="AR522" s="10">
        <v>104</v>
      </c>
      <c r="AS522" s="10">
        <v>91</v>
      </c>
      <c r="AT522" s="10">
        <v>71</v>
      </c>
      <c r="AU522" s="10">
        <v>75</v>
      </c>
      <c r="AV522" s="10">
        <v>95</v>
      </c>
      <c r="AW522" s="10">
        <v>232</v>
      </c>
      <c r="AX522" s="10">
        <v>102</v>
      </c>
      <c r="AY522" s="10">
        <v>112</v>
      </c>
      <c r="AZ522" s="10">
        <v>840</v>
      </c>
      <c r="BA522" s="10">
        <v>497</v>
      </c>
      <c r="BB522" s="10">
        <v>433</v>
      </c>
      <c r="BC522" s="10">
        <v>506</v>
      </c>
      <c r="BD522" s="10">
        <v>565</v>
      </c>
      <c r="BE522" s="10">
        <v>596</v>
      </c>
      <c r="BF522" s="10">
        <v>699</v>
      </c>
      <c r="BG522" s="10">
        <v>301</v>
      </c>
      <c r="BH522" s="10">
        <v>153</v>
      </c>
      <c r="BI522" s="10">
        <v>214</v>
      </c>
      <c r="BJ522" s="10">
        <v>187</v>
      </c>
      <c r="BK522" s="10">
        <v>228</v>
      </c>
      <c r="BL522" s="10">
        <v>172</v>
      </c>
      <c r="BM522" s="10">
        <v>146</v>
      </c>
      <c r="BN522" s="10">
        <v>199</v>
      </c>
      <c r="BO522" s="10">
        <v>332</v>
      </c>
      <c r="BP522" s="10">
        <v>204</v>
      </c>
      <c r="BQ522" s="50"/>
      <c r="BR522" t="str">
        <f t="shared" si="9"/>
        <v/>
      </c>
    </row>
    <row r="523" spans="1:70" ht="16" customHeight="1" x14ac:dyDescent="0.2">
      <c r="A523" s="23">
        <v>67</v>
      </c>
      <c r="B523" s="23">
        <v>23</v>
      </c>
      <c r="C523" s="33" t="s">
        <v>532</v>
      </c>
      <c r="D523" s="23"/>
      <c r="BQ523" s="45"/>
      <c r="BR523" t="str">
        <f t="shared" si="9"/>
        <v/>
      </c>
    </row>
    <row r="524" spans="1:70" ht="16" customHeight="1" x14ac:dyDescent="0.2">
      <c r="A524" s="10">
        <v>67</v>
      </c>
      <c r="B524" s="10">
        <v>31</v>
      </c>
      <c r="C524" s="10" t="s">
        <v>533</v>
      </c>
      <c r="D524" s="10" t="s">
        <v>534</v>
      </c>
      <c r="E524" s="10">
        <v>14158</v>
      </c>
      <c r="F524" s="10">
        <v>16227</v>
      </c>
      <c r="G524" s="10">
        <v>18869</v>
      </c>
      <c r="H524" s="10">
        <v>20334</v>
      </c>
      <c r="I524" s="10">
        <v>22535</v>
      </c>
      <c r="J524" s="10">
        <v>20125</v>
      </c>
      <c r="K524" s="10">
        <v>21499</v>
      </c>
      <c r="L524" s="10">
        <v>21458</v>
      </c>
      <c r="M524" s="10">
        <v>22813</v>
      </c>
      <c r="N524" s="10">
        <v>38361</v>
      </c>
      <c r="O524" s="10">
        <v>44900</v>
      </c>
      <c r="P524" s="10">
        <v>42047</v>
      </c>
      <c r="Q524" s="10">
        <v>48382</v>
      </c>
      <c r="R524" s="10">
        <v>40269</v>
      </c>
      <c r="S524" s="10">
        <v>36296</v>
      </c>
      <c r="T524" s="10">
        <v>38567</v>
      </c>
      <c r="U524" s="10">
        <v>38591</v>
      </c>
      <c r="V524" s="10">
        <v>34643</v>
      </c>
      <c r="W524" s="10">
        <v>29575</v>
      </c>
      <c r="X524" s="10">
        <v>32963</v>
      </c>
      <c r="Y524" s="10">
        <v>34000</v>
      </c>
      <c r="Z524" s="10">
        <v>30000</v>
      </c>
      <c r="AA524" s="10">
        <v>26900</v>
      </c>
      <c r="AB524" s="10">
        <v>19300</v>
      </c>
      <c r="AC524" s="10">
        <v>13075</v>
      </c>
      <c r="AD524" s="10">
        <v>16797</v>
      </c>
      <c r="AE524" s="10">
        <v>15666</v>
      </c>
      <c r="AF524" s="10">
        <v>13301</v>
      </c>
      <c r="AG524" s="10">
        <v>13065</v>
      </c>
      <c r="AH524" s="10">
        <v>13477</v>
      </c>
      <c r="AI524" s="10">
        <v>12999</v>
      </c>
      <c r="AJ524" s="10">
        <v>15377</v>
      </c>
      <c r="AK524" s="10">
        <v>17464</v>
      </c>
      <c r="AL524" s="10">
        <v>23124</v>
      </c>
      <c r="AM524" s="10">
        <v>27016</v>
      </c>
      <c r="AN524" s="10">
        <v>33849</v>
      </c>
      <c r="AO524" s="10">
        <v>40584</v>
      </c>
      <c r="AP524" s="10">
        <v>41704</v>
      </c>
      <c r="AQ524" s="10">
        <v>44741</v>
      </c>
      <c r="AR524" s="10">
        <v>40272</v>
      </c>
      <c r="AS524" s="10">
        <v>36973</v>
      </c>
      <c r="AT524" s="10">
        <v>34371</v>
      </c>
      <c r="AU524" s="10">
        <v>35662</v>
      </c>
      <c r="AV524" s="10">
        <v>35673</v>
      </c>
      <c r="AW524" s="10">
        <v>32890</v>
      </c>
      <c r="AX524" s="10">
        <v>26296</v>
      </c>
      <c r="AY524" s="10">
        <v>28106</v>
      </c>
      <c r="AZ524" s="10">
        <v>39289</v>
      </c>
      <c r="BA524" s="10">
        <v>41606</v>
      </c>
      <c r="BB524" s="10">
        <v>43618</v>
      </c>
      <c r="BC524" s="10">
        <v>40848</v>
      </c>
      <c r="BD524" s="10">
        <v>40161</v>
      </c>
      <c r="BE524" s="10">
        <v>43724</v>
      </c>
      <c r="BF524" s="10">
        <v>43190</v>
      </c>
      <c r="BG524" s="10">
        <v>43304</v>
      </c>
      <c r="BH524" s="10">
        <v>41185</v>
      </c>
      <c r="BI524" s="10">
        <v>39658</v>
      </c>
      <c r="BJ524" s="10">
        <v>37748</v>
      </c>
      <c r="BK524" s="10">
        <v>35087</v>
      </c>
      <c r="BL524" s="10">
        <v>31113</v>
      </c>
      <c r="BM524" s="10">
        <v>29730</v>
      </c>
      <c r="BN524" s="10">
        <v>23542</v>
      </c>
      <c r="BO524" s="10">
        <v>19082</v>
      </c>
      <c r="BP524" s="10">
        <v>17332</v>
      </c>
      <c r="BQ524" s="50" t="s">
        <v>6</v>
      </c>
      <c r="BR524" t="str">
        <f t="shared" si="9"/>
        <v>F</v>
      </c>
    </row>
    <row r="525" spans="1:70" ht="16" customHeight="1" x14ac:dyDescent="0.2">
      <c r="A525" s="10">
        <v>67</v>
      </c>
      <c r="B525" s="10">
        <v>31</v>
      </c>
      <c r="C525" s="10" t="s">
        <v>535</v>
      </c>
      <c r="D525" s="10" t="s">
        <v>536</v>
      </c>
      <c r="Y525" s="10">
        <v>60200</v>
      </c>
      <c r="Z525" s="10">
        <v>65300</v>
      </c>
      <c r="AA525" s="10">
        <v>43500</v>
      </c>
      <c r="AB525" s="10">
        <v>74000</v>
      </c>
      <c r="AC525" s="10">
        <v>35969</v>
      </c>
      <c r="AD525" s="10">
        <v>51782</v>
      </c>
      <c r="AE525" s="10">
        <v>60746</v>
      </c>
      <c r="AF525" s="10">
        <v>55972</v>
      </c>
      <c r="AG525" s="10">
        <v>114943</v>
      </c>
      <c r="AH525" s="10">
        <v>95167</v>
      </c>
      <c r="AI525" s="10">
        <v>60199</v>
      </c>
      <c r="AJ525" s="10">
        <v>77482</v>
      </c>
      <c r="AK525" s="10">
        <v>80824</v>
      </c>
      <c r="AL525" s="10">
        <v>87406</v>
      </c>
      <c r="AM525" s="10">
        <v>126055</v>
      </c>
      <c r="AN525" s="10">
        <v>202804</v>
      </c>
      <c r="AO525" s="10">
        <v>178956</v>
      </c>
      <c r="AP525" s="10">
        <v>182796</v>
      </c>
      <c r="AQ525" s="10">
        <v>218793</v>
      </c>
      <c r="AR525" s="10">
        <v>152777</v>
      </c>
      <c r="AS525" s="10">
        <v>150331</v>
      </c>
      <c r="AT525" s="10">
        <v>70860</v>
      </c>
      <c r="AU525" s="10">
        <v>123660</v>
      </c>
      <c r="AV525" s="10">
        <v>105793</v>
      </c>
      <c r="AW525" s="10">
        <v>107674</v>
      </c>
      <c r="AX525" s="10">
        <v>96765</v>
      </c>
      <c r="AY525" s="10">
        <v>101354</v>
      </c>
      <c r="AZ525" s="10">
        <v>149302</v>
      </c>
      <c r="BA525" s="10">
        <v>80500</v>
      </c>
      <c r="BB525" s="10">
        <v>56830</v>
      </c>
      <c r="BC525" s="10">
        <v>69971</v>
      </c>
      <c r="BD525" s="10">
        <v>54918</v>
      </c>
      <c r="BE525" s="10">
        <v>63625</v>
      </c>
      <c r="BF525" s="10">
        <v>68825</v>
      </c>
      <c r="BG525" s="10">
        <v>62896</v>
      </c>
      <c r="BH525" s="10">
        <v>85324</v>
      </c>
      <c r="BI525" s="10">
        <v>90571</v>
      </c>
      <c r="BJ525" s="10">
        <v>109059</v>
      </c>
      <c r="BK525" s="10">
        <v>141237</v>
      </c>
      <c r="BL525" s="10">
        <v>100644</v>
      </c>
      <c r="BM525" s="10">
        <v>113246</v>
      </c>
      <c r="BN525" s="10">
        <v>146416</v>
      </c>
      <c r="BO525" s="10">
        <v>142131</v>
      </c>
      <c r="BP525" s="10">
        <v>158783</v>
      </c>
      <c r="BQ525" s="50" t="s">
        <v>111</v>
      </c>
      <c r="BR525" t="str">
        <f t="shared" si="9"/>
        <v>U</v>
      </c>
    </row>
    <row r="526" spans="1:70" ht="16" customHeight="1" x14ac:dyDescent="0.2">
      <c r="A526" s="10">
        <v>67</v>
      </c>
      <c r="B526" s="10">
        <v>31</v>
      </c>
      <c r="C526" s="10" t="s">
        <v>537</v>
      </c>
      <c r="E526" s="10">
        <v>20774</v>
      </c>
      <c r="F526" s="10">
        <v>21504</v>
      </c>
      <c r="G526" s="10">
        <v>25436</v>
      </c>
      <c r="H526" s="10">
        <v>19372</v>
      </c>
      <c r="I526" s="10">
        <v>22957</v>
      </c>
      <c r="J526" s="10">
        <v>23000</v>
      </c>
      <c r="K526" s="10">
        <v>26911</v>
      </c>
      <c r="L526" s="10">
        <v>28325</v>
      </c>
      <c r="M526" s="10">
        <v>28407</v>
      </c>
      <c r="N526" s="10">
        <v>25985</v>
      </c>
      <c r="O526" s="10">
        <v>133820</v>
      </c>
      <c r="P526" s="10">
        <v>138983</v>
      </c>
      <c r="Q526" s="10">
        <v>143661</v>
      </c>
      <c r="R526" s="10">
        <v>121113</v>
      </c>
      <c r="S526" s="10">
        <v>105332</v>
      </c>
      <c r="T526" s="10">
        <v>56373</v>
      </c>
      <c r="U526" s="10">
        <v>94619</v>
      </c>
      <c r="V526" s="10">
        <v>163825</v>
      </c>
      <c r="W526" s="10">
        <v>94164</v>
      </c>
      <c r="X526" s="10">
        <v>133997</v>
      </c>
      <c r="Y526" s="10">
        <v>190700</v>
      </c>
      <c r="Z526" s="10">
        <v>212900</v>
      </c>
      <c r="AA526" s="10">
        <v>186100</v>
      </c>
      <c r="AB526" s="10">
        <v>116500</v>
      </c>
      <c r="AC526" s="10">
        <v>151887</v>
      </c>
      <c r="AD526" s="10">
        <v>116077</v>
      </c>
      <c r="AE526" s="10">
        <v>123206</v>
      </c>
      <c r="AF526" s="10">
        <v>92947</v>
      </c>
      <c r="AG526" s="10">
        <v>117639</v>
      </c>
      <c r="AH526" s="10">
        <v>108322</v>
      </c>
      <c r="AI526" s="10">
        <v>107310</v>
      </c>
      <c r="AJ526" s="10">
        <v>125882</v>
      </c>
      <c r="AK526" s="10">
        <v>112789</v>
      </c>
      <c r="AL526" s="10">
        <v>111477</v>
      </c>
      <c r="AM526" s="10">
        <v>131380</v>
      </c>
      <c r="AN526" s="10">
        <v>133732</v>
      </c>
      <c r="AO526" s="10">
        <v>166354</v>
      </c>
      <c r="AP526" s="10">
        <v>126169</v>
      </c>
      <c r="AQ526" s="10">
        <v>178640</v>
      </c>
      <c r="AR526" s="10">
        <v>110221</v>
      </c>
      <c r="AS526" s="10">
        <v>156081</v>
      </c>
      <c r="AT526" s="10">
        <v>84617</v>
      </c>
      <c r="AU526" s="10">
        <v>139443</v>
      </c>
      <c r="AV526" s="10">
        <v>152359</v>
      </c>
      <c r="AW526" s="10">
        <v>72130</v>
      </c>
      <c r="AX526" s="10">
        <v>79737</v>
      </c>
      <c r="AY526" s="10">
        <v>87653</v>
      </c>
      <c r="AZ526" s="10">
        <v>84919</v>
      </c>
      <c r="BA526" s="10">
        <v>76265</v>
      </c>
      <c r="BB526" s="10">
        <v>73744</v>
      </c>
      <c r="BC526" s="10">
        <v>92988</v>
      </c>
      <c r="BD526" s="10">
        <v>78653</v>
      </c>
      <c r="BE526" s="10">
        <v>82499</v>
      </c>
      <c r="BF526" s="10">
        <v>74552</v>
      </c>
      <c r="BG526" s="10">
        <v>78068</v>
      </c>
      <c r="BH526" s="10">
        <v>87675</v>
      </c>
      <c r="BI526" s="10">
        <v>99992</v>
      </c>
      <c r="BJ526" s="10">
        <v>102465</v>
      </c>
      <c r="BK526" s="10">
        <v>153421</v>
      </c>
      <c r="BL526" s="10">
        <v>151902</v>
      </c>
      <c r="BM526" s="10">
        <v>160903</v>
      </c>
      <c r="BN526" s="10">
        <v>168755</v>
      </c>
      <c r="BO526" s="10">
        <v>171294</v>
      </c>
      <c r="BP526" s="10">
        <v>165044</v>
      </c>
      <c r="BQ526" s="50" t="s">
        <v>6</v>
      </c>
      <c r="BR526" t="str">
        <f t="shared" si="9"/>
        <v>F</v>
      </c>
    </row>
    <row r="527" spans="1:70" ht="16" customHeight="1" x14ac:dyDescent="0.2">
      <c r="A527" s="23">
        <v>67</v>
      </c>
      <c r="B527" s="23">
        <v>31</v>
      </c>
      <c r="C527" s="33" t="s">
        <v>538</v>
      </c>
      <c r="D527" s="23"/>
      <c r="BQ527" s="45"/>
      <c r="BR527" t="str">
        <f t="shared" si="9"/>
        <v/>
      </c>
    </row>
    <row r="528" spans="1:70" ht="16" customHeight="1" x14ac:dyDescent="0.2">
      <c r="A528" s="10">
        <v>67</v>
      </c>
      <c r="B528" s="10">
        <v>32</v>
      </c>
      <c r="C528" s="10" t="s">
        <v>539</v>
      </c>
      <c r="D528" s="10" t="s">
        <v>540</v>
      </c>
      <c r="E528" s="10">
        <v>43900</v>
      </c>
      <c r="F528" s="10">
        <v>63000</v>
      </c>
      <c r="G528" s="10">
        <v>68900</v>
      </c>
      <c r="H528" s="10">
        <v>74300</v>
      </c>
      <c r="I528" s="10">
        <v>79700</v>
      </c>
      <c r="J528" s="10">
        <v>76300</v>
      </c>
      <c r="K528" s="10">
        <v>77500</v>
      </c>
      <c r="L528" s="10">
        <v>92700</v>
      </c>
      <c r="M528" s="10">
        <v>94000</v>
      </c>
      <c r="N528" s="10">
        <v>124100</v>
      </c>
      <c r="O528" s="10">
        <v>132339</v>
      </c>
      <c r="P528" s="10">
        <v>129226</v>
      </c>
      <c r="Q528" s="10">
        <v>175332</v>
      </c>
      <c r="R528" s="10">
        <v>199302</v>
      </c>
      <c r="S528" s="10">
        <v>303476</v>
      </c>
      <c r="T528" s="10">
        <v>229334</v>
      </c>
      <c r="U528" s="10">
        <v>260860</v>
      </c>
      <c r="V528" s="10">
        <v>414539</v>
      </c>
      <c r="W528" s="10">
        <v>556361</v>
      </c>
      <c r="X528" s="10">
        <v>684551</v>
      </c>
      <c r="Y528" s="10">
        <v>1098000</v>
      </c>
      <c r="Z528" s="10">
        <v>943800</v>
      </c>
      <c r="AA528" s="10">
        <v>1430800</v>
      </c>
      <c r="AB528" s="10">
        <v>689800</v>
      </c>
      <c r="AC528" s="10">
        <v>1152565</v>
      </c>
      <c r="AD528" s="10">
        <v>1117862</v>
      </c>
      <c r="AE528" s="10">
        <v>1111521</v>
      </c>
      <c r="AF528" s="10">
        <v>679022</v>
      </c>
      <c r="AG528" s="10">
        <v>722704</v>
      </c>
      <c r="AH528" s="10">
        <v>809344</v>
      </c>
      <c r="AI528" s="10">
        <v>827489</v>
      </c>
      <c r="AJ528" s="10">
        <v>1045951</v>
      </c>
      <c r="AK528" s="10">
        <v>994182</v>
      </c>
      <c r="AL528" s="10">
        <v>1191260</v>
      </c>
      <c r="AM528" s="10">
        <v>1372687</v>
      </c>
      <c r="AN528" s="10">
        <v>1399241</v>
      </c>
      <c r="AO528" s="10">
        <v>1605174</v>
      </c>
      <c r="AP528" s="10">
        <v>1694473</v>
      </c>
      <c r="AQ528" s="10">
        <v>1530263</v>
      </c>
      <c r="AR528" s="10">
        <v>1474187</v>
      </c>
      <c r="AS528" s="10">
        <v>1509081</v>
      </c>
      <c r="AT528" s="10">
        <v>1342178</v>
      </c>
      <c r="AU528" s="10">
        <v>1423367</v>
      </c>
      <c r="AV528" s="10">
        <v>1530761</v>
      </c>
      <c r="AW528" s="10">
        <v>1436639</v>
      </c>
      <c r="AX528" s="10">
        <v>1308201</v>
      </c>
      <c r="AY528" s="10">
        <v>1194803</v>
      </c>
      <c r="AZ528" s="10">
        <v>1141442</v>
      </c>
      <c r="BA528" s="10">
        <v>1232977</v>
      </c>
      <c r="BB528" s="10">
        <v>1056249</v>
      </c>
      <c r="BC528" s="10">
        <v>1183482</v>
      </c>
      <c r="BD528" s="10">
        <v>1443917</v>
      </c>
      <c r="BE528" s="10">
        <v>1519122</v>
      </c>
      <c r="BF528" s="10">
        <v>1530299</v>
      </c>
      <c r="BG528" s="10">
        <v>1522860</v>
      </c>
      <c r="BH528" s="10">
        <v>1549237</v>
      </c>
      <c r="BI528" s="10">
        <v>1545712</v>
      </c>
      <c r="BJ528" s="10">
        <v>1394877</v>
      </c>
      <c r="BK528" s="10">
        <v>1036404</v>
      </c>
      <c r="BL528" s="10">
        <v>849871</v>
      </c>
      <c r="BM528" s="10">
        <v>891093</v>
      </c>
      <c r="BN528" s="10">
        <v>1282831</v>
      </c>
      <c r="BO528" s="10">
        <v>1312389</v>
      </c>
      <c r="BP528" s="10">
        <v>1370033</v>
      </c>
      <c r="BQ528" s="50" t="s">
        <v>6</v>
      </c>
      <c r="BR528" t="str">
        <f t="shared" si="9"/>
        <v>F</v>
      </c>
    </row>
    <row r="529" spans="1:70" ht="16" customHeight="1" x14ac:dyDescent="0.2">
      <c r="A529" s="10">
        <v>67</v>
      </c>
      <c r="B529" s="10">
        <v>32</v>
      </c>
      <c r="C529" s="4" t="s">
        <v>541</v>
      </c>
      <c r="D529" s="10" t="s">
        <v>542</v>
      </c>
      <c r="O529" s="10">
        <v>300</v>
      </c>
      <c r="P529" s="10">
        <v>100</v>
      </c>
      <c r="Q529" s="10">
        <v>275</v>
      </c>
      <c r="R529" s="10">
        <v>281</v>
      </c>
      <c r="S529" s="10">
        <v>347</v>
      </c>
      <c r="T529" s="10">
        <v>1373</v>
      </c>
      <c r="U529" s="10">
        <v>133636</v>
      </c>
      <c r="V529" s="10">
        <v>179965</v>
      </c>
      <c r="W529" s="10">
        <v>107757</v>
      </c>
      <c r="X529" s="10">
        <v>171769</v>
      </c>
      <c r="Y529" s="10">
        <v>171300</v>
      </c>
      <c r="Z529" s="10">
        <v>183100</v>
      </c>
      <c r="AA529" s="10">
        <v>119600</v>
      </c>
      <c r="AB529" s="10">
        <v>163600</v>
      </c>
      <c r="AC529" s="10">
        <v>207442</v>
      </c>
      <c r="AD529" s="10">
        <v>207542</v>
      </c>
      <c r="AE529" s="10">
        <v>237125</v>
      </c>
      <c r="AF529" s="10">
        <v>126222</v>
      </c>
      <c r="AG529" s="10">
        <v>101060</v>
      </c>
      <c r="AH529" s="10">
        <v>141599</v>
      </c>
      <c r="AI529" s="10">
        <v>57071</v>
      </c>
      <c r="AJ529" s="10">
        <v>142210</v>
      </c>
      <c r="AK529" s="10">
        <v>115272</v>
      </c>
      <c r="AL529" s="10">
        <v>124134</v>
      </c>
      <c r="AM529" s="10">
        <v>146464</v>
      </c>
      <c r="AN529" s="10">
        <v>118602</v>
      </c>
      <c r="AO529" s="10">
        <v>222742</v>
      </c>
      <c r="AP529" s="10">
        <v>372672</v>
      </c>
      <c r="AQ529" s="10">
        <v>255094</v>
      </c>
      <c r="AR529" s="10">
        <v>315568</v>
      </c>
      <c r="AS529" s="10">
        <v>263734</v>
      </c>
      <c r="AT529" s="10">
        <v>130367</v>
      </c>
      <c r="AU529" s="10">
        <v>153448</v>
      </c>
      <c r="AV529" s="10">
        <v>203268</v>
      </c>
      <c r="AW529" s="10">
        <v>369401</v>
      </c>
      <c r="AX529" s="10">
        <v>236357</v>
      </c>
      <c r="AY529" s="10">
        <v>295102</v>
      </c>
      <c r="AZ529" s="10">
        <v>323958</v>
      </c>
      <c r="BA529" s="10">
        <v>318223</v>
      </c>
      <c r="BB529" s="10">
        <v>308628</v>
      </c>
      <c r="BC529" s="10">
        <v>228701</v>
      </c>
      <c r="BD529" s="10">
        <v>233066</v>
      </c>
      <c r="BE529" s="10">
        <v>186471</v>
      </c>
      <c r="BF529" s="10">
        <v>209383</v>
      </c>
      <c r="BG529" s="10">
        <v>340116</v>
      </c>
      <c r="BH529" s="10">
        <v>362418</v>
      </c>
      <c r="BI529" s="10">
        <v>354968</v>
      </c>
      <c r="BJ529" s="10">
        <v>279967</v>
      </c>
      <c r="BK529" s="10">
        <v>314800</v>
      </c>
      <c r="BL529" s="10">
        <v>170673</v>
      </c>
      <c r="BM529" s="10">
        <v>209163</v>
      </c>
      <c r="BN529" s="10">
        <v>270835</v>
      </c>
      <c r="BO529" s="10">
        <v>204389</v>
      </c>
      <c r="BP529" s="10">
        <v>283231</v>
      </c>
      <c r="BQ529" s="50" t="s">
        <v>6</v>
      </c>
      <c r="BR529" t="str">
        <f t="shared" si="9"/>
        <v>F</v>
      </c>
    </row>
    <row r="530" spans="1:70" ht="16" customHeight="1" x14ac:dyDescent="0.2">
      <c r="A530" s="10">
        <v>67</v>
      </c>
      <c r="B530" s="10">
        <v>32</v>
      </c>
      <c r="C530" s="10" t="s">
        <v>495</v>
      </c>
      <c r="D530" s="10" t="s">
        <v>496</v>
      </c>
      <c r="E530" s="10">
        <v>12815</v>
      </c>
      <c r="F530" s="10">
        <v>13740</v>
      </c>
      <c r="G530" s="10">
        <v>19819</v>
      </c>
      <c r="H530" s="10">
        <v>14920</v>
      </c>
      <c r="I530" s="10">
        <v>18753</v>
      </c>
      <c r="J530" s="10">
        <v>20883</v>
      </c>
      <c r="K530" s="10">
        <v>18254</v>
      </c>
      <c r="L530" s="10">
        <v>30709</v>
      </c>
      <c r="M530" s="10">
        <v>29694</v>
      </c>
      <c r="N530" s="10">
        <v>31845</v>
      </c>
      <c r="O530" s="10">
        <v>27837</v>
      </c>
      <c r="P530" s="10">
        <v>25991</v>
      </c>
      <c r="Q530" s="10">
        <v>29345</v>
      </c>
      <c r="R530" s="10">
        <v>36789</v>
      </c>
      <c r="S530" s="10">
        <v>40709</v>
      </c>
      <c r="T530" s="10">
        <v>45706</v>
      </c>
      <c r="U530" s="10">
        <v>45028</v>
      </c>
      <c r="V530" s="10">
        <v>42953</v>
      </c>
      <c r="W530" s="10">
        <v>54192</v>
      </c>
      <c r="X530" s="10">
        <v>52875</v>
      </c>
      <c r="Y530" s="10">
        <v>111800</v>
      </c>
      <c r="Z530" s="10">
        <v>106100</v>
      </c>
      <c r="AA530" s="10">
        <v>72700</v>
      </c>
      <c r="AB530" s="10">
        <v>38800</v>
      </c>
      <c r="AC530" s="10">
        <v>67512</v>
      </c>
      <c r="AD530" s="10">
        <v>71004</v>
      </c>
      <c r="AE530" s="10">
        <v>87904</v>
      </c>
      <c r="AF530" s="10">
        <v>44739</v>
      </c>
      <c r="AG530" s="10">
        <v>50470</v>
      </c>
      <c r="AH530" s="10">
        <v>57844</v>
      </c>
      <c r="AI530" s="10">
        <v>76760</v>
      </c>
      <c r="AJ530" s="10">
        <v>102318</v>
      </c>
      <c r="AK530" s="10">
        <v>99140</v>
      </c>
      <c r="AL530" s="10">
        <v>130347</v>
      </c>
      <c r="AM530" s="10">
        <v>150418</v>
      </c>
      <c r="AN530" s="10">
        <v>138002</v>
      </c>
      <c r="AO530" s="10">
        <v>171952</v>
      </c>
      <c r="AP530" s="10">
        <v>208161</v>
      </c>
      <c r="AQ530" s="10">
        <v>244692</v>
      </c>
      <c r="AR530" s="10">
        <v>222373</v>
      </c>
      <c r="AS530" s="10">
        <v>261160</v>
      </c>
      <c r="AT530" s="10">
        <v>263076</v>
      </c>
      <c r="AU530" s="10">
        <v>259842</v>
      </c>
      <c r="AV530" s="10">
        <v>227319</v>
      </c>
      <c r="AW530" s="10">
        <v>212555</v>
      </c>
      <c r="AX530" s="10">
        <v>270429</v>
      </c>
      <c r="AY530" s="10">
        <v>275448</v>
      </c>
      <c r="AZ530" s="10">
        <v>301507</v>
      </c>
      <c r="BA530" s="10">
        <v>253597</v>
      </c>
      <c r="BB530" s="10">
        <v>238515</v>
      </c>
      <c r="BC530" s="10">
        <v>241347</v>
      </c>
      <c r="BD530" s="10">
        <v>214441</v>
      </c>
      <c r="BE530" s="10">
        <v>233311</v>
      </c>
      <c r="BF530" s="10">
        <v>258245</v>
      </c>
      <c r="BG530" s="10">
        <v>267430</v>
      </c>
      <c r="BH530" s="10">
        <v>250445</v>
      </c>
      <c r="BI530" s="10">
        <v>236256</v>
      </c>
      <c r="BJ530" s="10">
        <v>222244</v>
      </c>
      <c r="BK530" s="10">
        <v>224641</v>
      </c>
      <c r="BL530" s="10">
        <v>223755</v>
      </c>
      <c r="BM530" s="10">
        <v>248440</v>
      </c>
      <c r="BN530" s="10">
        <v>307183</v>
      </c>
      <c r="BO530" s="10">
        <v>333147</v>
      </c>
      <c r="BP530" s="10">
        <v>315548</v>
      </c>
      <c r="BQ530" s="50" t="s">
        <v>6</v>
      </c>
      <c r="BR530" t="str">
        <f t="shared" si="9"/>
        <v>F</v>
      </c>
    </row>
    <row r="531" spans="1:70" ht="16" customHeight="1" x14ac:dyDescent="0.2">
      <c r="A531" s="10">
        <v>67</v>
      </c>
      <c r="B531" s="10">
        <v>32</v>
      </c>
      <c r="C531" s="21" t="s">
        <v>543</v>
      </c>
      <c r="D531" s="20" t="s">
        <v>544</v>
      </c>
      <c r="E531" s="10">
        <v>4493</v>
      </c>
      <c r="F531" s="10">
        <v>4465</v>
      </c>
      <c r="G531" s="10">
        <v>3903</v>
      </c>
      <c r="H531" s="10">
        <v>2579</v>
      </c>
      <c r="I531" s="10">
        <v>3435</v>
      </c>
      <c r="J531" s="10">
        <v>3833</v>
      </c>
      <c r="K531" s="10">
        <v>4090</v>
      </c>
      <c r="L531" s="10">
        <v>4108</v>
      </c>
      <c r="M531" s="10">
        <v>3868</v>
      </c>
      <c r="N531" s="10">
        <v>4550</v>
      </c>
      <c r="O531" s="10">
        <v>5103</v>
      </c>
      <c r="P531" s="10">
        <v>5075</v>
      </c>
      <c r="Q531" s="10">
        <v>4246</v>
      </c>
      <c r="R531" s="10">
        <v>3159</v>
      </c>
      <c r="S531" s="10">
        <v>3693</v>
      </c>
      <c r="T531" s="10">
        <v>5124</v>
      </c>
      <c r="U531" s="10">
        <v>5947</v>
      </c>
      <c r="V531" s="10">
        <v>6151</v>
      </c>
      <c r="W531" s="10">
        <v>6970</v>
      </c>
      <c r="X531" s="10">
        <v>5060</v>
      </c>
      <c r="Y531" s="10">
        <v>4600</v>
      </c>
      <c r="Z531" s="10">
        <v>4300</v>
      </c>
      <c r="AA531" s="10">
        <v>4400</v>
      </c>
      <c r="AB531" s="10">
        <v>4700</v>
      </c>
      <c r="AC531" s="10">
        <v>5157</v>
      </c>
      <c r="AD531" s="10">
        <v>5607</v>
      </c>
      <c r="AE531" s="10">
        <v>4743</v>
      </c>
      <c r="AF531" s="10">
        <v>4611</v>
      </c>
      <c r="AG531" s="10">
        <v>3375</v>
      </c>
      <c r="AH531" s="10">
        <v>4727</v>
      </c>
      <c r="AI531" s="10">
        <v>4682</v>
      </c>
      <c r="AJ531" s="10">
        <v>4886</v>
      </c>
      <c r="AK531" s="10">
        <v>7163</v>
      </c>
      <c r="AL531" s="10">
        <v>7568</v>
      </c>
      <c r="AM531" s="10">
        <v>7294</v>
      </c>
      <c r="AN531" s="10">
        <v>9245</v>
      </c>
      <c r="AO531" s="10">
        <v>6176</v>
      </c>
      <c r="AP531" s="10">
        <v>6113</v>
      </c>
      <c r="AQ531" s="10">
        <v>5755</v>
      </c>
      <c r="AR531" s="10">
        <v>6930</v>
      </c>
      <c r="AS531" s="10">
        <v>7606</v>
      </c>
      <c r="AT531" s="10">
        <v>8497</v>
      </c>
      <c r="AU531" s="10">
        <v>6243</v>
      </c>
      <c r="AV531" s="10">
        <v>6915</v>
      </c>
      <c r="AW531" s="10">
        <v>6419</v>
      </c>
      <c r="AX531" s="10">
        <v>5103</v>
      </c>
      <c r="AY531" s="10">
        <v>4402</v>
      </c>
      <c r="AZ531" s="10">
        <v>3225</v>
      </c>
      <c r="BA531" s="10">
        <v>2464</v>
      </c>
      <c r="BB531" s="10">
        <v>3061</v>
      </c>
      <c r="BC531" s="10">
        <v>3186</v>
      </c>
      <c r="BD531" s="10">
        <v>2664</v>
      </c>
      <c r="BE531" s="10">
        <v>2881</v>
      </c>
      <c r="BF531" s="10">
        <v>2912</v>
      </c>
      <c r="BG531" s="10">
        <v>2972</v>
      </c>
      <c r="BH531" s="10">
        <v>2960</v>
      </c>
      <c r="BI531" s="10">
        <v>2641</v>
      </c>
      <c r="BJ531" s="10">
        <v>2775</v>
      </c>
      <c r="BK531" s="10">
        <v>2562</v>
      </c>
      <c r="BL531" s="10">
        <v>2221</v>
      </c>
      <c r="BM531" s="10">
        <v>1980</v>
      </c>
      <c r="BN531" s="10">
        <v>2301</v>
      </c>
      <c r="BO531" s="10">
        <v>2204</v>
      </c>
      <c r="BP531" s="10">
        <v>2254</v>
      </c>
      <c r="BQ531" s="42" t="s">
        <v>6</v>
      </c>
      <c r="BR531" t="str">
        <f t="shared" si="9"/>
        <v>F</v>
      </c>
    </row>
    <row r="532" spans="1:70" ht="16" customHeight="1" x14ac:dyDescent="0.2">
      <c r="A532" s="10">
        <v>67</v>
      </c>
      <c r="B532" s="10">
        <v>32</v>
      </c>
      <c r="C532" s="21" t="s">
        <v>545</v>
      </c>
      <c r="D532" s="20" t="s">
        <v>546</v>
      </c>
      <c r="E532" s="10">
        <v>25113</v>
      </c>
      <c r="F532" s="10">
        <v>25969</v>
      </c>
      <c r="G532" s="10">
        <v>27988</v>
      </c>
      <c r="H532" s="10">
        <v>28982</v>
      </c>
      <c r="I532" s="10">
        <v>34154</v>
      </c>
      <c r="J532" s="10">
        <v>28214</v>
      </c>
      <c r="K532" s="10">
        <v>28204</v>
      </c>
      <c r="L532" s="10">
        <v>27447</v>
      </c>
      <c r="M532" s="10">
        <v>28605</v>
      </c>
      <c r="N532" s="10">
        <v>31566</v>
      </c>
      <c r="O532" s="10">
        <v>47287</v>
      </c>
      <c r="P532" s="10">
        <v>52326</v>
      </c>
      <c r="Q532" s="10">
        <v>108042</v>
      </c>
      <c r="R532" s="10">
        <v>176363</v>
      </c>
      <c r="S532" s="10">
        <v>335073</v>
      </c>
      <c r="T532" s="10">
        <v>460647</v>
      </c>
      <c r="U532" s="10">
        <v>345800</v>
      </c>
      <c r="V532" s="10">
        <v>247172</v>
      </c>
      <c r="W532" s="10">
        <v>193284</v>
      </c>
      <c r="X532" s="10">
        <v>126143</v>
      </c>
      <c r="Y532" s="10">
        <v>117800</v>
      </c>
      <c r="Z532" s="10">
        <v>122400</v>
      </c>
      <c r="AA532" s="10">
        <v>126400</v>
      </c>
      <c r="AB532" s="10">
        <v>79900</v>
      </c>
      <c r="AC532" s="10">
        <v>84992</v>
      </c>
      <c r="AD532" s="10">
        <v>77962</v>
      </c>
      <c r="AE532" s="10">
        <v>64835</v>
      </c>
      <c r="AF532" s="10">
        <v>30566</v>
      </c>
      <c r="AG532" s="10">
        <v>9822</v>
      </c>
      <c r="AH532" s="10">
        <v>4521</v>
      </c>
      <c r="AI532" s="10">
        <v>20940</v>
      </c>
      <c r="AJ532" s="10">
        <v>19819</v>
      </c>
      <c r="AK532" s="10">
        <v>13052</v>
      </c>
      <c r="AL532" s="10">
        <v>12017</v>
      </c>
      <c r="AM532" s="10">
        <v>9612</v>
      </c>
      <c r="AN532" s="10">
        <v>4390</v>
      </c>
      <c r="AO532" s="10">
        <v>7417</v>
      </c>
      <c r="AP532" s="10">
        <v>9975</v>
      </c>
      <c r="AQ532" s="10">
        <v>12672</v>
      </c>
      <c r="AR532" s="10">
        <v>16442</v>
      </c>
      <c r="AS532" s="10">
        <v>33260</v>
      </c>
      <c r="AT532" s="10">
        <v>17901</v>
      </c>
      <c r="AU532" s="10">
        <v>24620</v>
      </c>
      <c r="AV532" s="10">
        <v>25258</v>
      </c>
      <c r="AW532" s="10">
        <v>19649</v>
      </c>
      <c r="AX532" s="10">
        <v>20820</v>
      </c>
      <c r="AY532" s="10">
        <v>27178</v>
      </c>
      <c r="AZ532" s="10">
        <v>36379</v>
      </c>
      <c r="BA532" s="10">
        <v>34254</v>
      </c>
      <c r="BB532" s="10">
        <v>36220</v>
      </c>
      <c r="BC532" s="10">
        <v>31057</v>
      </c>
      <c r="BD532" s="10">
        <v>28360</v>
      </c>
      <c r="BE532" s="10">
        <v>28419</v>
      </c>
      <c r="BF532" s="10">
        <v>28448</v>
      </c>
      <c r="BG532" s="10">
        <v>27647</v>
      </c>
      <c r="BH532" s="10">
        <v>25818</v>
      </c>
      <c r="BI532" s="10">
        <v>29307</v>
      </c>
      <c r="BJ532" s="10">
        <v>33504</v>
      </c>
      <c r="BK532" s="10">
        <v>34060</v>
      </c>
      <c r="BL532" s="10">
        <v>32111</v>
      </c>
      <c r="BM532" s="10">
        <v>39128</v>
      </c>
      <c r="BN532" s="10">
        <v>42604</v>
      </c>
      <c r="BO532" s="10">
        <v>43539</v>
      </c>
      <c r="BP532" s="10">
        <v>49042</v>
      </c>
      <c r="BQ532" s="53" t="s">
        <v>547</v>
      </c>
      <c r="BR532" t="str">
        <f t="shared" si="9"/>
        <v>F</v>
      </c>
    </row>
    <row r="533" spans="1:70" ht="16" customHeight="1" x14ac:dyDescent="0.2">
      <c r="A533" s="10">
        <v>67</v>
      </c>
      <c r="B533" s="10">
        <v>32</v>
      </c>
      <c r="C533" s="21" t="s">
        <v>548</v>
      </c>
      <c r="D533" s="20" t="s">
        <v>549</v>
      </c>
      <c r="E533" s="10">
        <v>1992</v>
      </c>
      <c r="F533" s="10">
        <v>3448</v>
      </c>
      <c r="G533" s="10">
        <v>2186</v>
      </c>
      <c r="H533" s="10">
        <v>2195</v>
      </c>
      <c r="I533" s="10">
        <v>2484</v>
      </c>
      <c r="J533" s="10">
        <v>2646</v>
      </c>
      <c r="K533" s="10">
        <v>3368</v>
      </c>
      <c r="L533" s="10">
        <v>3054</v>
      </c>
      <c r="M533" s="10">
        <v>1401</v>
      </c>
      <c r="N533" s="10">
        <v>3410</v>
      </c>
      <c r="O533" s="10">
        <v>5040</v>
      </c>
      <c r="P533" s="10">
        <v>2607</v>
      </c>
      <c r="Q533" s="10">
        <v>3404</v>
      </c>
      <c r="R533" s="10">
        <v>2911</v>
      </c>
      <c r="S533" s="10">
        <v>3342</v>
      </c>
      <c r="T533" s="10">
        <v>3204</v>
      </c>
      <c r="U533" s="10">
        <v>6385</v>
      </c>
      <c r="V533" s="10">
        <v>18986</v>
      </c>
      <c r="W533" s="10">
        <v>17468</v>
      </c>
      <c r="X533" s="10">
        <v>10977</v>
      </c>
      <c r="Y533" s="10">
        <v>49100</v>
      </c>
      <c r="Z533" s="10">
        <v>46500</v>
      </c>
      <c r="AA533" s="10">
        <v>59000</v>
      </c>
      <c r="AB533" s="10">
        <v>44000</v>
      </c>
      <c r="AC533" s="10">
        <v>36156</v>
      </c>
      <c r="AD533" s="10">
        <v>35338</v>
      </c>
      <c r="AE533" s="10">
        <v>35032</v>
      </c>
      <c r="AF533" s="10">
        <v>27424</v>
      </c>
      <c r="AG533" s="10">
        <v>18649</v>
      </c>
      <c r="AH533" s="10">
        <v>24920</v>
      </c>
      <c r="AI533" s="10">
        <v>17662</v>
      </c>
      <c r="AJ533" s="10">
        <v>21645</v>
      </c>
      <c r="AK533" s="10">
        <v>27929</v>
      </c>
      <c r="AL533" s="10">
        <v>26055</v>
      </c>
      <c r="AM533" s="10">
        <v>27218</v>
      </c>
      <c r="AN533" s="10">
        <v>29792</v>
      </c>
      <c r="AO533" s="10">
        <v>40479</v>
      </c>
      <c r="AP533" s="10">
        <v>48487</v>
      </c>
      <c r="AQ533" s="10">
        <v>51678</v>
      </c>
      <c r="AR533" s="10">
        <v>47418</v>
      </c>
      <c r="AS533" s="10">
        <v>43931</v>
      </c>
      <c r="AT533" s="10">
        <v>41482</v>
      </c>
      <c r="AU533" s="10">
        <v>37538</v>
      </c>
      <c r="AV533" s="10">
        <v>39106</v>
      </c>
      <c r="AW533" s="10">
        <v>36374</v>
      </c>
      <c r="AX533" s="10">
        <v>32650</v>
      </c>
      <c r="AY533" s="10">
        <v>28126</v>
      </c>
      <c r="AZ533" s="10">
        <v>26255</v>
      </c>
      <c r="BA533" s="10">
        <v>23408</v>
      </c>
      <c r="BB533" s="10">
        <v>25339</v>
      </c>
      <c r="BC533" s="10">
        <v>24257</v>
      </c>
      <c r="BD533" s="10">
        <v>21984</v>
      </c>
      <c r="BE533" s="10">
        <v>19139</v>
      </c>
      <c r="BF533" s="10">
        <v>23184</v>
      </c>
      <c r="BG533" s="10">
        <v>25797</v>
      </c>
      <c r="BH533" s="10">
        <v>26767</v>
      </c>
      <c r="BI533" s="10">
        <v>28827</v>
      </c>
      <c r="BJ533" s="10">
        <v>26235</v>
      </c>
      <c r="BK533" s="10">
        <v>21768</v>
      </c>
      <c r="BL533" s="10">
        <v>20420</v>
      </c>
      <c r="BM533" s="10">
        <v>18807</v>
      </c>
      <c r="BN533" s="10">
        <v>18718</v>
      </c>
      <c r="BO533" s="10">
        <v>19619</v>
      </c>
      <c r="BP533" s="10">
        <v>18599</v>
      </c>
      <c r="BQ533" s="53" t="s">
        <v>6</v>
      </c>
      <c r="BR533" t="str">
        <f t="shared" si="9"/>
        <v>F</v>
      </c>
    </row>
    <row r="534" spans="1:70" ht="16" customHeight="1" x14ac:dyDescent="0.2">
      <c r="A534" s="10">
        <v>67</v>
      </c>
      <c r="B534" s="10">
        <v>32</v>
      </c>
      <c r="C534" s="4" t="s">
        <v>550</v>
      </c>
      <c r="AI534" s="10">
        <v>5</v>
      </c>
      <c r="BA534" s="10">
        <v>86</v>
      </c>
      <c r="BB534" s="10">
        <v>103</v>
      </c>
      <c r="BC534" s="10">
        <v>170</v>
      </c>
      <c r="BD534" s="10">
        <v>160</v>
      </c>
      <c r="BE534" s="10">
        <v>156</v>
      </c>
      <c r="BF534" s="10">
        <v>186</v>
      </c>
      <c r="BG534" s="10">
        <v>65</v>
      </c>
      <c r="BH534" s="10">
        <v>63</v>
      </c>
      <c r="BI534" s="10">
        <v>66</v>
      </c>
      <c r="BJ534" s="10">
        <v>49</v>
      </c>
      <c r="BK534" s="10">
        <v>37</v>
      </c>
      <c r="BL534" s="10">
        <v>70</v>
      </c>
      <c r="BM534" s="10">
        <v>74</v>
      </c>
      <c r="BN534" s="10">
        <v>58</v>
      </c>
      <c r="BO534" s="10">
        <v>56</v>
      </c>
      <c r="BP534" s="10">
        <v>18</v>
      </c>
      <c r="BQ534" s="50"/>
      <c r="BR534" t="str">
        <f t="shared" si="9"/>
        <v/>
      </c>
    </row>
    <row r="535" spans="1:70" ht="16" customHeight="1" x14ac:dyDescent="0.2">
      <c r="A535" s="23">
        <v>67</v>
      </c>
      <c r="B535" s="23">
        <v>32</v>
      </c>
      <c r="C535" s="33" t="s">
        <v>551</v>
      </c>
      <c r="D535" s="23"/>
      <c r="BQ535" s="45"/>
      <c r="BR535" t="str">
        <f t="shared" si="9"/>
        <v/>
      </c>
    </row>
    <row r="536" spans="1:70" ht="16" customHeight="1" x14ac:dyDescent="0.2">
      <c r="A536" s="10">
        <v>67</v>
      </c>
      <c r="B536" s="10">
        <v>35</v>
      </c>
      <c r="C536" s="10" t="s">
        <v>552</v>
      </c>
      <c r="D536" s="10" t="s">
        <v>553</v>
      </c>
      <c r="E536" s="10">
        <v>209899</v>
      </c>
      <c r="F536" s="10">
        <v>197857</v>
      </c>
      <c r="G536" s="10">
        <v>140928</v>
      </c>
      <c r="H536" s="10">
        <v>182357</v>
      </c>
      <c r="I536" s="10">
        <v>186324</v>
      </c>
      <c r="J536" s="10">
        <v>146910</v>
      </c>
      <c r="K536" s="10">
        <v>229143</v>
      </c>
      <c r="L536" s="10">
        <v>142498</v>
      </c>
      <c r="M536" s="10">
        <v>194069</v>
      </c>
      <c r="N536" s="10">
        <v>259598</v>
      </c>
      <c r="O536" s="10">
        <v>157503</v>
      </c>
      <c r="P536" s="10">
        <v>283181</v>
      </c>
      <c r="Q536" s="10">
        <v>290864</v>
      </c>
      <c r="R536" s="10">
        <v>340229</v>
      </c>
      <c r="S536" s="10">
        <v>309540</v>
      </c>
      <c r="T536" s="10">
        <v>236535</v>
      </c>
      <c r="U536" s="10">
        <v>161125</v>
      </c>
      <c r="V536" s="10">
        <v>75177</v>
      </c>
      <c r="W536" s="10">
        <v>50287</v>
      </c>
      <c r="X536" s="10">
        <v>102764</v>
      </c>
      <c r="Y536" s="10">
        <v>155800</v>
      </c>
      <c r="Z536" s="10">
        <v>69500</v>
      </c>
      <c r="AA536" s="10">
        <v>115900</v>
      </c>
      <c r="AB536" s="10">
        <v>133600</v>
      </c>
      <c r="AC536" s="10">
        <v>92989</v>
      </c>
      <c r="AD536" s="10">
        <v>99819</v>
      </c>
      <c r="AE536" s="10">
        <v>121257</v>
      </c>
      <c r="AF536" s="10">
        <v>115906</v>
      </c>
      <c r="AG536" s="10">
        <v>96973</v>
      </c>
      <c r="AH536" s="10">
        <v>69339</v>
      </c>
      <c r="AI536" s="10">
        <v>65903</v>
      </c>
      <c r="AJ536" s="10">
        <v>81008</v>
      </c>
      <c r="AK536" s="10">
        <v>77262</v>
      </c>
      <c r="AL536" s="10">
        <v>90463</v>
      </c>
      <c r="AM536" s="10">
        <v>77433</v>
      </c>
      <c r="AN536" s="10">
        <v>82504</v>
      </c>
      <c r="AO536" s="10">
        <v>68255</v>
      </c>
      <c r="AP536" s="10">
        <v>85064</v>
      </c>
      <c r="AQ536" s="10">
        <v>84291</v>
      </c>
      <c r="AR536" s="10">
        <v>85944</v>
      </c>
      <c r="AS536" s="10">
        <v>82978</v>
      </c>
      <c r="AT536" s="10">
        <v>88636</v>
      </c>
      <c r="AU536" s="10">
        <v>101787</v>
      </c>
      <c r="AV536" s="10">
        <v>85813</v>
      </c>
      <c r="AW536" s="10">
        <v>89120</v>
      </c>
      <c r="AX536" s="10">
        <v>75446</v>
      </c>
      <c r="AY536" s="10">
        <v>71521</v>
      </c>
      <c r="AZ536" s="10">
        <v>84392</v>
      </c>
      <c r="BA536" s="10">
        <v>73378</v>
      </c>
      <c r="BB536" s="10">
        <v>67885</v>
      </c>
      <c r="BC536" s="10">
        <v>60382</v>
      </c>
      <c r="BD536" s="10">
        <v>63080</v>
      </c>
      <c r="BE536" s="10">
        <v>61605</v>
      </c>
      <c r="BF536" s="10">
        <v>60723</v>
      </c>
      <c r="BG536" s="10">
        <v>56763</v>
      </c>
      <c r="BH536" s="10">
        <v>68687</v>
      </c>
      <c r="BI536" s="10">
        <v>59804</v>
      </c>
      <c r="BJ536" s="10">
        <v>42832</v>
      </c>
      <c r="BK536" s="10">
        <v>49886</v>
      </c>
      <c r="BL536" s="10">
        <v>52036</v>
      </c>
      <c r="BM536" s="10">
        <v>58910</v>
      </c>
      <c r="BN536" s="10">
        <v>52693</v>
      </c>
      <c r="BO536" s="10">
        <v>43693</v>
      </c>
      <c r="BP536" s="10">
        <v>52808</v>
      </c>
      <c r="BQ536" s="50" t="s">
        <v>6</v>
      </c>
      <c r="BR536" t="str">
        <f t="shared" si="9"/>
        <v>F</v>
      </c>
    </row>
    <row r="537" spans="1:70" ht="16" customHeight="1" x14ac:dyDescent="0.2">
      <c r="A537" s="10">
        <v>67</v>
      </c>
      <c r="B537" s="10">
        <v>35</v>
      </c>
      <c r="C537" s="10" t="s">
        <v>554</v>
      </c>
      <c r="W537" s="10">
        <v>155</v>
      </c>
      <c r="X537" s="10">
        <v>162</v>
      </c>
      <c r="Y537" s="10">
        <v>200</v>
      </c>
      <c r="Z537" s="10">
        <v>100</v>
      </c>
      <c r="AC537" s="10">
        <v>3</v>
      </c>
      <c r="AD537" s="10">
        <v>18</v>
      </c>
      <c r="AE537" s="10">
        <v>1</v>
      </c>
      <c r="AF537" s="10">
        <v>18</v>
      </c>
      <c r="AJ537" s="10">
        <v>1</v>
      </c>
      <c r="AK537" s="10">
        <v>5</v>
      </c>
      <c r="AL537" s="10">
        <v>3</v>
      </c>
      <c r="AM537" s="10">
        <v>10</v>
      </c>
      <c r="AN537" s="10">
        <v>12</v>
      </c>
      <c r="AO537" s="10">
        <v>23</v>
      </c>
      <c r="AP537" s="10">
        <v>64</v>
      </c>
      <c r="AQ537" s="10">
        <v>36</v>
      </c>
      <c r="AR537" s="10">
        <v>62</v>
      </c>
      <c r="AS537" s="10">
        <v>50</v>
      </c>
      <c r="AT537" s="10">
        <v>54</v>
      </c>
      <c r="AU537" s="10">
        <v>43</v>
      </c>
      <c r="AV537" s="10">
        <v>44</v>
      </c>
      <c r="AW537" s="10">
        <v>78</v>
      </c>
      <c r="AX537" s="10">
        <v>131</v>
      </c>
      <c r="AY537" s="10">
        <v>86</v>
      </c>
      <c r="AZ537" s="10">
        <v>59</v>
      </c>
      <c r="BA537" s="10">
        <v>125</v>
      </c>
      <c r="BB537" s="10">
        <v>873</v>
      </c>
      <c r="BC537" s="10">
        <v>14368</v>
      </c>
      <c r="BD537" s="10">
        <v>23978</v>
      </c>
      <c r="BE537" s="10">
        <v>39190</v>
      </c>
      <c r="BF537" s="10">
        <v>37445</v>
      </c>
      <c r="BG537" s="10">
        <v>45295</v>
      </c>
      <c r="BH537" s="10">
        <v>52063</v>
      </c>
      <c r="BI537" s="10">
        <v>40201</v>
      </c>
      <c r="BJ537" s="10">
        <v>46967</v>
      </c>
      <c r="BK537" s="10">
        <v>29165</v>
      </c>
      <c r="BL537" s="10">
        <v>29696</v>
      </c>
      <c r="BM537" s="10">
        <v>32927</v>
      </c>
      <c r="BN537" s="10">
        <v>18871</v>
      </c>
      <c r="BO537" s="10">
        <v>77097</v>
      </c>
      <c r="BP537" s="10">
        <v>55741</v>
      </c>
      <c r="BQ537" s="50" t="s">
        <v>6</v>
      </c>
      <c r="BR537" t="str">
        <f t="shared" si="9"/>
        <v>F</v>
      </c>
    </row>
    <row r="538" spans="1:70" ht="16" customHeight="1" x14ac:dyDescent="0.2">
      <c r="A538" s="23">
        <v>67</v>
      </c>
      <c r="B538" s="23">
        <v>35</v>
      </c>
      <c r="C538" s="33" t="s">
        <v>555</v>
      </c>
      <c r="D538" s="23"/>
      <c r="BQ538" s="45"/>
      <c r="BR538" t="str">
        <f t="shared" si="9"/>
        <v/>
      </c>
    </row>
    <row r="539" spans="1:70" ht="16" customHeight="1" x14ac:dyDescent="0.2">
      <c r="A539" s="10">
        <v>67</v>
      </c>
      <c r="B539" s="10">
        <v>37</v>
      </c>
      <c r="C539" s="10" t="s">
        <v>646</v>
      </c>
      <c r="D539" s="10" t="s">
        <v>224</v>
      </c>
      <c r="AK539" s="10">
        <v>5</v>
      </c>
      <c r="AL539" s="10">
        <v>10</v>
      </c>
      <c r="AM539" s="10">
        <v>3</v>
      </c>
      <c r="AN539" s="10">
        <v>138</v>
      </c>
      <c r="AP539" s="10">
        <v>1</v>
      </c>
      <c r="AR539" s="10">
        <v>1470</v>
      </c>
      <c r="AS539" s="10">
        <v>10</v>
      </c>
      <c r="AT539" s="10">
        <v>20</v>
      </c>
      <c r="AU539" s="10">
        <v>785</v>
      </c>
      <c r="AV539" s="10">
        <v>30</v>
      </c>
      <c r="AW539" s="10">
        <v>33</v>
      </c>
      <c r="AX539" s="10">
        <v>1</v>
      </c>
      <c r="AY539" s="10">
        <v>388</v>
      </c>
      <c r="AZ539" s="10">
        <v>204</v>
      </c>
      <c r="BA539" s="10">
        <v>632</v>
      </c>
      <c r="BB539" s="10">
        <v>75</v>
      </c>
      <c r="BC539" s="10">
        <v>121</v>
      </c>
      <c r="BD539" s="10">
        <v>322</v>
      </c>
      <c r="BE539" s="10">
        <v>127</v>
      </c>
      <c r="BF539" s="10">
        <v>160</v>
      </c>
      <c r="BG539" s="10">
        <v>107</v>
      </c>
      <c r="BH539" s="10">
        <v>318</v>
      </c>
      <c r="BI539" s="10">
        <v>667</v>
      </c>
      <c r="BJ539" s="10">
        <v>702</v>
      </c>
      <c r="BK539" s="10">
        <v>30</v>
      </c>
      <c r="BL539" s="10">
        <v>22</v>
      </c>
      <c r="BM539" s="10">
        <v>12</v>
      </c>
      <c r="BN539" s="10">
        <v>2</v>
      </c>
      <c r="BO539" s="10">
        <v>921</v>
      </c>
      <c r="BP539" s="10">
        <v>323</v>
      </c>
      <c r="BQ539" s="50" t="s">
        <v>6</v>
      </c>
      <c r="BR539" t="str">
        <f t="shared" si="9"/>
        <v>F</v>
      </c>
    </row>
    <row r="540" spans="1:70" ht="16" customHeight="1" x14ac:dyDescent="0.2">
      <c r="A540" s="10">
        <v>67</v>
      </c>
      <c r="B540" s="10">
        <v>37</v>
      </c>
      <c r="C540" s="10" t="s">
        <v>556</v>
      </c>
      <c r="AD540" s="10">
        <v>3066</v>
      </c>
      <c r="AE540" s="10">
        <v>800</v>
      </c>
      <c r="AF540" s="10">
        <v>192</v>
      </c>
      <c r="AG540" s="10">
        <v>1564</v>
      </c>
      <c r="AH540" s="10">
        <v>697</v>
      </c>
      <c r="AI540" s="10">
        <v>1513</v>
      </c>
      <c r="AJ540" s="10">
        <v>1210</v>
      </c>
      <c r="AK540" s="10">
        <v>27</v>
      </c>
      <c r="AL540" s="10">
        <v>118</v>
      </c>
      <c r="AM540" s="10">
        <v>201</v>
      </c>
      <c r="AN540" s="10">
        <v>262</v>
      </c>
      <c r="AO540" s="10">
        <v>669</v>
      </c>
      <c r="AP540" s="10">
        <v>283</v>
      </c>
      <c r="AQ540" s="10">
        <v>167</v>
      </c>
      <c r="AR540" s="10">
        <v>88</v>
      </c>
      <c r="AS540" s="10">
        <v>184</v>
      </c>
      <c r="AT540" s="10">
        <v>231</v>
      </c>
      <c r="AU540" s="10">
        <v>1522</v>
      </c>
      <c r="AV540" s="10">
        <v>2731</v>
      </c>
      <c r="AW540" s="10">
        <v>472</v>
      </c>
      <c r="AX540" s="10">
        <v>147</v>
      </c>
      <c r="AZ540" s="10">
        <v>2</v>
      </c>
      <c r="BA540" s="10">
        <v>961</v>
      </c>
      <c r="BB540" s="10">
        <v>176</v>
      </c>
      <c r="BC540" s="10">
        <v>181</v>
      </c>
      <c r="BD540" s="10">
        <v>215</v>
      </c>
      <c r="BE540" s="10">
        <v>21</v>
      </c>
      <c r="BF540" s="10">
        <v>76</v>
      </c>
      <c r="BG540" s="10">
        <v>185</v>
      </c>
      <c r="BH540" s="10">
        <v>84</v>
      </c>
      <c r="BI540" s="10">
        <v>8</v>
      </c>
      <c r="BJ540" s="10">
        <v>15</v>
      </c>
      <c r="BK540" s="10">
        <v>9</v>
      </c>
      <c r="BL540" s="10">
        <v>1</v>
      </c>
      <c r="BM540" s="10">
        <v>1</v>
      </c>
      <c r="BN540" s="10">
        <v>30</v>
      </c>
      <c r="BO540" s="10">
        <v>63</v>
      </c>
      <c r="BP540" s="10">
        <v>176</v>
      </c>
      <c r="BQ540" s="50" t="s">
        <v>6</v>
      </c>
      <c r="BR540" t="str">
        <f t="shared" si="9"/>
        <v>F</v>
      </c>
    </row>
    <row r="541" spans="1:70" ht="16" customHeight="1" x14ac:dyDescent="0.2">
      <c r="A541" s="10">
        <v>67</v>
      </c>
      <c r="B541" s="10">
        <v>37</v>
      </c>
      <c r="C541" s="3" t="s">
        <v>60</v>
      </c>
      <c r="BQ541" s="50" t="s">
        <v>6</v>
      </c>
      <c r="BR541" t="str">
        <f t="shared" si="9"/>
        <v>F</v>
      </c>
    </row>
    <row r="542" spans="1:70" ht="16" customHeight="1" x14ac:dyDescent="0.2">
      <c r="A542" s="10">
        <v>67</v>
      </c>
      <c r="B542" s="10">
        <v>42</v>
      </c>
      <c r="C542" s="10" t="s">
        <v>557</v>
      </c>
      <c r="D542" s="10" t="s">
        <v>558</v>
      </c>
      <c r="E542" s="10">
        <v>6283</v>
      </c>
      <c r="F542" s="10">
        <v>6371</v>
      </c>
      <c r="G542" s="10">
        <v>5327</v>
      </c>
      <c r="H542" s="10">
        <v>8126</v>
      </c>
      <c r="I542" s="10">
        <v>10025</v>
      </c>
      <c r="J542" s="10">
        <v>8373</v>
      </c>
      <c r="K542" s="10">
        <v>9617</v>
      </c>
      <c r="L542" s="10">
        <v>11882</v>
      </c>
      <c r="M542" s="10">
        <v>12363</v>
      </c>
      <c r="N542" s="10">
        <v>10929</v>
      </c>
      <c r="O542" s="10">
        <v>11953</v>
      </c>
      <c r="P542" s="10">
        <v>11620</v>
      </c>
      <c r="Q542" s="10">
        <v>10336</v>
      </c>
      <c r="R542" s="10">
        <v>11893</v>
      </c>
      <c r="S542" s="10">
        <v>11629</v>
      </c>
      <c r="T542" s="10">
        <v>12536</v>
      </c>
      <c r="U542" s="10">
        <v>14403</v>
      </c>
      <c r="V542" s="10">
        <v>16334</v>
      </c>
      <c r="W542" s="10">
        <v>17401</v>
      </c>
      <c r="X542" s="10">
        <v>19897</v>
      </c>
      <c r="Y542" s="10">
        <v>24500</v>
      </c>
      <c r="Z542" s="10">
        <v>17300</v>
      </c>
      <c r="AA542" s="10">
        <v>13500</v>
      </c>
      <c r="AB542" s="10">
        <v>7400</v>
      </c>
      <c r="AC542" s="10">
        <v>7355</v>
      </c>
      <c r="AD542" s="10">
        <v>9267</v>
      </c>
      <c r="AE542" s="10">
        <v>16300</v>
      </c>
      <c r="AF542" s="10">
        <v>27864</v>
      </c>
      <c r="AG542" s="10">
        <v>18425</v>
      </c>
      <c r="AH542" s="10">
        <v>18166</v>
      </c>
      <c r="AI542" s="10">
        <v>18639</v>
      </c>
      <c r="AJ542" s="10">
        <v>16396</v>
      </c>
      <c r="AK542" s="10">
        <v>15623</v>
      </c>
      <c r="AL542" s="10">
        <v>13724</v>
      </c>
      <c r="AM542" s="10">
        <v>12166</v>
      </c>
      <c r="AN542" s="10">
        <v>13384</v>
      </c>
      <c r="AO542" s="10">
        <v>10754</v>
      </c>
      <c r="AP542" s="10">
        <v>13526</v>
      </c>
      <c r="AQ542" s="10">
        <v>21372</v>
      </c>
      <c r="AR542" s="10">
        <v>19757</v>
      </c>
      <c r="AS542" s="10">
        <v>15925</v>
      </c>
      <c r="AT542" s="10">
        <v>11420</v>
      </c>
      <c r="AU542" s="10">
        <v>21483</v>
      </c>
      <c r="AV542" s="10">
        <v>30819</v>
      </c>
      <c r="AW542" s="10">
        <v>25197</v>
      </c>
      <c r="AX542" s="10">
        <v>24702</v>
      </c>
      <c r="AY542" s="10">
        <v>33606</v>
      </c>
      <c r="AZ542" s="10">
        <v>19658</v>
      </c>
      <c r="BA542" s="10">
        <v>17002</v>
      </c>
      <c r="BB542" s="10">
        <v>18290</v>
      </c>
      <c r="BC542" s="10">
        <v>19169</v>
      </c>
      <c r="BD542" s="10">
        <v>21370</v>
      </c>
      <c r="BE542" s="10">
        <v>24267</v>
      </c>
      <c r="BF542" s="10">
        <v>42951</v>
      </c>
      <c r="BG542" s="10">
        <v>39021</v>
      </c>
      <c r="BH542" s="10">
        <v>32649</v>
      </c>
      <c r="BI542" s="10">
        <v>41087</v>
      </c>
      <c r="BJ542" s="10">
        <v>30373</v>
      </c>
      <c r="BK542" s="10">
        <v>27353</v>
      </c>
      <c r="BL542" s="10">
        <v>32578</v>
      </c>
      <c r="BM542" s="10">
        <v>27303</v>
      </c>
      <c r="BN542" s="10">
        <v>25998</v>
      </c>
      <c r="BO542" s="10">
        <v>21978</v>
      </c>
      <c r="BP542" s="10">
        <v>37598</v>
      </c>
      <c r="BQ542" s="50" t="s">
        <v>6</v>
      </c>
      <c r="BR542" t="str">
        <f t="shared" si="9"/>
        <v>F</v>
      </c>
    </row>
    <row r="543" spans="1:70" ht="16" customHeight="1" x14ac:dyDescent="0.2">
      <c r="A543" s="10">
        <v>67</v>
      </c>
      <c r="B543" s="10">
        <v>42</v>
      </c>
      <c r="C543" s="4" t="s">
        <v>559</v>
      </c>
      <c r="D543" s="4" t="s">
        <v>560</v>
      </c>
      <c r="BA543" s="10">
        <v>3</v>
      </c>
      <c r="BB543" s="10">
        <v>5</v>
      </c>
      <c r="BC543" s="10">
        <v>4</v>
      </c>
      <c r="BD543" s="10">
        <v>5</v>
      </c>
      <c r="BE543" s="10">
        <v>6</v>
      </c>
      <c r="BF543" s="10">
        <v>2</v>
      </c>
      <c r="BG543" s="10">
        <v>3</v>
      </c>
      <c r="BH543" s="10">
        <v>2</v>
      </c>
      <c r="BI543" s="10">
        <v>3</v>
      </c>
      <c r="BJ543" s="10">
        <v>7</v>
      </c>
      <c r="BK543" s="10">
        <v>1</v>
      </c>
      <c r="BL543" s="10">
        <v>2</v>
      </c>
      <c r="BM543" s="10">
        <v>2</v>
      </c>
      <c r="BN543" s="10">
        <v>2</v>
      </c>
      <c r="BO543" s="10">
        <v>4</v>
      </c>
      <c r="BP543" s="10">
        <v>1</v>
      </c>
      <c r="BQ543" s="50" t="s">
        <v>6</v>
      </c>
      <c r="BR543" t="str">
        <f t="shared" si="9"/>
        <v>F</v>
      </c>
    </row>
    <row r="544" spans="1:70" ht="16" customHeight="1" x14ac:dyDescent="0.2">
      <c r="A544" s="10">
        <v>67</v>
      </c>
      <c r="B544" s="10">
        <v>42</v>
      </c>
      <c r="C544" s="4" t="s">
        <v>561</v>
      </c>
      <c r="E544" s="10">
        <v>2000</v>
      </c>
      <c r="F544" s="10">
        <v>2000</v>
      </c>
      <c r="G544" s="10">
        <v>2000</v>
      </c>
      <c r="H544" s="10">
        <v>2500</v>
      </c>
      <c r="I544" s="10">
        <v>3300</v>
      </c>
      <c r="J544" s="10">
        <v>3200</v>
      </c>
      <c r="K544" s="10">
        <v>2800</v>
      </c>
      <c r="L544" s="10">
        <v>3300</v>
      </c>
      <c r="M544" s="10">
        <v>3800</v>
      </c>
      <c r="N544" s="10">
        <v>3700</v>
      </c>
      <c r="O544" s="10">
        <v>4600</v>
      </c>
      <c r="P544" s="10">
        <v>4403</v>
      </c>
      <c r="Q544" s="10">
        <v>5105</v>
      </c>
      <c r="R544" s="10">
        <v>5600</v>
      </c>
      <c r="S544" s="10">
        <v>6906</v>
      </c>
      <c r="T544" s="10">
        <v>5600</v>
      </c>
      <c r="U544" s="10">
        <v>6600</v>
      </c>
      <c r="V544" s="10">
        <v>10854</v>
      </c>
      <c r="W544" s="10">
        <v>22473</v>
      </c>
      <c r="X544" s="10">
        <v>22883</v>
      </c>
      <c r="Y544" s="10">
        <v>23900</v>
      </c>
      <c r="Z544" s="10">
        <v>20000</v>
      </c>
      <c r="AA544" s="10">
        <v>34900</v>
      </c>
      <c r="AB544" s="10">
        <v>40600</v>
      </c>
      <c r="AC544" s="10">
        <v>34387</v>
      </c>
      <c r="AD544" s="10">
        <v>29353</v>
      </c>
      <c r="AE544" s="10">
        <v>44736</v>
      </c>
      <c r="AF544" s="10">
        <v>54372</v>
      </c>
      <c r="AG544" s="10">
        <v>60892</v>
      </c>
      <c r="AH544" s="10">
        <v>75331</v>
      </c>
      <c r="AI544" s="10">
        <v>63127</v>
      </c>
      <c r="AJ544" s="10">
        <v>50554</v>
      </c>
      <c r="AK544" s="10">
        <v>32528</v>
      </c>
      <c r="AL544" s="10">
        <v>28967</v>
      </c>
      <c r="AM544" s="10">
        <v>23292</v>
      </c>
      <c r="AN544" s="10">
        <v>38971</v>
      </c>
      <c r="AO544" s="10">
        <v>49909</v>
      </c>
      <c r="AP544" s="10">
        <v>51637</v>
      </c>
      <c r="AQ544" s="10">
        <v>66543</v>
      </c>
      <c r="AR544" s="10">
        <v>74684</v>
      </c>
      <c r="AS544" s="10">
        <v>96809</v>
      </c>
      <c r="AT544" s="10">
        <v>162000</v>
      </c>
      <c r="AU544" s="10">
        <v>161172</v>
      </c>
      <c r="AV544" s="10">
        <v>116892</v>
      </c>
      <c r="AW544" s="10">
        <v>1453</v>
      </c>
      <c r="AX544" s="10">
        <v>2185</v>
      </c>
      <c r="AY544" s="10">
        <v>647</v>
      </c>
      <c r="AZ544" s="10">
        <v>333</v>
      </c>
      <c r="BA544" s="10">
        <v>133</v>
      </c>
      <c r="BB544" s="10">
        <v>99</v>
      </c>
      <c r="BC544" s="10">
        <v>1</v>
      </c>
      <c r="BD544" s="10">
        <v>42</v>
      </c>
      <c r="BE544" s="10">
        <v>2</v>
      </c>
      <c r="BF544" s="10">
        <v>50</v>
      </c>
      <c r="BJ544" s="10">
        <v>1</v>
      </c>
      <c r="BM544" s="10">
        <v>2</v>
      </c>
      <c r="BO544" s="10">
        <v>5</v>
      </c>
      <c r="BQ544" s="50" t="s">
        <v>6</v>
      </c>
      <c r="BR544" t="str">
        <f t="shared" si="9"/>
        <v>F</v>
      </c>
    </row>
    <row r="545" spans="1:70" ht="16" customHeight="1" x14ac:dyDescent="0.2">
      <c r="A545" s="23">
        <v>67</v>
      </c>
      <c r="B545" s="23">
        <v>42</v>
      </c>
      <c r="C545" s="33" t="s">
        <v>562</v>
      </c>
      <c r="D545" s="23"/>
      <c r="BQ545" s="45"/>
      <c r="BR545" t="str">
        <f t="shared" si="9"/>
        <v/>
      </c>
    </row>
    <row r="546" spans="1:70" ht="16" customHeight="1" x14ac:dyDescent="0.2">
      <c r="A546" s="10">
        <v>67</v>
      </c>
      <c r="B546" s="10">
        <v>45</v>
      </c>
      <c r="C546" s="10" t="s">
        <v>563</v>
      </c>
      <c r="D546" s="10" t="s">
        <v>564</v>
      </c>
      <c r="AZ546" s="10">
        <v>5596</v>
      </c>
      <c r="BA546" s="10">
        <v>629</v>
      </c>
      <c r="BB546" s="10">
        <v>12574</v>
      </c>
      <c r="BC546" s="10">
        <v>14783</v>
      </c>
      <c r="BD546" s="10">
        <v>17710</v>
      </c>
      <c r="BE546" s="10">
        <v>25150</v>
      </c>
      <c r="BF546" s="10">
        <v>13653</v>
      </c>
      <c r="BG546" s="10">
        <v>8990</v>
      </c>
      <c r="BH546" s="10">
        <v>10908</v>
      </c>
      <c r="BI546" s="10">
        <v>8493</v>
      </c>
      <c r="BJ546" s="10">
        <v>11182</v>
      </c>
      <c r="BK546" s="10">
        <v>15695</v>
      </c>
      <c r="BL546" s="10">
        <v>14591</v>
      </c>
      <c r="BM546" s="10">
        <v>20515</v>
      </c>
      <c r="BN546" s="10">
        <v>29737</v>
      </c>
      <c r="BO546" s="10">
        <v>29481</v>
      </c>
      <c r="BP546" s="10">
        <v>31770</v>
      </c>
      <c r="BQ546" s="50" t="s">
        <v>6</v>
      </c>
      <c r="BR546" t="str">
        <f t="shared" si="9"/>
        <v>F</v>
      </c>
    </row>
    <row r="547" spans="1:70" ht="16" customHeight="1" x14ac:dyDescent="0.2">
      <c r="A547" s="10">
        <v>67</v>
      </c>
      <c r="B547" s="10">
        <v>45</v>
      </c>
      <c r="C547" s="4" t="s">
        <v>565</v>
      </c>
      <c r="E547" s="10">
        <v>225</v>
      </c>
      <c r="F547" s="10">
        <v>249</v>
      </c>
      <c r="G547" s="10">
        <v>408</v>
      </c>
      <c r="H547" s="10">
        <v>619</v>
      </c>
      <c r="I547" s="10">
        <v>410</v>
      </c>
      <c r="J547" s="10">
        <v>514</v>
      </c>
      <c r="K547" s="10">
        <v>637</v>
      </c>
      <c r="L547" s="10">
        <v>1998</v>
      </c>
      <c r="M547" s="10">
        <v>4643</v>
      </c>
      <c r="N547" s="10">
        <v>8942</v>
      </c>
      <c r="O547" s="10">
        <v>5513</v>
      </c>
      <c r="P547" s="10">
        <v>9077</v>
      </c>
      <c r="Q547" s="10">
        <v>10379</v>
      </c>
      <c r="R547" s="10">
        <v>9490</v>
      </c>
      <c r="S547" s="10">
        <v>6574</v>
      </c>
      <c r="T547" s="10">
        <v>9263</v>
      </c>
      <c r="U547" s="10">
        <v>15864</v>
      </c>
      <c r="V547" s="10">
        <v>24853</v>
      </c>
      <c r="W547" s="10">
        <v>25245</v>
      </c>
      <c r="X547" s="10">
        <v>28019</v>
      </c>
      <c r="Y547" s="10">
        <v>41600</v>
      </c>
      <c r="Z547" s="10">
        <v>48300</v>
      </c>
      <c r="AA547" s="10">
        <v>49600</v>
      </c>
      <c r="AB547" s="10">
        <v>69200</v>
      </c>
      <c r="AC547" s="10">
        <v>64997</v>
      </c>
      <c r="AD547" s="10">
        <v>62828</v>
      </c>
      <c r="AE547" s="10">
        <v>79669</v>
      </c>
      <c r="AF547" s="10">
        <v>89506</v>
      </c>
      <c r="AG547" s="10">
        <v>70647</v>
      </c>
      <c r="AH547" s="10">
        <v>43887</v>
      </c>
      <c r="AI547" s="10">
        <v>44623</v>
      </c>
      <c r="AJ547" s="10">
        <v>31154</v>
      </c>
      <c r="AK547" s="10">
        <v>20749</v>
      </c>
      <c r="AL547" s="10">
        <v>9787</v>
      </c>
      <c r="AM547" s="10">
        <v>9920</v>
      </c>
      <c r="AN547" s="10">
        <v>15683</v>
      </c>
      <c r="AO547" s="10">
        <v>29079</v>
      </c>
      <c r="AP547" s="10">
        <v>35058</v>
      </c>
      <c r="AQ547" s="10">
        <v>36467</v>
      </c>
      <c r="AR547" s="10">
        <v>39536</v>
      </c>
      <c r="AS547" s="10">
        <v>28263</v>
      </c>
      <c r="AT547" s="10">
        <v>24574</v>
      </c>
      <c r="AU547" s="10">
        <v>41140</v>
      </c>
      <c r="AV547" s="10">
        <v>28556</v>
      </c>
      <c r="AW547" s="10">
        <v>21041</v>
      </c>
      <c r="AX547" s="10">
        <v>22148</v>
      </c>
      <c r="AY547" s="10">
        <v>24422</v>
      </c>
      <c r="AZ547" s="10">
        <v>18735</v>
      </c>
      <c r="BA547" s="10">
        <v>10842</v>
      </c>
      <c r="BB547" s="10">
        <v>5512</v>
      </c>
      <c r="BC547" s="10">
        <v>5598</v>
      </c>
      <c r="BD547" s="10">
        <v>5242</v>
      </c>
      <c r="BE547" s="10">
        <v>4823</v>
      </c>
      <c r="BF547" s="10">
        <v>4619</v>
      </c>
      <c r="BG547" s="10">
        <v>3823</v>
      </c>
      <c r="BH547" s="10">
        <v>3801</v>
      </c>
      <c r="BI547" s="10">
        <v>1440</v>
      </c>
      <c r="BJ547" s="10">
        <v>1193</v>
      </c>
      <c r="BK547" s="10">
        <v>962</v>
      </c>
      <c r="BL547" s="10">
        <v>1039</v>
      </c>
      <c r="BM547" s="10">
        <v>917</v>
      </c>
      <c r="BN547" s="10">
        <v>1055</v>
      </c>
      <c r="BO547" s="10">
        <v>917</v>
      </c>
      <c r="BP547" s="10">
        <v>954</v>
      </c>
      <c r="BQ547" s="50" t="s">
        <v>6</v>
      </c>
      <c r="BR547" t="str">
        <f t="shared" si="9"/>
        <v>F</v>
      </c>
    </row>
    <row r="548" spans="1:70" ht="16" customHeight="1" x14ac:dyDescent="0.2">
      <c r="A548" s="23">
        <v>67</v>
      </c>
      <c r="B548" s="23">
        <v>45</v>
      </c>
      <c r="C548" s="33" t="s">
        <v>327</v>
      </c>
      <c r="D548" s="23"/>
      <c r="BQ548" s="50"/>
      <c r="BR548" t="str">
        <f t="shared" si="9"/>
        <v/>
      </c>
    </row>
    <row r="549" spans="1:70" s="7" customFormat="1" ht="16" customHeight="1" x14ac:dyDescent="0.2">
      <c r="A549" s="14">
        <v>71</v>
      </c>
      <c r="B549" s="14">
        <v>24</v>
      </c>
      <c r="C549" s="15" t="s">
        <v>446</v>
      </c>
      <c r="D549" s="16" t="s">
        <v>447</v>
      </c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>
        <v>100</v>
      </c>
      <c r="S549" s="10">
        <v>100</v>
      </c>
      <c r="T549" s="10">
        <v>100</v>
      </c>
      <c r="U549" s="10">
        <v>100</v>
      </c>
      <c r="V549" s="10">
        <v>100</v>
      </c>
      <c r="W549" s="10">
        <v>100</v>
      </c>
      <c r="X549" s="10">
        <v>200</v>
      </c>
      <c r="Y549" s="10">
        <v>810</v>
      </c>
      <c r="Z549" s="10">
        <v>680</v>
      </c>
      <c r="AA549" s="10">
        <v>740</v>
      </c>
      <c r="AB549" s="10">
        <v>840</v>
      </c>
      <c r="AC549" s="10">
        <v>844</v>
      </c>
      <c r="AD549" s="10">
        <v>942</v>
      </c>
      <c r="AE549" s="10">
        <v>839</v>
      </c>
      <c r="AF549" s="10">
        <v>948</v>
      </c>
      <c r="AG549" s="10">
        <v>960</v>
      </c>
      <c r="AH549" s="10">
        <v>871</v>
      </c>
      <c r="AI549" s="10">
        <v>581</v>
      </c>
      <c r="AJ549" s="10">
        <v>1089</v>
      </c>
      <c r="AK549" s="10">
        <v>890</v>
      </c>
      <c r="AL549" s="10">
        <v>1146</v>
      </c>
      <c r="AM549" s="10">
        <v>1097</v>
      </c>
      <c r="AN549" s="10">
        <v>1117</v>
      </c>
      <c r="AO549" s="10">
        <v>961</v>
      </c>
      <c r="AP549" s="10">
        <v>1004</v>
      </c>
      <c r="AQ549" s="10">
        <v>1431</v>
      </c>
      <c r="AR549" s="10">
        <v>1541</v>
      </c>
      <c r="AS549" s="10">
        <v>1715</v>
      </c>
      <c r="AT549" s="10">
        <v>1346</v>
      </c>
      <c r="AU549" s="10">
        <v>1197</v>
      </c>
      <c r="AV549" s="10">
        <v>737</v>
      </c>
      <c r="AW549" s="10">
        <v>1845</v>
      </c>
      <c r="AX549" s="10">
        <v>4155</v>
      </c>
      <c r="AY549" s="10">
        <v>4585</v>
      </c>
      <c r="AZ549" s="10">
        <v>2630</v>
      </c>
      <c r="BA549" s="10">
        <v>2376</v>
      </c>
      <c r="BB549" s="10">
        <v>2479</v>
      </c>
      <c r="BC549" s="10">
        <v>2511</v>
      </c>
      <c r="BD549" s="10">
        <v>2614</v>
      </c>
      <c r="BE549" s="10">
        <v>2285</v>
      </c>
      <c r="BF549" s="10">
        <v>2602</v>
      </c>
      <c r="BG549" s="10">
        <v>2880</v>
      </c>
      <c r="BH549" s="10">
        <v>3058</v>
      </c>
      <c r="BI549" s="10">
        <v>4423</v>
      </c>
      <c r="BJ549" s="10">
        <v>6472</v>
      </c>
      <c r="BK549" s="10">
        <v>7208</v>
      </c>
      <c r="BL549" s="10">
        <v>8130</v>
      </c>
      <c r="BM549" s="10">
        <v>10583</v>
      </c>
      <c r="BN549" s="10">
        <v>8546</v>
      </c>
      <c r="BO549" s="10">
        <v>13733</v>
      </c>
      <c r="BP549" s="10">
        <v>13809</v>
      </c>
      <c r="BQ549" s="54" t="s">
        <v>6</v>
      </c>
      <c r="BR549" t="str">
        <f t="shared" si="9"/>
        <v>F</v>
      </c>
    </row>
    <row r="550" spans="1:70" ht="16" customHeight="1" x14ac:dyDescent="0.2">
      <c r="A550" s="10">
        <v>71</v>
      </c>
      <c r="B550" s="10">
        <v>24</v>
      </c>
      <c r="C550" s="8" t="s">
        <v>448</v>
      </c>
      <c r="D550" s="9" t="s">
        <v>412</v>
      </c>
      <c r="E550" s="10">
        <v>1000</v>
      </c>
      <c r="F550" s="10">
        <v>600</v>
      </c>
      <c r="G550" s="10">
        <v>500</v>
      </c>
      <c r="H550" s="10">
        <v>500</v>
      </c>
      <c r="I550" s="10">
        <v>500</v>
      </c>
      <c r="J550" s="10">
        <v>500</v>
      </c>
      <c r="K550" s="10">
        <v>500</v>
      </c>
      <c r="L550" s="10">
        <v>300</v>
      </c>
      <c r="M550" s="10">
        <v>600</v>
      </c>
      <c r="N550" s="10">
        <v>700</v>
      </c>
      <c r="O550" s="10">
        <v>1000</v>
      </c>
      <c r="P550" s="10">
        <v>1000</v>
      </c>
      <c r="Q550" s="10">
        <v>1000</v>
      </c>
      <c r="R550" s="10">
        <v>1000</v>
      </c>
      <c r="S550" s="10">
        <v>1000</v>
      </c>
      <c r="T550" s="10">
        <v>1300</v>
      </c>
      <c r="U550" s="10">
        <v>2000</v>
      </c>
      <c r="V550" s="10">
        <v>1900</v>
      </c>
      <c r="W550" s="10">
        <v>2400</v>
      </c>
      <c r="X550" s="10">
        <v>2400</v>
      </c>
      <c r="Y550" s="10">
        <v>1700</v>
      </c>
      <c r="Z550" s="10">
        <v>1700</v>
      </c>
      <c r="AA550" s="10">
        <v>1700</v>
      </c>
      <c r="AB550" s="10">
        <v>1800</v>
      </c>
      <c r="AC550" s="10">
        <v>1700</v>
      </c>
      <c r="AD550" s="10">
        <v>1800</v>
      </c>
      <c r="AE550" s="10">
        <v>1500</v>
      </c>
      <c r="AF550" s="10">
        <v>328</v>
      </c>
      <c r="AG550" s="10">
        <v>400</v>
      </c>
      <c r="AH550" s="10">
        <v>1000</v>
      </c>
      <c r="AI550" s="10">
        <v>200</v>
      </c>
      <c r="AJ550" s="10">
        <v>300</v>
      </c>
      <c r="AK550" s="10">
        <v>663</v>
      </c>
      <c r="AL550" s="10">
        <v>825</v>
      </c>
      <c r="AM550" s="10">
        <v>1520</v>
      </c>
      <c r="AN550" s="10">
        <v>1690</v>
      </c>
      <c r="AO550" s="10">
        <v>1551</v>
      </c>
      <c r="AQ550" s="10">
        <v>439</v>
      </c>
      <c r="AR550" s="10">
        <v>765</v>
      </c>
      <c r="AS550" s="10">
        <v>1167</v>
      </c>
      <c r="AT550" s="10">
        <v>502</v>
      </c>
      <c r="AU550" s="10">
        <v>396</v>
      </c>
      <c r="AV550" s="10">
        <v>370</v>
      </c>
      <c r="AW550" s="10">
        <v>412</v>
      </c>
      <c r="AX550" s="10">
        <v>770</v>
      </c>
      <c r="AY550" s="10">
        <v>1278</v>
      </c>
      <c r="AZ550" s="10">
        <v>574</v>
      </c>
      <c r="BA550" s="10">
        <v>559</v>
      </c>
      <c r="BB550" s="10">
        <v>577</v>
      </c>
      <c r="BC550" s="10">
        <v>652</v>
      </c>
      <c r="BD550" s="10">
        <v>1056</v>
      </c>
      <c r="BE550" s="10">
        <v>926</v>
      </c>
      <c r="BF550" s="10">
        <v>955</v>
      </c>
      <c r="BG550" s="10">
        <v>889</v>
      </c>
      <c r="BH550" s="10">
        <v>774</v>
      </c>
      <c r="BI550" s="10">
        <v>1026</v>
      </c>
      <c r="BJ550" s="10">
        <v>860</v>
      </c>
      <c r="BK550" s="10">
        <v>816</v>
      </c>
      <c r="BL550" s="10">
        <v>1005</v>
      </c>
      <c r="BM550" s="10">
        <v>1399</v>
      </c>
      <c r="BN550" s="10">
        <v>1209</v>
      </c>
      <c r="BO550" s="10">
        <v>1354</v>
      </c>
      <c r="BP550" s="10">
        <v>1084</v>
      </c>
      <c r="BQ550" s="54" t="s">
        <v>6</v>
      </c>
      <c r="BR550" t="str">
        <f t="shared" si="9"/>
        <v>F</v>
      </c>
    </row>
    <row r="551" spans="1:70" ht="16" customHeight="1" x14ac:dyDescent="0.2">
      <c r="A551" s="10">
        <v>71</v>
      </c>
      <c r="B551" s="10">
        <v>24</v>
      </c>
      <c r="C551" s="8" t="s">
        <v>451</v>
      </c>
      <c r="D551" s="9" t="s">
        <v>452</v>
      </c>
      <c r="Y551" s="10">
        <v>810</v>
      </c>
      <c r="Z551" s="10">
        <v>970</v>
      </c>
      <c r="AA551" s="10">
        <v>1050</v>
      </c>
      <c r="AB551" s="10">
        <v>1130</v>
      </c>
      <c r="AC551" s="10">
        <v>1111</v>
      </c>
      <c r="AD551" s="10">
        <v>1588</v>
      </c>
      <c r="AE551" s="10">
        <v>1315</v>
      </c>
      <c r="AF551" s="10">
        <v>1518</v>
      </c>
      <c r="AG551" s="10">
        <v>1500</v>
      </c>
      <c r="AH551" s="10">
        <v>2851</v>
      </c>
      <c r="AI551" s="10">
        <v>1755</v>
      </c>
      <c r="AJ551" s="10">
        <v>1321</v>
      </c>
      <c r="AK551" s="10">
        <v>1466</v>
      </c>
      <c r="AL551" s="10">
        <v>1601</v>
      </c>
      <c r="AM551" s="10">
        <v>760</v>
      </c>
      <c r="AN551" s="10">
        <v>708</v>
      </c>
      <c r="AO551" s="10">
        <v>1002</v>
      </c>
      <c r="AP551" s="10">
        <v>1076</v>
      </c>
      <c r="AQ551" s="10">
        <v>1064</v>
      </c>
      <c r="AR551" s="10">
        <v>1622</v>
      </c>
      <c r="AS551" s="10">
        <v>2050</v>
      </c>
      <c r="AT551" s="10">
        <v>3931</v>
      </c>
      <c r="AU551" s="10">
        <v>4087</v>
      </c>
      <c r="AV551" s="10">
        <v>3630</v>
      </c>
      <c r="AW551" s="10">
        <v>4977</v>
      </c>
      <c r="AX551" s="10">
        <v>5045</v>
      </c>
      <c r="AY551" s="10">
        <v>4850</v>
      </c>
      <c r="AZ551" s="10">
        <v>3257</v>
      </c>
      <c r="BA551" s="10">
        <v>4650</v>
      </c>
      <c r="BB551" s="10">
        <v>5566</v>
      </c>
      <c r="BC551" s="10">
        <v>6475</v>
      </c>
      <c r="BD551" s="10">
        <v>7001</v>
      </c>
      <c r="BE551" s="10">
        <v>6152</v>
      </c>
      <c r="BF551" s="10">
        <v>6214</v>
      </c>
      <c r="BG551" s="10">
        <v>7346</v>
      </c>
      <c r="BH551" s="10">
        <v>7546</v>
      </c>
      <c r="BI551" s="10">
        <v>7827</v>
      </c>
      <c r="BJ551" s="10">
        <v>8700</v>
      </c>
      <c r="BK551" s="10">
        <v>7368</v>
      </c>
      <c r="BL551" s="10">
        <v>3861</v>
      </c>
      <c r="BM551" s="10">
        <v>4368</v>
      </c>
      <c r="BN551" s="10">
        <v>4875</v>
      </c>
      <c r="BO551" s="10">
        <v>5791</v>
      </c>
      <c r="BP551" s="10">
        <v>7900</v>
      </c>
      <c r="BQ551" s="54" t="s">
        <v>6</v>
      </c>
      <c r="BR551" t="str">
        <f t="shared" si="9"/>
        <v>F</v>
      </c>
    </row>
    <row r="552" spans="1:70" ht="16" customHeight="1" x14ac:dyDescent="0.2">
      <c r="A552" s="10">
        <v>71</v>
      </c>
      <c r="B552" s="10">
        <v>24</v>
      </c>
      <c r="C552" s="8" t="s">
        <v>455</v>
      </c>
      <c r="D552" s="9" t="s">
        <v>456</v>
      </c>
      <c r="E552" s="10">
        <v>100</v>
      </c>
      <c r="F552" s="10">
        <v>300</v>
      </c>
      <c r="G552" s="10">
        <v>400</v>
      </c>
      <c r="H552" s="10">
        <v>400</v>
      </c>
      <c r="I552" s="10">
        <v>400</v>
      </c>
      <c r="J552" s="10">
        <v>400</v>
      </c>
      <c r="K552" s="10">
        <v>400</v>
      </c>
      <c r="L552" s="10">
        <v>400</v>
      </c>
      <c r="M552" s="10">
        <v>400</v>
      </c>
      <c r="N552" s="10">
        <v>400</v>
      </c>
      <c r="O552" s="10">
        <v>400</v>
      </c>
      <c r="P552" s="10">
        <v>500</v>
      </c>
      <c r="Q552" s="10">
        <v>600</v>
      </c>
      <c r="R552" s="10">
        <v>600</v>
      </c>
      <c r="S552" s="10">
        <v>600</v>
      </c>
      <c r="T552" s="10">
        <v>700</v>
      </c>
      <c r="U552" s="10">
        <v>800</v>
      </c>
      <c r="V552" s="10">
        <v>700</v>
      </c>
      <c r="W552" s="10">
        <v>800</v>
      </c>
      <c r="X552" s="10">
        <v>800</v>
      </c>
      <c r="Y552" s="10">
        <v>800</v>
      </c>
      <c r="Z552" s="10">
        <v>900</v>
      </c>
      <c r="AA552" s="10">
        <v>700</v>
      </c>
      <c r="AB552" s="10">
        <v>700</v>
      </c>
      <c r="AC552" s="10">
        <v>1418</v>
      </c>
      <c r="AD552" s="10">
        <v>609</v>
      </c>
      <c r="AE552" s="10">
        <v>1531</v>
      </c>
      <c r="AF552" s="10">
        <v>1307</v>
      </c>
      <c r="AG552" s="10">
        <v>2180</v>
      </c>
      <c r="AH552" s="10">
        <v>1405</v>
      </c>
      <c r="AI552" s="10">
        <v>1378</v>
      </c>
      <c r="AJ552" s="10">
        <v>1930</v>
      </c>
      <c r="AK552" s="10">
        <v>2341</v>
      </c>
      <c r="AL552" s="10">
        <v>2807</v>
      </c>
      <c r="AM552" s="10">
        <v>1927</v>
      </c>
      <c r="AN552" s="10">
        <v>1779</v>
      </c>
      <c r="AO552" s="10">
        <v>1895</v>
      </c>
      <c r="AP552" s="10">
        <v>1437</v>
      </c>
      <c r="AQ552" s="10">
        <v>1548</v>
      </c>
      <c r="AR552" s="10">
        <v>1680</v>
      </c>
      <c r="AS552" s="10">
        <v>3390</v>
      </c>
      <c r="AT552" s="10">
        <v>2766</v>
      </c>
      <c r="AU552" s="10">
        <v>3540</v>
      </c>
      <c r="AV552" s="10">
        <v>4136</v>
      </c>
      <c r="AW552" s="10">
        <v>2077</v>
      </c>
      <c r="AX552" s="10">
        <v>1420</v>
      </c>
      <c r="AY552" s="10">
        <v>1702</v>
      </c>
      <c r="AZ552" s="10">
        <v>2508</v>
      </c>
      <c r="BA552" s="10">
        <v>3077</v>
      </c>
      <c r="BB552" s="10">
        <v>2824</v>
      </c>
      <c r="BC552" s="10">
        <v>2106</v>
      </c>
      <c r="BD552" s="10">
        <v>4576</v>
      </c>
      <c r="BE552" s="10">
        <v>2793</v>
      </c>
      <c r="BF552" s="10">
        <v>4917</v>
      </c>
      <c r="BG552" s="10">
        <v>4708</v>
      </c>
      <c r="BH552" s="10">
        <v>4229</v>
      </c>
      <c r="BI552" s="10">
        <v>4398</v>
      </c>
      <c r="BJ552" s="10">
        <v>2715</v>
      </c>
      <c r="BK552" s="10">
        <v>3115</v>
      </c>
      <c r="BL552" s="10">
        <v>2564</v>
      </c>
      <c r="BM552" s="10">
        <v>2135</v>
      </c>
      <c r="BN552" s="10">
        <v>1949</v>
      </c>
      <c r="BO552" s="10">
        <v>245</v>
      </c>
      <c r="BQ552" s="54" t="s">
        <v>7</v>
      </c>
      <c r="BR552" t="str">
        <f t="shared" si="9"/>
        <v>O</v>
      </c>
    </row>
    <row r="553" spans="1:70" ht="16" customHeight="1" x14ac:dyDescent="0.2">
      <c r="A553" s="23">
        <v>71</v>
      </c>
      <c r="B553" s="23">
        <v>24</v>
      </c>
      <c r="C553" s="26" t="s">
        <v>260</v>
      </c>
      <c r="D553" s="25"/>
      <c r="BQ553" s="54"/>
      <c r="BR553" t="str">
        <f t="shared" si="9"/>
        <v/>
      </c>
    </row>
    <row r="554" spans="1:70" ht="16" customHeight="1" x14ac:dyDescent="0.2">
      <c r="A554" s="10">
        <v>71</v>
      </c>
      <c r="B554" s="10">
        <v>33</v>
      </c>
      <c r="C554" s="8" t="s">
        <v>566</v>
      </c>
      <c r="D554" s="9" t="s">
        <v>567</v>
      </c>
      <c r="E554" s="10">
        <v>100</v>
      </c>
      <c r="F554" s="10">
        <v>500</v>
      </c>
      <c r="G554" s="10">
        <v>500</v>
      </c>
      <c r="H554" s="10">
        <v>500</v>
      </c>
      <c r="I554" s="10">
        <v>600</v>
      </c>
      <c r="J554" s="10">
        <v>600</v>
      </c>
      <c r="K554" s="10">
        <v>600</v>
      </c>
      <c r="L554" s="10">
        <v>600</v>
      </c>
      <c r="M554" s="10">
        <v>600</v>
      </c>
      <c r="N554" s="10">
        <v>600</v>
      </c>
      <c r="O554" s="10">
        <v>600</v>
      </c>
      <c r="P554" s="10">
        <v>800</v>
      </c>
      <c r="Q554" s="10">
        <v>800</v>
      </c>
      <c r="R554" s="10">
        <v>800</v>
      </c>
      <c r="S554" s="10">
        <v>800</v>
      </c>
      <c r="T554" s="10">
        <v>1000</v>
      </c>
      <c r="U554" s="10">
        <v>1000</v>
      </c>
      <c r="V554" s="10">
        <v>1000</v>
      </c>
      <c r="W554" s="10">
        <v>1000</v>
      </c>
      <c r="X554" s="10">
        <v>1100</v>
      </c>
      <c r="Y554" s="10">
        <v>11100</v>
      </c>
      <c r="Z554" s="10">
        <v>12100</v>
      </c>
      <c r="AA554" s="10">
        <v>16500</v>
      </c>
      <c r="AB554" s="10">
        <v>12600</v>
      </c>
      <c r="AC554" s="10">
        <v>12573</v>
      </c>
      <c r="AD554" s="10">
        <v>15561</v>
      </c>
      <c r="AE554" s="10">
        <v>12020</v>
      </c>
      <c r="AF554" s="10">
        <v>17997</v>
      </c>
      <c r="AG554" s="10">
        <v>13591</v>
      </c>
      <c r="AH554" s="10">
        <v>11680</v>
      </c>
      <c r="AI554" s="10">
        <v>15803</v>
      </c>
      <c r="AJ554" s="10">
        <v>14753</v>
      </c>
      <c r="AK554" s="10">
        <v>9273</v>
      </c>
      <c r="AL554" s="10">
        <v>10868</v>
      </c>
      <c r="AM554" s="10">
        <v>9840</v>
      </c>
      <c r="AN554" s="10">
        <v>11660</v>
      </c>
      <c r="AO554" s="10">
        <v>18138</v>
      </c>
      <c r="AP554" s="10">
        <v>25045</v>
      </c>
      <c r="AQ554" s="10">
        <v>23333</v>
      </c>
      <c r="AR554" s="10">
        <v>22861</v>
      </c>
      <c r="AS554" s="10">
        <v>22889</v>
      </c>
      <c r="AT554" s="10">
        <v>27698</v>
      </c>
      <c r="AU554" s="10">
        <v>38737</v>
      </c>
      <c r="AV554" s="10">
        <v>51845</v>
      </c>
      <c r="AW554" s="10">
        <v>46938</v>
      </c>
      <c r="AX554" s="10">
        <v>60585</v>
      </c>
      <c r="AY554" s="10">
        <v>69890</v>
      </c>
      <c r="AZ554" s="10">
        <v>66045</v>
      </c>
      <c r="BA554" s="10">
        <v>68264</v>
      </c>
      <c r="BB554" s="10">
        <v>74640</v>
      </c>
      <c r="BC554" s="10">
        <v>69925</v>
      </c>
      <c r="BD554" s="10">
        <v>63811</v>
      </c>
      <c r="BE554" s="10">
        <v>71502</v>
      </c>
      <c r="BF554" s="10">
        <v>70299</v>
      </c>
      <c r="BG554" s="10">
        <v>108292</v>
      </c>
      <c r="BH554" s="10">
        <v>97234</v>
      </c>
      <c r="BI554" s="10">
        <v>90410</v>
      </c>
      <c r="BJ554" s="10">
        <v>84926</v>
      </c>
      <c r="BK554" s="10">
        <v>44429</v>
      </c>
      <c r="BL554" s="10">
        <v>45274</v>
      </c>
      <c r="BM554" s="10">
        <v>68708</v>
      </c>
      <c r="BN554" s="10">
        <v>61769</v>
      </c>
      <c r="BO554" s="10">
        <v>65200</v>
      </c>
      <c r="BP554" s="10">
        <v>66667</v>
      </c>
      <c r="BQ554" s="54" t="s">
        <v>6</v>
      </c>
      <c r="BR554" t="str">
        <f t="shared" si="9"/>
        <v>F</v>
      </c>
    </row>
    <row r="555" spans="1:70" ht="16" customHeight="1" x14ac:dyDescent="0.2">
      <c r="A555" s="10">
        <v>71</v>
      </c>
      <c r="B555" s="10">
        <v>33</v>
      </c>
      <c r="C555" s="8" t="s">
        <v>401</v>
      </c>
      <c r="D555" s="9" t="s">
        <v>402</v>
      </c>
      <c r="O555" s="10">
        <v>21100</v>
      </c>
      <c r="P555" s="10">
        <v>24400</v>
      </c>
      <c r="R555" s="10">
        <v>24900</v>
      </c>
      <c r="S555" s="10">
        <v>32500</v>
      </c>
      <c r="T555" s="10">
        <v>32700</v>
      </c>
      <c r="U555" s="10">
        <v>31600</v>
      </c>
      <c r="V555" s="10">
        <v>31800</v>
      </c>
      <c r="W555" s="10">
        <v>35300</v>
      </c>
      <c r="X555" s="10">
        <v>29800</v>
      </c>
      <c r="Y555" s="10">
        <v>25270</v>
      </c>
      <c r="Z555" s="10">
        <v>26220</v>
      </c>
      <c r="AA555" s="10">
        <v>28040</v>
      </c>
      <c r="AB555" s="10">
        <v>24680</v>
      </c>
      <c r="AC555" s="10">
        <v>23405</v>
      </c>
      <c r="AD555" s="10">
        <v>32663</v>
      </c>
      <c r="AE555" s="10">
        <v>24767</v>
      </c>
      <c r="AF555" s="10">
        <v>35476</v>
      </c>
      <c r="AG555" s="10">
        <v>29485</v>
      </c>
      <c r="AH555" s="10">
        <v>26567</v>
      </c>
      <c r="AI555" s="10">
        <v>24439</v>
      </c>
      <c r="AJ555" s="10">
        <v>20662</v>
      </c>
      <c r="AK555" s="10">
        <v>19358</v>
      </c>
      <c r="AL555" s="10">
        <v>18984</v>
      </c>
      <c r="AM555" s="10">
        <v>19945</v>
      </c>
      <c r="AN555" s="10">
        <v>18373</v>
      </c>
      <c r="AO555" s="10">
        <v>24880</v>
      </c>
      <c r="AP555" s="10">
        <v>28444</v>
      </c>
      <c r="AQ555" s="10">
        <v>27447</v>
      </c>
      <c r="AR555" s="10">
        <v>27993</v>
      </c>
      <c r="AS555" s="10">
        <v>25623</v>
      </c>
      <c r="AT555" s="10">
        <v>32215</v>
      </c>
      <c r="AU555" s="10">
        <v>43523</v>
      </c>
      <c r="AV555" s="10">
        <v>51909</v>
      </c>
      <c r="AW555" s="10">
        <v>46635</v>
      </c>
      <c r="AX555" s="10">
        <v>70316</v>
      </c>
      <c r="AY555" s="10">
        <v>64650</v>
      </c>
      <c r="AZ555" s="10">
        <v>74465</v>
      </c>
      <c r="BA555" s="10">
        <v>48993</v>
      </c>
      <c r="BB555" s="10">
        <v>75816</v>
      </c>
      <c r="BC555" s="10">
        <v>66243</v>
      </c>
      <c r="BD555" s="10">
        <v>79205</v>
      </c>
      <c r="BE555" s="10">
        <v>88221</v>
      </c>
      <c r="BF555" s="10">
        <v>79982</v>
      </c>
      <c r="BG555" s="10">
        <v>62902</v>
      </c>
      <c r="BH555" s="10">
        <v>63343</v>
      </c>
      <c r="BI555" s="10">
        <v>61155</v>
      </c>
      <c r="BJ555" s="10">
        <v>59557</v>
      </c>
      <c r="BK555" s="10">
        <v>33270</v>
      </c>
      <c r="BL555" s="10">
        <v>35279</v>
      </c>
      <c r="BM555" s="10">
        <v>35551</v>
      </c>
      <c r="BN555" s="10">
        <v>38624</v>
      </c>
      <c r="BO555" s="10">
        <v>42157</v>
      </c>
      <c r="BP555" s="10">
        <v>49791</v>
      </c>
      <c r="BQ555" s="54" t="s">
        <v>7</v>
      </c>
      <c r="BR555" t="str">
        <f t="shared" si="9"/>
        <v>O</v>
      </c>
    </row>
    <row r="556" spans="1:70" ht="16" customHeight="1" x14ac:dyDescent="0.2">
      <c r="A556" s="10">
        <v>71</v>
      </c>
      <c r="B556" s="10">
        <v>33</v>
      </c>
      <c r="C556" s="8" t="s">
        <v>122</v>
      </c>
      <c r="D556" s="9" t="s">
        <v>123</v>
      </c>
      <c r="E556" s="10">
        <v>2100</v>
      </c>
      <c r="F556" s="10">
        <v>5300</v>
      </c>
      <c r="G556" s="10">
        <v>6000</v>
      </c>
      <c r="H556" s="10">
        <v>6200</v>
      </c>
      <c r="I556" s="10">
        <v>6400</v>
      </c>
      <c r="J556" s="10">
        <v>6100</v>
      </c>
      <c r="K556" s="10">
        <v>6600</v>
      </c>
      <c r="L556" s="10">
        <v>6500</v>
      </c>
      <c r="M556" s="10">
        <v>7300</v>
      </c>
      <c r="N556" s="10">
        <v>7200</v>
      </c>
      <c r="O556" s="10">
        <v>6900</v>
      </c>
      <c r="P556" s="10">
        <v>8400</v>
      </c>
      <c r="Q556" s="10">
        <v>9000</v>
      </c>
      <c r="R556" s="10">
        <v>8900</v>
      </c>
      <c r="S556" s="10">
        <v>9800</v>
      </c>
      <c r="T556" s="10">
        <v>8800</v>
      </c>
      <c r="U556" s="10">
        <v>10300</v>
      </c>
      <c r="V556" s="10">
        <v>9600</v>
      </c>
      <c r="W556" s="10">
        <v>11100</v>
      </c>
      <c r="X556" s="10">
        <v>10300</v>
      </c>
      <c r="Y556" s="10">
        <v>18470</v>
      </c>
      <c r="Z556" s="10">
        <v>20120</v>
      </c>
      <c r="AA556" s="10">
        <v>16890</v>
      </c>
      <c r="AB556" s="10">
        <v>16570</v>
      </c>
      <c r="AC556" s="10">
        <v>17760</v>
      </c>
      <c r="AD556" s="10">
        <v>17005</v>
      </c>
      <c r="AE556" s="10">
        <v>23404</v>
      </c>
      <c r="AF556" s="10">
        <v>23173</v>
      </c>
      <c r="AG556" s="10">
        <v>27623</v>
      </c>
      <c r="AH556" s="10">
        <v>26988</v>
      </c>
      <c r="AI556" s="10">
        <v>29040</v>
      </c>
      <c r="AJ556" s="10">
        <v>30668</v>
      </c>
      <c r="AK556" s="10">
        <v>30774</v>
      </c>
      <c r="AL556" s="10">
        <v>30918</v>
      </c>
      <c r="AM556" s="10">
        <v>33239</v>
      </c>
      <c r="AN556" s="10">
        <v>34634</v>
      </c>
      <c r="AO556" s="10">
        <v>38915</v>
      </c>
      <c r="AP556" s="10">
        <v>39465</v>
      </c>
      <c r="AQ556" s="10">
        <v>41697</v>
      </c>
      <c r="AR556" s="10">
        <v>41071</v>
      </c>
      <c r="AS556" s="10">
        <v>40956</v>
      </c>
      <c r="AT556" s="10">
        <v>42448</v>
      </c>
      <c r="AU556" s="10">
        <v>49732</v>
      </c>
      <c r="AV556" s="10">
        <v>44746</v>
      </c>
      <c r="AW556" s="10">
        <v>51697</v>
      </c>
      <c r="AX556" s="10">
        <v>48243</v>
      </c>
      <c r="AY556" s="10">
        <v>47066</v>
      </c>
      <c r="AZ556" s="10">
        <v>46218</v>
      </c>
      <c r="BA556" s="10">
        <v>47590</v>
      </c>
      <c r="BB556" s="10">
        <v>50684</v>
      </c>
      <c r="BC556" s="10">
        <v>48805</v>
      </c>
      <c r="BD556" s="10">
        <v>50601</v>
      </c>
      <c r="BE556" s="10">
        <v>49700</v>
      </c>
      <c r="BF556" s="10">
        <v>46461</v>
      </c>
      <c r="BG556" s="10">
        <v>47928</v>
      </c>
      <c r="BH556" s="10">
        <v>50494</v>
      </c>
      <c r="BI556" s="10">
        <v>51180</v>
      </c>
      <c r="BJ556" s="10">
        <v>52033</v>
      </c>
      <c r="BK556" s="10">
        <v>59167</v>
      </c>
      <c r="BL556" s="10">
        <v>57197</v>
      </c>
      <c r="BM556" s="10">
        <v>59305</v>
      </c>
      <c r="BN556" s="10">
        <v>59550</v>
      </c>
      <c r="BO556" s="10">
        <v>52055</v>
      </c>
      <c r="BP556" s="10">
        <v>54261</v>
      </c>
      <c r="BQ556" s="54" t="s">
        <v>6</v>
      </c>
      <c r="BR556" t="str">
        <f t="shared" si="9"/>
        <v>F</v>
      </c>
    </row>
    <row r="557" spans="1:70" ht="16" customHeight="1" x14ac:dyDescent="0.2">
      <c r="A557" s="10">
        <v>71</v>
      </c>
      <c r="B557" s="10">
        <v>33</v>
      </c>
      <c r="C557" s="8" t="s">
        <v>457</v>
      </c>
      <c r="D557" s="9" t="s">
        <v>458</v>
      </c>
      <c r="E557" s="10">
        <v>126000</v>
      </c>
      <c r="F557" s="10">
        <v>151800</v>
      </c>
      <c r="G557" s="10">
        <v>145000</v>
      </c>
      <c r="H557" s="10">
        <v>150800</v>
      </c>
      <c r="I557" s="10">
        <v>204600</v>
      </c>
      <c r="J557" s="10">
        <v>219300</v>
      </c>
      <c r="K557" s="10">
        <v>177900</v>
      </c>
      <c r="L557" s="10">
        <v>207100</v>
      </c>
      <c r="M557" s="10">
        <v>19800</v>
      </c>
      <c r="N557" s="10">
        <v>21000</v>
      </c>
      <c r="O557" s="10">
        <v>20000</v>
      </c>
      <c r="P557" s="10">
        <v>21400</v>
      </c>
      <c r="Q557" s="10">
        <v>32100</v>
      </c>
      <c r="R557" s="10">
        <v>31900</v>
      </c>
      <c r="S557" s="10">
        <v>26900</v>
      </c>
      <c r="T557" s="10">
        <v>26900</v>
      </c>
      <c r="U557" s="10">
        <v>26500</v>
      </c>
      <c r="V557" s="10">
        <v>29100</v>
      </c>
      <c r="W557" s="10">
        <v>36300</v>
      </c>
      <c r="X557" s="10">
        <v>27200</v>
      </c>
      <c r="Y557" s="10">
        <v>33400</v>
      </c>
      <c r="Z557" s="10">
        <v>32600</v>
      </c>
      <c r="AA557" s="10">
        <v>49200</v>
      </c>
      <c r="AB557" s="10">
        <v>45900</v>
      </c>
      <c r="AC557" s="10">
        <v>39967</v>
      </c>
      <c r="AD557" s="10">
        <v>38710</v>
      </c>
      <c r="AE557" s="10">
        <v>32988</v>
      </c>
      <c r="AF557" s="10">
        <v>24464</v>
      </c>
      <c r="AG557" s="10">
        <v>29187</v>
      </c>
      <c r="AH557" s="10">
        <v>22761</v>
      </c>
      <c r="AI557" s="10">
        <v>26237</v>
      </c>
      <c r="AJ557" s="10">
        <v>27565</v>
      </c>
      <c r="AK557" s="10">
        <v>29739</v>
      </c>
      <c r="AL557" s="10">
        <v>35548</v>
      </c>
      <c r="AM557" s="10">
        <v>37564</v>
      </c>
      <c r="AN557" s="10">
        <v>37359</v>
      </c>
      <c r="AO557" s="10">
        <v>43518</v>
      </c>
      <c r="AP557" s="10">
        <v>43514</v>
      </c>
      <c r="AQ557" s="10">
        <v>37154</v>
      </c>
      <c r="AR557" s="10">
        <v>39719</v>
      </c>
      <c r="AS557" s="10">
        <v>40757</v>
      </c>
      <c r="AT557" s="10">
        <v>45594</v>
      </c>
      <c r="AU557" s="10">
        <v>31430</v>
      </c>
      <c r="AV557" s="10">
        <v>42808</v>
      </c>
      <c r="AW557" s="10">
        <v>40416</v>
      </c>
      <c r="AX557" s="10">
        <v>40413</v>
      </c>
      <c r="AY557" s="10">
        <v>38415</v>
      </c>
      <c r="AZ557" s="10">
        <v>21792</v>
      </c>
      <c r="BA557" s="10">
        <v>30749</v>
      </c>
      <c r="BB557" s="10">
        <v>45305</v>
      </c>
      <c r="BC557" s="10">
        <v>8745</v>
      </c>
      <c r="BD557" s="10">
        <v>10844</v>
      </c>
      <c r="BE557" s="10">
        <v>12392</v>
      </c>
      <c r="BF557" s="10">
        <v>11950</v>
      </c>
      <c r="BG557" s="10">
        <v>10755</v>
      </c>
      <c r="BH557" s="10">
        <v>8757</v>
      </c>
      <c r="BI557" s="10">
        <v>9768</v>
      </c>
      <c r="BJ557" s="10">
        <v>10350</v>
      </c>
      <c r="BK557" s="10">
        <v>10940</v>
      </c>
      <c r="BL557" s="10">
        <v>17049</v>
      </c>
      <c r="BM557" s="10">
        <v>16831</v>
      </c>
      <c r="BN557" s="10">
        <v>15611</v>
      </c>
      <c r="BO557" s="10">
        <v>13703</v>
      </c>
      <c r="BP557" s="10">
        <v>12911</v>
      </c>
      <c r="BQ557" s="54" t="s">
        <v>7</v>
      </c>
      <c r="BR557" t="str">
        <f t="shared" si="9"/>
        <v>O</v>
      </c>
    </row>
    <row r="558" spans="1:70" ht="16" customHeight="1" x14ac:dyDescent="0.2">
      <c r="A558" s="10">
        <v>71</v>
      </c>
      <c r="B558" s="10">
        <v>33</v>
      </c>
      <c r="C558" s="8" t="s">
        <v>568</v>
      </c>
      <c r="D558" s="9" t="s">
        <v>569</v>
      </c>
      <c r="E558" s="10">
        <v>4300</v>
      </c>
      <c r="F558" s="10">
        <v>3500</v>
      </c>
      <c r="G558" s="10">
        <v>2600</v>
      </c>
      <c r="H558" s="10">
        <v>1700</v>
      </c>
      <c r="I558" s="10">
        <v>1700</v>
      </c>
      <c r="J558" s="10">
        <v>1700</v>
      </c>
      <c r="K558" s="10">
        <v>1800</v>
      </c>
      <c r="L558" s="10">
        <v>2400</v>
      </c>
      <c r="M558" s="10">
        <v>2800</v>
      </c>
      <c r="N558" s="10">
        <v>3700</v>
      </c>
      <c r="O558" s="10">
        <v>2900</v>
      </c>
      <c r="P558" s="10">
        <v>2900</v>
      </c>
      <c r="Q558" s="10">
        <v>3100</v>
      </c>
      <c r="R558" s="10">
        <v>3800</v>
      </c>
      <c r="S558" s="10">
        <v>4600</v>
      </c>
      <c r="T558" s="10">
        <v>5400</v>
      </c>
      <c r="U558" s="10">
        <v>6300</v>
      </c>
      <c r="V558" s="10">
        <v>7500</v>
      </c>
      <c r="W558" s="10">
        <v>8000</v>
      </c>
      <c r="X558" s="10">
        <v>5600</v>
      </c>
      <c r="Y558" s="10">
        <v>3060</v>
      </c>
      <c r="Z558" s="10">
        <v>2390</v>
      </c>
      <c r="AA558" s="10">
        <v>2130</v>
      </c>
      <c r="AB558" s="10">
        <v>3430</v>
      </c>
      <c r="AC558" s="10">
        <v>5493</v>
      </c>
      <c r="AD558" s="10">
        <v>4600</v>
      </c>
      <c r="AE558" s="10">
        <v>3849</v>
      </c>
      <c r="AF558" s="10">
        <v>1824</v>
      </c>
      <c r="AG558" s="10">
        <v>1903</v>
      </c>
      <c r="AH558" s="10">
        <v>1632</v>
      </c>
      <c r="AI558" s="10">
        <v>2384</v>
      </c>
      <c r="AJ558" s="10">
        <v>2216</v>
      </c>
      <c r="AK558" s="10">
        <v>1790</v>
      </c>
      <c r="AL558" s="10">
        <v>2269</v>
      </c>
      <c r="AM558" s="10">
        <v>2982</v>
      </c>
      <c r="AN558" s="10">
        <v>8472</v>
      </c>
      <c r="AO558" s="10">
        <v>8414</v>
      </c>
      <c r="AP558" s="10">
        <v>5880</v>
      </c>
      <c r="AQ558" s="10">
        <v>3867</v>
      </c>
      <c r="AR558" s="10">
        <v>4252</v>
      </c>
      <c r="AS558" s="10">
        <v>1828</v>
      </c>
      <c r="AT558" s="10">
        <v>1649</v>
      </c>
      <c r="AU558" s="10">
        <v>2009</v>
      </c>
      <c r="AV558" s="10">
        <v>1938</v>
      </c>
      <c r="AW558" s="10">
        <v>2165</v>
      </c>
      <c r="AX558" s="10">
        <v>2370</v>
      </c>
      <c r="AY558" s="10">
        <v>2589</v>
      </c>
      <c r="AZ558" s="10">
        <v>2422</v>
      </c>
      <c r="BA558" s="10">
        <v>3125</v>
      </c>
      <c r="BB558" s="10">
        <v>3096</v>
      </c>
      <c r="BC558" s="10">
        <v>2412</v>
      </c>
      <c r="BD558" s="10">
        <v>2324</v>
      </c>
      <c r="BE558" s="10">
        <v>1810</v>
      </c>
      <c r="BF558" s="10">
        <v>1499</v>
      </c>
      <c r="BG558" s="10">
        <v>1956</v>
      </c>
      <c r="BH558" s="10">
        <v>2403</v>
      </c>
      <c r="BI558" s="10">
        <v>2020</v>
      </c>
      <c r="BJ558" s="10">
        <v>1802</v>
      </c>
      <c r="BK558" s="10">
        <v>2010</v>
      </c>
      <c r="BL558" s="10">
        <v>2571</v>
      </c>
      <c r="BM558" s="10">
        <v>2383</v>
      </c>
      <c r="BN558" s="10">
        <v>2158</v>
      </c>
      <c r="BO558" s="10">
        <v>1830</v>
      </c>
      <c r="BP558" s="10">
        <v>2716</v>
      </c>
      <c r="BQ558" s="54" t="s">
        <v>7</v>
      </c>
      <c r="BR558" t="str">
        <f t="shared" si="9"/>
        <v>O</v>
      </c>
    </row>
    <row r="559" spans="1:70" ht="16" customHeight="1" x14ac:dyDescent="0.2">
      <c r="A559" s="10">
        <v>71</v>
      </c>
      <c r="B559" s="10">
        <v>33</v>
      </c>
      <c r="C559" s="8" t="s">
        <v>459</v>
      </c>
      <c r="D559" s="9" t="s">
        <v>460</v>
      </c>
      <c r="E559" s="10">
        <v>800</v>
      </c>
      <c r="F559" s="10">
        <v>4200</v>
      </c>
      <c r="G559" s="10">
        <v>4700</v>
      </c>
      <c r="H559" s="10">
        <v>4800</v>
      </c>
      <c r="I559" s="10">
        <v>5100</v>
      </c>
      <c r="J559" s="10">
        <v>5300</v>
      </c>
      <c r="K559" s="10">
        <v>5400</v>
      </c>
      <c r="L559" s="10">
        <v>5200</v>
      </c>
      <c r="M559" s="10">
        <v>5400</v>
      </c>
      <c r="N559" s="10">
        <v>5100</v>
      </c>
      <c r="O559" s="10">
        <v>5300</v>
      </c>
      <c r="P559" s="10">
        <v>6700</v>
      </c>
      <c r="Q559" s="10">
        <v>6900</v>
      </c>
      <c r="R559" s="10">
        <v>65500</v>
      </c>
      <c r="S559" s="10">
        <v>70900</v>
      </c>
      <c r="T559" s="10">
        <v>68500</v>
      </c>
      <c r="U559" s="10">
        <v>68400</v>
      </c>
      <c r="V559" s="10">
        <v>75700</v>
      </c>
      <c r="W559" s="10">
        <v>77200</v>
      </c>
      <c r="X559" s="10">
        <v>78000</v>
      </c>
      <c r="Y559" s="10">
        <v>84300</v>
      </c>
      <c r="Z559" s="10">
        <v>65600</v>
      </c>
      <c r="AA559" s="10">
        <v>75900</v>
      </c>
      <c r="AB559" s="10">
        <v>75300</v>
      </c>
      <c r="AC559" s="10">
        <v>83780</v>
      </c>
      <c r="AD559" s="10">
        <v>114881</v>
      </c>
      <c r="AE559" s="10">
        <v>102521</v>
      </c>
      <c r="AF559" s="10">
        <v>100184</v>
      </c>
      <c r="AG559" s="10">
        <v>96521</v>
      </c>
      <c r="AH559" s="10">
        <v>103633</v>
      </c>
      <c r="AI559" s="10">
        <v>96074</v>
      </c>
      <c r="AJ559" s="10">
        <v>84076</v>
      </c>
      <c r="AK559" s="10">
        <v>84594</v>
      </c>
      <c r="AL559" s="10">
        <v>88142</v>
      </c>
      <c r="AM559" s="10">
        <v>94798</v>
      </c>
      <c r="AN559" s="10">
        <v>95037</v>
      </c>
      <c r="AO559" s="10">
        <v>92844</v>
      </c>
      <c r="AP559" s="10">
        <v>88652</v>
      </c>
      <c r="AQ559" s="10">
        <v>95441</v>
      </c>
      <c r="AR559" s="10">
        <v>95047</v>
      </c>
      <c r="AS559" s="10">
        <v>101135</v>
      </c>
      <c r="AT559" s="10">
        <v>102828</v>
      </c>
      <c r="AU559" s="10">
        <v>94776</v>
      </c>
      <c r="AV559" s="10">
        <v>100565</v>
      </c>
      <c r="AW559" s="10">
        <v>104399</v>
      </c>
      <c r="AX559" s="10">
        <v>112799</v>
      </c>
      <c r="AY559" s="10">
        <v>113772</v>
      </c>
      <c r="AZ559" s="10">
        <v>134535</v>
      </c>
      <c r="BA559" s="10">
        <v>119749</v>
      </c>
      <c r="BB559" s="10">
        <v>138196</v>
      </c>
      <c r="BC559" s="10">
        <v>120058</v>
      </c>
      <c r="BD559" s="10">
        <v>133858</v>
      </c>
      <c r="BE559" s="10">
        <v>136389</v>
      </c>
      <c r="BF559" s="10">
        <v>139400</v>
      </c>
      <c r="BG559" s="10">
        <v>143815</v>
      </c>
      <c r="BH559" s="10">
        <v>140523</v>
      </c>
      <c r="BI559" s="10">
        <v>139566</v>
      </c>
      <c r="BJ559" s="10">
        <v>131784</v>
      </c>
      <c r="BK559" s="10">
        <v>121948</v>
      </c>
      <c r="BL559" s="10">
        <v>125330</v>
      </c>
      <c r="BM559" s="10">
        <v>127079</v>
      </c>
      <c r="BN559" s="10">
        <v>126947</v>
      </c>
      <c r="BO559" s="10">
        <v>118985</v>
      </c>
      <c r="BP559" s="10">
        <v>116587</v>
      </c>
      <c r="BQ559" s="54" t="s">
        <v>6</v>
      </c>
      <c r="BR559" t="str">
        <f t="shared" si="9"/>
        <v>F</v>
      </c>
    </row>
    <row r="560" spans="1:70" ht="16" customHeight="1" x14ac:dyDescent="0.2">
      <c r="A560" s="10">
        <v>71</v>
      </c>
      <c r="B560" s="10">
        <v>33</v>
      </c>
      <c r="C560" s="8" t="s">
        <v>403</v>
      </c>
      <c r="D560" s="9" t="s">
        <v>404</v>
      </c>
      <c r="E560" s="10">
        <v>2200</v>
      </c>
      <c r="F560" s="10">
        <v>5000</v>
      </c>
      <c r="G560" s="10">
        <v>5100</v>
      </c>
      <c r="H560" s="10">
        <v>5000</v>
      </c>
      <c r="I560" s="10">
        <v>5200</v>
      </c>
      <c r="J560" s="10">
        <v>5400</v>
      </c>
      <c r="K560" s="10">
        <v>5400</v>
      </c>
      <c r="L560" s="10">
        <v>5300</v>
      </c>
      <c r="M560" s="10">
        <v>6000</v>
      </c>
      <c r="N560" s="10">
        <v>5900</v>
      </c>
      <c r="O560" s="10">
        <v>6300</v>
      </c>
      <c r="P560" s="10">
        <v>7500</v>
      </c>
      <c r="Q560" s="10">
        <v>7900</v>
      </c>
      <c r="R560" s="10">
        <v>8000</v>
      </c>
      <c r="S560" s="10">
        <v>8800</v>
      </c>
      <c r="T560" s="10">
        <v>9400</v>
      </c>
      <c r="U560" s="10">
        <v>10500</v>
      </c>
      <c r="V560" s="10">
        <v>11700</v>
      </c>
      <c r="W560" s="10">
        <v>13800</v>
      </c>
      <c r="X560" s="10">
        <v>14100</v>
      </c>
      <c r="Y560" s="10">
        <v>27760</v>
      </c>
      <c r="Z560" s="10">
        <v>28230</v>
      </c>
      <c r="AA560" s="10">
        <v>26550</v>
      </c>
      <c r="AB560" s="10">
        <v>24400</v>
      </c>
      <c r="AC560" s="10">
        <v>19067</v>
      </c>
      <c r="AD560" s="10">
        <v>18545</v>
      </c>
      <c r="AE560" s="10">
        <v>26247</v>
      </c>
      <c r="AF560" s="10">
        <v>29599</v>
      </c>
      <c r="AG560" s="10">
        <v>29212</v>
      </c>
      <c r="AH560" s="10">
        <v>29113</v>
      </c>
      <c r="AI560" s="10">
        <v>29624</v>
      </c>
      <c r="AJ560" s="10">
        <v>33874</v>
      </c>
      <c r="AK560" s="10">
        <v>36521</v>
      </c>
      <c r="AL560" s="10">
        <v>39297</v>
      </c>
      <c r="AM560" s="10">
        <v>40407</v>
      </c>
      <c r="AN560" s="10">
        <v>41190</v>
      </c>
      <c r="AO560" s="10">
        <v>43815</v>
      </c>
      <c r="AP560" s="10">
        <v>43201</v>
      </c>
      <c r="AQ560" s="10">
        <v>54600</v>
      </c>
      <c r="AR560" s="10">
        <v>46053</v>
      </c>
      <c r="AS560" s="10">
        <v>48526</v>
      </c>
      <c r="AT560" s="10">
        <v>52308</v>
      </c>
      <c r="AU560" s="10">
        <v>54841</v>
      </c>
      <c r="AV560" s="10">
        <v>70579</v>
      </c>
      <c r="AW560" s="10">
        <v>65153</v>
      </c>
      <c r="AX560" s="10">
        <v>69751</v>
      </c>
      <c r="AY560" s="10">
        <v>76357</v>
      </c>
      <c r="AZ560" s="10">
        <v>84302</v>
      </c>
      <c r="BA560" s="10">
        <v>70784</v>
      </c>
      <c r="BB560" s="10">
        <v>76325</v>
      </c>
      <c r="BC560" s="10">
        <v>80058</v>
      </c>
      <c r="BD560" s="10">
        <v>84582</v>
      </c>
      <c r="BE560" s="10">
        <v>86518</v>
      </c>
      <c r="BF560" s="10">
        <v>88792</v>
      </c>
      <c r="BG560" s="10">
        <v>92961</v>
      </c>
      <c r="BH560" s="10">
        <v>80410</v>
      </c>
      <c r="BI560" s="10">
        <v>85709</v>
      </c>
      <c r="BJ560" s="10">
        <v>81754</v>
      </c>
      <c r="BK560" s="10">
        <v>95374</v>
      </c>
      <c r="BL560" s="10">
        <v>82840</v>
      </c>
      <c r="BM560" s="10">
        <v>93688</v>
      </c>
      <c r="BN560" s="10">
        <v>91974</v>
      </c>
      <c r="BO560" s="10">
        <v>90692</v>
      </c>
      <c r="BP560" s="10">
        <v>105402</v>
      </c>
      <c r="BQ560" s="54" t="s">
        <v>6</v>
      </c>
      <c r="BR560" t="str">
        <f t="shared" si="9"/>
        <v>F</v>
      </c>
    </row>
    <row r="561" spans="1:70" ht="16" customHeight="1" x14ac:dyDescent="0.2">
      <c r="A561" s="10">
        <v>71</v>
      </c>
      <c r="B561" s="10">
        <v>33</v>
      </c>
      <c r="C561" s="8" t="s">
        <v>461</v>
      </c>
      <c r="D561" s="9" t="s">
        <v>462</v>
      </c>
      <c r="E561" s="10">
        <v>900</v>
      </c>
      <c r="F561" s="10">
        <v>2100</v>
      </c>
      <c r="G561" s="10">
        <v>2400</v>
      </c>
      <c r="H561" s="10">
        <v>2300</v>
      </c>
      <c r="I561" s="10">
        <v>2500</v>
      </c>
      <c r="J561" s="10">
        <v>2500</v>
      </c>
      <c r="K561" s="10">
        <v>2700</v>
      </c>
      <c r="L561" s="10">
        <v>2700</v>
      </c>
      <c r="M561" s="10">
        <v>2900</v>
      </c>
      <c r="N561" s="10">
        <v>2800</v>
      </c>
      <c r="O561" s="10">
        <v>4100</v>
      </c>
      <c r="P561" s="10">
        <v>3900</v>
      </c>
      <c r="Q561" s="10">
        <v>4200</v>
      </c>
      <c r="R561" s="10">
        <v>28000</v>
      </c>
      <c r="S561" s="10">
        <v>29000</v>
      </c>
      <c r="T561" s="10">
        <v>31400</v>
      </c>
      <c r="U561" s="10">
        <v>39800</v>
      </c>
      <c r="V561" s="10">
        <v>44500</v>
      </c>
      <c r="W561" s="10">
        <v>43200</v>
      </c>
      <c r="X561" s="10">
        <v>45300</v>
      </c>
      <c r="Y561" s="10">
        <v>54400</v>
      </c>
      <c r="Z561" s="10">
        <v>55830</v>
      </c>
      <c r="AA561" s="10">
        <v>68480</v>
      </c>
      <c r="AB561" s="10">
        <v>71730</v>
      </c>
      <c r="AC561" s="10">
        <v>76951</v>
      </c>
      <c r="AD561" s="10">
        <v>76166</v>
      </c>
      <c r="AE561" s="10">
        <v>76837</v>
      </c>
      <c r="AF561" s="10">
        <v>76508</v>
      </c>
      <c r="AG561" s="10">
        <v>68991</v>
      </c>
      <c r="AH561" s="10">
        <v>63328</v>
      </c>
      <c r="AI561" s="10">
        <v>64439</v>
      </c>
      <c r="AJ561" s="10">
        <v>67685</v>
      </c>
      <c r="AK561" s="10">
        <v>58053</v>
      </c>
      <c r="AL561" s="10">
        <v>63537</v>
      </c>
      <c r="AM561" s="10">
        <v>67604</v>
      </c>
      <c r="AN561" s="10">
        <v>72867</v>
      </c>
      <c r="AO561" s="10">
        <v>92202</v>
      </c>
      <c r="AP561" s="10">
        <v>93932</v>
      </c>
      <c r="AQ561" s="10">
        <v>107506</v>
      </c>
      <c r="AR561" s="10">
        <v>102713</v>
      </c>
      <c r="AS561" s="10">
        <v>100299</v>
      </c>
      <c r="AT561" s="10">
        <v>111843</v>
      </c>
      <c r="AU561" s="10">
        <v>118686</v>
      </c>
      <c r="AV561" s="10">
        <v>135557</v>
      </c>
      <c r="AW561" s="10">
        <v>128989</v>
      </c>
      <c r="AX561" s="10">
        <v>146871</v>
      </c>
      <c r="AY561" s="10">
        <v>142017</v>
      </c>
      <c r="AZ561" s="10">
        <v>130658</v>
      </c>
      <c r="BA561" s="10">
        <v>137772</v>
      </c>
      <c r="BB561" s="10">
        <v>154577</v>
      </c>
      <c r="BC561" s="10">
        <v>148530</v>
      </c>
      <c r="BD561" s="10">
        <v>158152</v>
      </c>
      <c r="BE561" s="10">
        <v>193484</v>
      </c>
      <c r="BF561" s="10">
        <v>185752</v>
      </c>
      <c r="BG561" s="10">
        <v>186957</v>
      </c>
      <c r="BH561" s="10">
        <v>198019</v>
      </c>
      <c r="BI561" s="10">
        <v>194314</v>
      </c>
      <c r="BJ561" s="10">
        <v>196248</v>
      </c>
      <c r="BK561" s="10">
        <v>140672</v>
      </c>
      <c r="BL561" s="10">
        <v>136403</v>
      </c>
      <c r="BM561" s="10">
        <v>150134</v>
      </c>
      <c r="BN561" s="10">
        <v>149134</v>
      </c>
      <c r="BO561" s="10">
        <v>160298</v>
      </c>
      <c r="BP561" s="10">
        <v>163029</v>
      </c>
      <c r="BQ561" s="54" t="s">
        <v>6</v>
      </c>
      <c r="BR561" t="str">
        <f t="shared" si="9"/>
        <v>F</v>
      </c>
    </row>
    <row r="562" spans="1:70" ht="16" customHeight="1" x14ac:dyDescent="0.2">
      <c r="A562" s="10">
        <v>71</v>
      </c>
      <c r="B562" s="10">
        <v>33</v>
      </c>
      <c r="C562" s="8" t="s">
        <v>102</v>
      </c>
      <c r="D562" s="9"/>
      <c r="E562" s="10">
        <v>12800</v>
      </c>
      <c r="F562" s="10">
        <v>30800</v>
      </c>
      <c r="G562" s="10">
        <v>33100</v>
      </c>
      <c r="H562" s="10">
        <v>33000</v>
      </c>
      <c r="I562" s="10">
        <v>35100</v>
      </c>
      <c r="J562" s="10">
        <v>36400</v>
      </c>
      <c r="K562" s="10">
        <v>37800</v>
      </c>
      <c r="L562" s="10">
        <v>38300</v>
      </c>
      <c r="M562" s="10">
        <v>64000</v>
      </c>
      <c r="N562" s="10">
        <v>64800</v>
      </c>
      <c r="O562" s="10">
        <v>66000</v>
      </c>
      <c r="P562" s="10">
        <v>74300</v>
      </c>
      <c r="Q562" s="10">
        <v>91400</v>
      </c>
      <c r="R562" s="10">
        <v>104900</v>
      </c>
      <c r="S562" s="10">
        <v>102900</v>
      </c>
      <c r="T562" s="10">
        <v>105100</v>
      </c>
      <c r="U562" s="10">
        <v>135900</v>
      </c>
      <c r="V562" s="10">
        <v>112700</v>
      </c>
      <c r="W562" s="10">
        <v>131100</v>
      </c>
      <c r="X562" s="10">
        <v>128500</v>
      </c>
      <c r="Y562" s="10">
        <v>173600</v>
      </c>
      <c r="Z562" s="10">
        <v>174770</v>
      </c>
      <c r="AA562" s="10">
        <v>188790</v>
      </c>
      <c r="AB562" s="10">
        <v>219030</v>
      </c>
      <c r="AC562" s="10">
        <v>235844</v>
      </c>
      <c r="AD562" s="10">
        <v>217726</v>
      </c>
      <c r="AE562" s="10">
        <v>212847</v>
      </c>
      <c r="AF562" s="10">
        <v>221818</v>
      </c>
      <c r="AG562" s="10">
        <v>253179</v>
      </c>
      <c r="AH562" s="10">
        <v>243686</v>
      </c>
      <c r="AI562" s="10">
        <v>255763</v>
      </c>
      <c r="AJ562" s="10">
        <v>253379</v>
      </c>
      <c r="AK562" s="10">
        <v>265638</v>
      </c>
      <c r="AL562" s="10">
        <v>281013</v>
      </c>
      <c r="AM562" s="10">
        <v>301896</v>
      </c>
      <c r="AN562" s="10">
        <v>308503</v>
      </c>
      <c r="AO562" s="10">
        <v>317182</v>
      </c>
      <c r="AP562" s="10">
        <v>322334</v>
      </c>
      <c r="AQ562" s="10">
        <v>345423</v>
      </c>
      <c r="AR562" s="10">
        <v>347733</v>
      </c>
      <c r="AS562" s="10">
        <v>354813</v>
      </c>
      <c r="AT562" s="10">
        <v>375062</v>
      </c>
      <c r="AU562" s="10">
        <v>366873</v>
      </c>
      <c r="AV562" s="10">
        <v>427793</v>
      </c>
      <c r="AW562" s="10">
        <v>461821</v>
      </c>
      <c r="AX562" s="10">
        <v>475550</v>
      </c>
      <c r="AY562" s="10">
        <v>471296</v>
      </c>
      <c r="AZ562" s="10">
        <v>458763</v>
      </c>
      <c r="BA562" s="10">
        <v>446029</v>
      </c>
      <c r="BB562" s="10">
        <v>481511</v>
      </c>
      <c r="BC562" s="10">
        <v>481930</v>
      </c>
      <c r="BD562" s="10">
        <v>533540</v>
      </c>
      <c r="BE562" s="10">
        <v>530885</v>
      </c>
      <c r="BF562" s="10">
        <v>566717</v>
      </c>
      <c r="BG562" s="10">
        <v>613285</v>
      </c>
      <c r="BH562" s="10">
        <v>624793</v>
      </c>
      <c r="BI562" s="10">
        <v>664547</v>
      </c>
      <c r="BJ562" s="10">
        <v>732608</v>
      </c>
      <c r="BK562" s="10">
        <v>724884</v>
      </c>
      <c r="BL562" s="10">
        <v>730016</v>
      </c>
      <c r="BM562" s="10">
        <v>770378</v>
      </c>
      <c r="BN562" s="10">
        <v>781385</v>
      </c>
      <c r="BO562" s="10">
        <v>798855</v>
      </c>
      <c r="BP562" s="10">
        <v>847380</v>
      </c>
      <c r="BQ562" s="54"/>
      <c r="BR562" t="str">
        <f t="shared" si="9"/>
        <v/>
      </c>
    </row>
    <row r="563" spans="1:70" ht="16" customHeight="1" x14ac:dyDescent="0.2">
      <c r="A563" s="23">
        <v>71</v>
      </c>
      <c r="B563" s="23">
        <v>33</v>
      </c>
      <c r="C563" s="26" t="s">
        <v>41</v>
      </c>
      <c r="D563" s="25"/>
      <c r="BQ563" s="54"/>
      <c r="BR563" t="str">
        <f t="shared" si="9"/>
        <v/>
      </c>
    </row>
    <row r="564" spans="1:70" ht="16" customHeight="1" x14ac:dyDescent="0.2">
      <c r="A564" s="10">
        <v>71</v>
      </c>
      <c r="B564" s="10">
        <v>34</v>
      </c>
      <c r="C564" s="8" t="s">
        <v>407</v>
      </c>
      <c r="D564" s="9" t="s">
        <v>408</v>
      </c>
      <c r="E564" s="10">
        <v>300</v>
      </c>
      <c r="F564" s="10">
        <v>1300</v>
      </c>
      <c r="G564" s="10">
        <v>1500</v>
      </c>
      <c r="H564" s="10">
        <v>1500</v>
      </c>
      <c r="I564" s="10">
        <v>1600</v>
      </c>
      <c r="J564" s="10">
        <v>1700</v>
      </c>
      <c r="K564" s="10">
        <v>1700</v>
      </c>
      <c r="L564" s="10">
        <v>1700</v>
      </c>
      <c r="M564" s="10">
        <v>1700</v>
      </c>
      <c r="N564" s="10">
        <v>1600</v>
      </c>
      <c r="O564" s="10">
        <v>1700</v>
      </c>
      <c r="P564" s="10">
        <v>2100</v>
      </c>
      <c r="Q564" s="10">
        <v>2200</v>
      </c>
      <c r="R564" s="10">
        <v>2300</v>
      </c>
      <c r="S564" s="10">
        <v>2400</v>
      </c>
      <c r="T564" s="10">
        <v>2700</v>
      </c>
      <c r="U564" s="10">
        <v>2900</v>
      </c>
      <c r="V564" s="10">
        <v>18800</v>
      </c>
      <c r="W564" s="10">
        <v>33300</v>
      </c>
      <c r="X564" s="10">
        <v>24100</v>
      </c>
      <c r="Y564" s="10">
        <v>13500</v>
      </c>
      <c r="Z564" s="10">
        <v>14300</v>
      </c>
      <c r="AA564" s="10">
        <v>12800</v>
      </c>
      <c r="AB564" s="10">
        <v>12600</v>
      </c>
      <c r="AC564" s="10">
        <v>10659</v>
      </c>
      <c r="AD564" s="10">
        <v>8696</v>
      </c>
      <c r="AE564" s="10">
        <v>12499</v>
      </c>
      <c r="AF564" s="10">
        <v>12015</v>
      </c>
      <c r="AG564" s="10">
        <v>15440</v>
      </c>
      <c r="AH564" s="10">
        <v>14432</v>
      </c>
      <c r="AI564" s="10">
        <v>15989</v>
      </c>
      <c r="AJ564" s="10">
        <v>13783</v>
      </c>
      <c r="AK564" s="10">
        <v>21774</v>
      </c>
      <c r="AL564" s="10">
        <v>19413</v>
      </c>
      <c r="AM564" s="10">
        <v>18975</v>
      </c>
      <c r="AN564" s="10">
        <v>16599</v>
      </c>
      <c r="AO564" s="10">
        <v>19965</v>
      </c>
      <c r="AP564" s="10">
        <v>21767</v>
      </c>
      <c r="AQ564" s="10">
        <v>28906</v>
      </c>
      <c r="AR564" s="10">
        <v>22618</v>
      </c>
      <c r="AS564" s="10">
        <v>25788</v>
      </c>
      <c r="AT564" s="10">
        <v>26106</v>
      </c>
      <c r="AU564" s="10">
        <v>29374</v>
      </c>
      <c r="AV564" s="10">
        <v>29757</v>
      </c>
      <c r="AW564" s="10">
        <v>33620</v>
      </c>
      <c r="AX564" s="10">
        <v>31069</v>
      </c>
      <c r="AY564" s="10">
        <v>29357</v>
      </c>
      <c r="AZ564" s="10">
        <v>28908</v>
      </c>
      <c r="BA564" s="10">
        <v>30249</v>
      </c>
      <c r="BB564" s="10">
        <v>28949</v>
      </c>
      <c r="BC564" s="10">
        <v>30280</v>
      </c>
      <c r="BD564" s="10">
        <v>32900</v>
      </c>
      <c r="BE564" s="10">
        <v>36346</v>
      </c>
      <c r="BF564" s="10">
        <v>31937</v>
      </c>
      <c r="BG564" s="10">
        <v>32589</v>
      </c>
      <c r="BH564" s="10">
        <v>35214</v>
      </c>
      <c r="BI564" s="10">
        <v>36214</v>
      </c>
      <c r="BJ564" s="10">
        <v>42292</v>
      </c>
      <c r="BK564" s="10">
        <v>72222</v>
      </c>
      <c r="BL564" s="10">
        <v>66464</v>
      </c>
      <c r="BM564" s="10">
        <v>54239</v>
      </c>
      <c r="BN564" s="10">
        <v>54496</v>
      </c>
      <c r="BO564" s="10">
        <v>52486</v>
      </c>
      <c r="BP564" s="10">
        <v>58198</v>
      </c>
      <c r="BQ564" s="54" t="s">
        <v>6</v>
      </c>
      <c r="BR564" t="str">
        <f t="shared" si="9"/>
        <v>F</v>
      </c>
    </row>
    <row r="565" spans="1:70" ht="16" customHeight="1" x14ac:dyDescent="0.2">
      <c r="A565" s="10">
        <v>71</v>
      </c>
      <c r="B565" s="10">
        <v>34</v>
      </c>
      <c r="C565" s="8" t="s">
        <v>202</v>
      </c>
      <c r="D565" s="9" t="s">
        <v>203</v>
      </c>
      <c r="E565" s="10">
        <v>300</v>
      </c>
      <c r="F565" s="10">
        <v>300</v>
      </c>
      <c r="G565" s="10">
        <v>300</v>
      </c>
      <c r="H565" s="10">
        <v>300</v>
      </c>
      <c r="I565" s="10">
        <v>300</v>
      </c>
      <c r="J565" s="10">
        <v>300</v>
      </c>
      <c r="K565" s="10">
        <v>500</v>
      </c>
      <c r="L565" s="10">
        <v>600</v>
      </c>
      <c r="M565" s="10">
        <v>600</v>
      </c>
      <c r="N565" s="10">
        <v>600</v>
      </c>
      <c r="O565" s="10">
        <v>600</v>
      </c>
      <c r="P565" s="10">
        <v>700</v>
      </c>
      <c r="Q565" s="10">
        <v>800</v>
      </c>
      <c r="R565" s="10">
        <v>900</v>
      </c>
      <c r="S565" s="10">
        <v>800</v>
      </c>
      <c r="T565" s="10">
        <v>700</v>
      </c>
      <c r="U565" s="10">
        <v>800</v>
      </c>
      <c r="V565" s="10">
        <v>800</v>
      </c>
      <c r="W565" s="10">
        <v>800</v>
      </c>
      <c r="X565" s="10">
        <v>1000</v>
      </c>
      <c r="Y565" s="10">
        <v>3910</v>
      </c>
      <c r="Z565" s="10">
        <v>3810</v>
      </c>
      <c r="AA565" s="10">
        <v>4010</v>
      </c>
      <c r="AB565" s="10">
        <v>5620</v>
      </c>
      <c r="AC565" s="10">
        <v>6633</v>
      </c>
      <c r="AD565" s="10">
        <v>7599</v>
      </c>
      <c r="AE565" s="10">
        <v>8521</v>
      </c>
      <c r="AF565" s="10">
        <v>10004</v>
      </c>
      <c r="AG565" s="10">
        <v>8973</v>
      </c>
      <c r="AH565" s="10">
        <v>6938</v>
      </c>
      <c r="AI565" s="10">
        <v>7263</v>
      </c>
      <c r="AJ565" s="10">
        <v>8845</v>
      </c>
      <c r="AK565" s="10">
        <v>5885</v>
      </c>
      <c r="AL565" s="10">
        <v>3848</v>
      </c>
      <c r="AM565" s="10">
        <v>4432</v>
      </c>
      <c r="AN565" s="10">
        <v>4419</v>
      </c>
      <c r="AO565" s="10">
        <v>5375</v>
      </c>
      <c r="AP565" s="10">
        <v>6141</v>
      </c>
      <c r="AQ565" s="10">
        <v>5961</v>
      </c>
      <c r="AR565" s="10">
        <v>4868</v>
      </c>
      <c r="AS565" s="10">
        <v>5533</v>
      </c>
      <c r="AT565" s="10">
        <v>4568</v>
      </c>
      <c r="AU565" s="10">
        <v>4886</v>
      </c>
      <c r="AV565" s="10">
        <v>5765</v>
      </c>
      <c r="AW565" s="10">
        <v>6447</v>
      </c>
      <c r="AX565" s="10">
        <v>8213</v>
      </c>
      <c r="AY565" s="10">
        <v>7349</v>
      </c>
      <c r="AZ565" s="10">
        <v>12624</v>
      </c>
      <c r="BA565" s="10">
        <v>12539</v>
      </c>
      <c r="BB565" s="10">
        <v>18602</v>
      </c>
      <c r="BC565" s="10">
        <v>17042</v>
      </c>
      <c r="BD565" s="10">
        <v>16101</v>
      </c>
      <c r="BE565" s="10">
        <v>14021</v>
      </c>
      <c r="BF565" s="10">
        <v>13663</v>
      </c>
      <c r="BG565" s="10">
        <v>15210</v>
      </c>
      <c r="BH565" s="10">
        <v>13608</v>
      </c>
      <c r="BI565" s="10">
        <v>12633</v>
      </c>
      <c r="BJ565" s="10">
        <v>13334</v>
      </c>
      <c r="BK565" s="10">
        <v>8433</v>
      </c>
      <c r="BL565" s="10">
        <v>7760</v>
      </c>
      <c r="BM565" s="10">
        <v>9619</v>
      </c>
      <c r="BN565" s="10">
        <v>12505</v>
      </c>
      <c r="BO565" s="10">
        <v>11478</v>
      </c>
      <c r="BP565" s="10">
        <v>11866</v>
      </c>
      <c r="BQ565" s="54" t="s">
        <v>6</v>
      </c>
      <c r="BR565" t="str">
        <f t="shared" si="9"/>
        <v>F</v>
      </c>
    </row>
    <row r="566" spans="1:70" ht="16" customHeight="1" x14ac:dyDescent="0.2">
      <c r="A566" s="10">
        <v>71</v>
      </c>
      <c r="B566" s="10">
        <v>34</v>
      </c>
      <c r="C566" s="8" t="s">
        <v>47</v>
      </c>
      <c r="D566" s="9"/>
      <c r="E566" s="10">
        <v>3300</v>
      </c>
      <c r="F566" s="10">
        <v>3200</v>
      </c>
      <c r="G566" s="10">
        <v>1600</v>
      </c>
      <c r="H566" s="10">
        <v>1600</v>
      </c>
      <c r="I566" s="10">
        <v>1600</v>
      </c>
      <c r="J566" s="10">
        <v>1600</v>
      </c>
      <c r="K566" s="10">
        <v>1600</v>
      </c>
      <c r="L566" s="10">
        <v>1600</v>
      </c>
      <c r="M566" s="10">
        <v>2100</v>
      </c>
      <c r="N566" s="10">
        <v>3100</v>
      </c>
      <c r="O566" s="10">
        <v>2200</v>
      </c>
      <c r="P566" s="10">
        <v>2200</v>
      </c>
      <c r="Q566" s="10">
        <v>2400</v>
      </c>
      <c r="R566" s="10">
        <v>2400</v>
      </c>
      <c r="S566" s="10">
        <v>3400</v>
      </c>
      <c r="T566" s="10">
        <v>3400</v>
      </c>
      <c r="U566" s="10">
        <v>3900</v>
      </c>
      <c r="V566" s="10">
        <v>3800</v>
      </c>
      <c r="W566" s="10">
        <v>3900</v>
      </c>
      <c r="X566" s="10">
        <v>3300</v>
      </c>
      <c r="Y566" s="10">
        <v>4690</v>
      </c>
      <c r="Z566" s="10">
        <v>4840</v>
      </c>
      <c r="AA566" s="10">
        <v>5190</v>
      </c>
      <c r="AB566" s="10">
        <v>8080</v>
      </c>
      <c r="AC566" s="10">
        <v>7538</v>
      </c>
      <c r="AD566" s="10">
        <v>9086</v>
      </c>
      <c r="AE566" s="10">
        <v>8124</v>
      </c>
      <c r="AF566" s="10">
        <v>14352</v>
      </c>
      <c r="AG566" s="10">
        <v>13950</v>
      </c>
      <c r="AH566" s="10">
        <v>14294</v>
      </c>
      <c r="AI566" s="10">
        <v>12943</v>
      </c>
      <c r="AJ566" s="10">
        <v>14441</v>
      </c>
      <c r="AK566" s="10">
        <v>14428</v>
      </c>
      <c r="AL566" s="10">
        <v>11128</v>
      </c>
      <c r="AM566" s="10">
        <v>17758</v>
      </c>
      <c r="AN566" s="10">
        <v>18317</v>
      </c>
      <c r="AO566" s="10">
        <v>20901</v>
      </c>
      <c r="AP566" s="10">
        <v>7475</v>
      </c>
      <c r="AQ566" s="10">
        <v>7639</v>
      </c>
      <c r="AR566" s="10">
        <v>6187</v>
      </c>
      <c r="AS566" s="10">
        <v>7402</v>
      </c>
      <c r="AT566" s="10">
        <v>5809</v>
      </c>
      <c r="AU566" s="10">
        <v>6270</v>
      </c>
      <c r="AV566" s="10">
        <v>5957</v>
      </c>
      <c r="AW566" s="10">
        <v>8594</v>
      </c>
      <c r="AX566" s="10">
        <v>8460</v>
      </c>
      <c r="AY566" s="10">
        <v>6607</v>
      </c>
      <c r="AZ566" s="10">
        <v>6363</v>
      </c>
      <c r="BA566" s="10">
        <v>7241</v>
      </c>
      <c r="BB566" s="10">
        <v>7074</v>
      </c>
      <c r="BC566" s="10">
        <v>6798</v>
      </c>
      <c r="BD566" s="10">
        <v>6842</v>
      </c>
      <c r="BE566" s="10">
        <v>7764</v>
      </c>
      <c r="BF566" s="10">
        <v>8099</v>
      </c>
      <c r="BG566" s="10">
        <v>8431</v>
      </c>
      <c r="BH566" s="10">
        <v>8380</v>
      </c>
      <c r="BI566" s="10">
        <v>9278</v>
      </c>
      <c r="BJ566" s="10">
        <v>8298</v>
      </c>
      <c r="BK566" s="10">
        <v>7621</v>
      </c>
      <c r="BL566" s="10">
        <v>7325</v>
      </c>
      <c r="BM566" s="10">
        <v>8279</v>
      </c>
      <c r="BN566" s="10">
        <v>8276</v>
      </c>
      <c r="BO566" s="10">
        <v>7704</v>
      </c>
      <c r="BP566" s="10">
        <v>8490</v>
      </c>
      <c r="BQ566" s="54" t="s">
        <v>10</v>
      </c>
      <c r="BR566" t="str">
        <f t="shared" si="9"/>
        <v xml:space="preserve"> </v>
      </c>
    </row>
    <row r="567" spans="1:70" ht="16" customHeight="1" x14ac:dyDescent="0.2">
      <c r="A567" s="23">
        <v>71</v>
      </c>
      <c r="B567" s="23">
        <v>34</v>
      </c>
      <c r="C567" s="26" t="s">
        <v>48</v>
      </c>
      <c r="D567" s="25"/>
      <c r="BQ567" s="54"/>
      <c r="BR567" t="str">
        <f t="shared" si="9"/>
        <v/>
      </c>
    </row>
    <row r="568" spans="1:70" ht="16" customHeight="1" x14ac:dyDescent="0.2">
      <c r="A568" s="10">
        <v>71</v>
      </c>
      <c r="B568" s="10">
        <v>35</v>
      </c>
      <c r="C568" s="8" t="s">
        <v>409</v>
      </c>
      <c r="D568" s="9" t="s">
        <v>410</v>
      </c>
      <c r="X568" s="10">
        <v>300</v>
      </c>
      <c r="Y568" s="10">
        <v>14300</v>
      </c>
      <c r="Z568" s="10">
        <v>15600</v>
      </c>
      <c r="AA568" s="10">
        <v>20500</v>
      </c>
      <c r="AB568" s="10">
        <v>27500</v>
      </c>
      <c r="AC568" s="10">
        <v>27976</v>
      </c>
      <c r="AD568" s="10">
        <v>16669</v>
      </c>
      <c r="AE568" s="10">
        <v>17517</v>
      </c>
      <c r="AF568" s="10">
        <v>11294</v>
      </c>
      <c r="AG568" s="10">
        <v>9649</v>
      </c>
      <c r="AH568" s="10">
        <v>19491</v>
      </c>
      <c r="AI568" s="10">
        <v>20311</v>
      </c>
      <c r="AJ568" s="10">
        <v>14548</v>
      </c>
      <c r="AK568" s="10">
        <v>24668</v>
      </c>
      <c r="AL568" s="10">
        <v>40801</v>
      </c>
      <c r="AM568" s="10">
        <v>90244</v>
      </c>
      <c r="AN568" s="10">
        <v>104446</v>
      </c>
      <c r="AO568" s="10">
        <v>59384</v>
      </c>
      <c r="AP568" s="10">
        <v>56356</v>
      </c>
      <c r="AQ568" s="10">
        <v>69127</v>
      </c>
      <c r="AR568" s="10">
        <v>96596</v>
      </c>
      <c r="AS568" s="10">
        <v>123176</v>
      </c>
      <c r="AT568" s="10">
        <v>115082</v>
      </c>
      <c r="AU568" s="10">
        <v>123288</v>
      </c>
      <c r="AV568" s="10">
        <v>123751</v>
      </c>
      <c r="AW568" s="10">
        <v>102729</v>
      </c>
      <c r="AX568" s="10">
        <v>123095</v>
      </c>
      <c r="AY568" s="10">
        <v>122423</v>
      </c>
      <c r="AZ568" s="10">
        <v>117229</v>
      </c>
      <c r="BA568" s="10">
        <v>121443</v>
      </c>
      <c r="BB568" s="10">
        <v>103445</v>
      </c>
      <c r="BC568" s="10">
        <v>117025</v>
      </c>
      <c r="BD568" s="10">
        <v>121065</v>
      </c>
      <c r="BE568" s="10">
        <v>123841</v>
      </c>
      <c r="BF568" s="10">
        <v>132550</v>
      </c>
      <c r="BG568" s="10">
        <v>139326</v>
      </c>
      <c r="BH568" s="10">
        <v>135140</v>
      </c>
      <c r="BI568" s="10">
        <v>125919</v>
      </c>
      <c r="BJ568" s="10">
        <v>118886</v>
      </c>
      <c r="BK568" s="10">
        <v>119964</v>
      </c>
      <c r="BL568" s="10">
        <v>110410</v>
      </c>
      <c r="BM568" s="10">
        <v>107565</v>
      </c>
      <c r="BN568" s="10">
        <v>110014</v>
      </c>
      <c r="BO568" s="10">
        <v>97192</v>
      </c>
      <c r="BP568" s="10">
        <v>83868</v>
      </c>
      <c r="BQ568" s="54" t="s">
        <v>6</v>
      </c>
      <c r="BR568" t="str">
        <f t="shared" si="9"/>
        <v>F</v>
      </c>
    </row>
    <row r="569" spans="1:70" ht="16" customHeight="1" x14ac:dyDescent="0.2">
      <c r="A569" s="10">
        <v>71</v>
      </c>
      <c r="B569" s="10">
        <v>35</v>
      </c>
      <c r="C569" s="8" t="s">
        <v>570</v>
      </c>
      <c r="D569" s="9" t="s">
        <v>571</v>
      </c>
      <c r="E569" s="10">
        <v>1200</v>
      </c>
      <c r="F569" s="10">
        <v>6100</v>
      </c>
      <c r="G569" s="10">
        <v>6900</v>
      </c>
      <c r="H569" s="10">
        <v>7100</v>
      </c>
      <c r="I569" s="10">
        <v>7600</v>
      </c>
      <c r="J569" s="10">
        <v>7800</v>
      </c>
      <c r="K569" s="10">
        <v>7900</v>
      </c>
      <c r="L569" s="10">
        <v>7700</v>
      </c>
      <c r="M569" s="10">
        <v>8000</v>
      </c>
      <c r="N569" s="10">
        <v>7600</v>
      </c>
      <c r="O569" s="10">
        <v>7700</v>
      </c>
      <c r="P569" s="10">
        <v>9900</v>
      </c>
      <c r="Q569" s="10">
        <v>10200</v>
      </c>
      <c r="R569" s="10">
        <v>10600</v>
      </c>
      <c r="S569" s="10">
        <v>11100</v>
      </c>
      <c r="T569" s="10">
        <v>12600</v>
      </c>
      <c r="U569" s="10">
        <v>13600</v>
      </c>
      <c r="V569" s="10">
        <v>12800</v>
      </c>
      <c r="W569" s="10">
        <v>13600</v>
      </c>
      <c r="X569" s="10">
        <v>14800</v>
      </c>
      <c r="Y569" s="10">
        <v>17400</v>
      </c>
      <c r="Z569" s="10">
        <v>17700</v>
      </c>
      <c r="AA569" s="10">
        <v>17300</v>
      </c>
      <c r="AB569" s="10">
        <v>12500</v>
      </c>
      <c r="AC569" s="10">
        <v>16023</v>
      </c>
      <c r="AD569" s="10">
        <v>33988</v>
      </c>
      <c r="AE569" s="10">
        <v>24457</v>
      </c>
      <c r="AF569" s="10">
        <v>37600</v>
      </c>
      <c r="AG569" s="10">
        <v>30250</v>
      </c>
      <c r="AH569" s="10">
        <v>27977</v>
      </c>
      <c r="AI569" s="10">
        <v>35099</v>
      </c>
      <c r="AJ569" s="10">
        <v>30831</v>
      </c>
      <c r="AK569" s="10">
        <v>32977</v>
      </c>
      <c r="AL569" s="10">
        <v>43651</v>
      </c>
      <c r="AM569" s="10">
        <v>38025</v>
      </c>
      <c r="AN569" s="10">
        <v>33453</v>
      </c>
      <c r="AO569" s="10">
        <v>40679</v>
      </c>
      <c r="AP569" s="10">
        <v>41041</v>
      </c>
      <c r="AQ569" s="10">
        <v>60722</v>
      </c>
      <c r="AR569" s="10">
        <v>64891</v>
      </c>
      <c r="AS569" s="10">
        <v>69594</v>
      </c>
      <c r="AT569" s="10">
        <v>85015</v>
      </c>
      <c r="AU569" s="10">
        <v>84762</v>
      </c>
      <c r="AV569" s="10">
        <v>52682</v>
      </c>
      <c r="AW569" s="10">
        <v>65196</v>
      </c>
      <c r="AX569" s="10">
        <v>58544</v>
      </c>
      <c r="AY569" s="10">
        <v>58944</v>
      </c>
      <c r="AZ569" s="10">
        <v>66745</v>
      </c>
      <c r="BA569" s="10">
        <v>62261</v>
      </c>
      <c r="BB569" s="10">
        <v>55448</v>
      </c>
      <c r="BC569" s="10">
        <v>57524</v>
      </c>
      <c r="BD569" s="10">
        <v>65900</v>
      </c>
      <c r="BE569" s="10">
        <v>61352</v>
      </c>
      <c r="BF569" s="10">
        <v>60348</v>
      </c>
      <c r="BG569" s="10">
        <v>44932</v>
      </c>
      <c r="BO569" s="10">
        <v>26144</v>
      </c>
      <c r="BP569" s="10">
        <v>19521</v>
      </c>
      <c r="BQ569" s="54" t="s">
        <v>7</v>
      </c>
      <c r="BR569" t="str">
        <f t="shared" si="9"/>
        <v>O</v>
      </c>
    </row>
    <row r="570" spans="1:70" ht="16" customHeight="1" x14ac:dyDescent="0.2">
      <c r="A570" s="10">
        <v>71</v>
      </c>
      <c r="B570" s="10">
        <v>35</v>
      </c>
      <c r="C570" s="8" t="s">
        <v>572</v>
      </c>
      <c r="D570" s="9" t="s">
        <v>573</v>
      </c>
      <c r="E570" s="10">
        <v>2300</v>
      </c>
      <c r="F570" s="10">
        <v>12100</v>
      </c>
      <c r="G570" s="10">
        <v>13700</v>
      </c>
      <c r="H570" s="10">
        <v>14000</v>
      </c>
      <c r="I570" s="10">
        <v>15000</v>
      </c>
      <c r="J570" s="10">
        <v>15400</v>
      </c>
      <c r="K570" s="10">
        <v>15600</v>
      </c>
      <c r="L570" s="10">
        <v>15200</v>
      </c>
      <c r="M570" s="10">
        <v>15800</v>
      </c>
      <c r="N570" s="10">
        <v>15000</v>
      </c>
      <c r="O570" s="10">
        <v>15300</v>
      </c>
      <c r="P570" s="10">
        <v>19500</v>
      </c>
      <c r="Q570" s="10">
        <v>20300</v>
      </c>
      <c r="R570" s="10">
        <v>20900</v>
      </c>
      <c r="S570" s="10">
        <v>22100</v>
      </c>
      <c r="T570" s="10">
        <v>24900</v>
      </c>
      <c r="U570" s="10">
        <v>27000</v>
      </c>
      <c r="V570" s="10">
        <v>25400</v>
      </c>
      <c r="W570" s="10">
        <v>27000</v>
      </c>
      <c r="X570" s="10">
        <v>29400</v>
      </c>
      <c r="Y570" s="10">
        <v>25200</v>
      </c>
      <c r="Z570" s="10">
        <v>25700</v>
      </c>
      <c r="AA570" s="10">
        <v>24000</v>
      </c>
      <c r="AB570" s="10">
        <v>38000</v>
      </c>
      <c r="AC570" s="10">
        <v>47492</v>
      </c>
      <c r="AD570" s="10">
        <v>48236</v>
      </c>
      <c r="AE570" s="10">
        <v>41657</v>
      </c>
      <c r="AF570" s="10">
        <v>46988</v>
      </c>
      <c r="AG570" s="10">
        <v>56903</v>
      </c>
      <c r="AH570" s="10">
        <v>61432</v>
      </c>
      <c r="AI570" s="10">
        <v>76864</v>
      </c>
      <c r="AJ570" s="10">
        <v>85855</v>
      </c>
      <c r="AK570" s="10">
        <v>79174</v>
      </c>
      <c r="AL570" s="10">
        <v>84225</v>
      </c>
      <c r="AM570" s="10">
        <v>86566</v>
      </c>
      <c r="AN570" s="10">
        <v>86107</v>
      </c>
      <c r="AO570" s="10">
        <v>94776</v>
      </c>
      <c r="AP570" s="10">
        <v>94184</v>
      </c>
      <c r="AQ570" s="10">
        <v>105990</v>
      </c>
      <c r="AR570" s="10">
        <v>112785</v>
      </c>
      <c r="AS570" s="10">
        <v>109918</v>
      </c>
      <c r="AT570" s="10">
        <v>113456</v>
      </c>
      <c r="AU570" s="10">
        <v>117547</v>
      </c>
      <c r="AV570" s="10">
        <v>123857</v>
      </c>
      <c r="AW570" s="10">
        <v>133462</v>
      </c>
      <c r="AX570" s="10">
        <v>134646</v>
      </c>
      <c r="AY570" s="10">
        <v>127269</v>
      </c>
      <c r="AZ570" s="10">
        <v>126611</v>
      </c>
      <c r="BA570" s="10">
        <v>138026</v>
      </c>
      <c r="BB570" s="10">
        <v>122822</v>
      </c>
      <c r="BC570" s="10">
        <v>129702</v>
      </c>
      <c r="BD570" s="10">
        <v>145537</v>
      </c>
      <c r="BE570" s="10">
        <v>147357</v>
      </c>
      <c r="BF570" s="10">
        <v>122258</v>
      </c>
      <c r="BG570" s="10">
        <v>115975</v>
      </c>
      <c r="BH570" s="10">
        <v>177582</v>
      </c>
      <c r="BI570" s="10">
        <v>189830</v>
      </c>
      <c r="BJ570" s="10">
        <v>166731</v>
      </c>
      <c r="BK570" s="10">
        <v>171387</v>
      </c>
      <c r="BL570" s="10">
        <v>177333</v>
      </c>
      <c r="BM570" s="10">
        <v>189548</v>
      </c>
      <c r="BN570" s="10">
        <v>186569</v>
      </c>
      <c r="BO570" s="10">
        <v>133373</v>
      </c>
      <c r="BP570" s="10">
        <v>149560</v>
      </c>
      <c r="BQ570" s="54" t="s">
        <v>6</v>
      </c>
      <c r="BR570" t="str">
        <f t="shared" si="9"/>
        <v>F</v>
      </c>
    </row>
    <row r="571" spans="1:70" ht="16" customHeight="1" x14ac:dyDescent="0.2">
      <c r="A571" s="10">
        <v>71</v>
      </c>
      <c r="B571" s="10">
        <v>35</v>
      </c>
      <c r="C571" s="8" t="s">
        <v>280</v>
      </c>
      <c r="D571" s="9" t="s">
        <v>281</v>
      </c>
      <c r="S571" s="10">
        <v>32200</v>
      </c>
      <c r="T571" s="10">
        <v>64600</v>
      </c>
      <c r="U571" s="10">
        <v>45600</v>
      </c>
      <c r="V571" s="10">
        <v>46100</v>
      </c>
      <c r="W571" s="10">
        <v>57100</v>
      </c>
      <c r="X571" s="10">
        <v>65200</v>
      </c>
      <c r="Y571" s="10">
        <v>110700</v>
      </c>
      <c r="Z571" s="10">
        <v>127800</v>
      </c>
      <c r="AA571" s="10">
        <v>112100</v>
      </c>
      <c r="AB571" s="10">
        <v>138700</v>
      </c>
      <c r="AC571" s="10">
        <v>142039</v>
      </c>
      <c r="AD571" s="10">
        <v>154585</v>
      </c>
      <c r="AE571" s="10">
        <v>125701</v>
      </c>
      <c r="AF571" s="10">
        <v>338829</v>
      </c>
      <c r="AG571" s="10">
        <v>291856</v>
      </c>
      <c r="AH571" s="10">
        <v>257221</v>
      </c>
      <c r="AI571" s="10">
        <v>220353</v>
      </c>
      <c r="AJ571" s="10">
        <v>274629</v>
      </c>
      <c r="AK571" s="10">
        <v>238795</v>
      </c>
      <c r="AL571" s="10">
        <v>253138</v>
      </c>
      <c r="AM571" s="10">
        <v>196976</v>
      </c>
      <c r="AN571" s="10">
        <v>152140</v>
      </c>
      <c r="AO571" s="10">
        <v>168802</v>
      </c>
      <c r="AP571" s="10">
        <v>185105</v>
      </c>
      <c r="AQ571" s="10">
        <v>187847</v>
      </c>
      <c r="AR571" s="10">
        <v>238440</v>
      </c>
      <c r="AS571" s="10">
        <v>249139</v>
      </c>
      <c r="AT571" s="10">
        <v>274329</v>
      </c>
      <c r="AU571" s="10">
        <v>338586</v>
      </c>
      <c r="AV571" s="10">
        <v>357590</v>
      </c>
      <c r="AW571" s="10">
        <v>378587</v>
      </c>
      <c r="AX571" s="10">
        <v>406095</v>
      </c>
      <c r="AY571" s="10">
        <v>419695</v>
      </c>
      <c r="AZ571" s="10">
        <v>454189</v>
      </c>
      <c r="BA571" s="10">
        <v>431674</v>
      </c>
      <c r="BB571" s="10">
        <v>408403</v>
      </c>
      <c r="BC571" s="10">
        <v>420239</v>
      </c>
      <c r="BD571" s="10">
        <v>393755</v>
      </c>
      <c r="BE571" s="10">
        <v>353283</v>
      </c>
      <c r="BF571" s="10">
        <v>352367</v>
      </c>
      <c r="BG571" s="10">
        <v>373530</v>
      </c>
      <c r="BH571" s="10">
        <v>446767</v>
      </c>
      <c r="BI571" s="10">
        <v>394417</v>
      </c>
      <c r="BJ571" s="10">
        <v>394644</v>
      </c>
      <c r="BK571" s="10">
        <v>448058</v>
      </c>
      <c r="BL571" s="10">
        <v>551465</v>
      </c>
      <c r="BM571" s="10">
        <v>526226</v>
      </c>
      <c r="BN571" s="10">
        <v>384865</v>
      </c>
      <c r="BO571" s="10">
        <v>406366</v>
      </c>
      <c r="BP571" s="10">
        <v>384185</v>
      </c>
      <c r="BQ571" s="54" t="s">
        <v>6</v>
      </c>
      <c r="BR571" t="str">
        <f t="shared" si="9"/>
        <v>F</v>
      </c>
    </row>
    <row r="572" spans="1:70" ht="16" customHeight="1" x14ac:dyDescent="0.2">
      <c r="A572" s="10">
        <v>71</v>
      </c>
      <c r="B572" s="10">
        <v>35</v>
      </c>
      <c r="C572" s="8" t="s">
        <v>417</v>
      </c>
      <c r="D572" s="9" t="s">
        <v>418</v>
      </c>
      <c r="E572" s="10">
        <v>24900</v>
      </c>
      <c r="F572" s="10">
        <v>48500</v>
      </c>
      <c r="G572" s="10">
        <v>52900</v>
      </c>
      <c r="H572" s="10">
        <v>52500</v>
      </c>
      <c r="I572" s="10">
        <v>53800</v>
      </c>
      <c r="J572" s="10">
        <v>55000</v>
      </c>
      <c r="K572" s="10">
        <v>54900</v>
      </c>
      <c r="L572" s="10">
        <v>53500</v>
      </c>
      <c r="M572" s="10">
        <v>64500</v>
      </c>
      <c r="N572" s="10">
        <v>62000</v>
      </c>
      <c r="O572" s="10">
        <v>54900</v>
      </c>
      <c r="P572" s="10">
        <v>70200</v>
      </c>
      <c r="Q572" s="10">
        <v>67300</v>
      </c>
      <c r="R572" s="10">
        <v>89500</v>
      </c>
      <c r="S572" s="10">
        <v>70200</v>
      </c>
      <c r="T572" s="10">
        <v>68000</v>
      </c>
      <c r="U572" s="10">
        <v>69900</v>
      </c>
      <c r="V572" s="10">
        <v>74900</v>
      </c>
      <c r="W572" s="10">
        <v>76500</v>
      </c>
      <c r="X572" s="10">
        <v>73900</v>
      </c>
      <c r="Y572" s="10">
        <v>92380</v>
      </c>
      <c r="Z572" s="10">
        <v>94000</v>
      </c>
      <c r="AA572" s="10">
        <v>106400</v>
      </c>
      <c r="AB572" s="10">
        <v>121140</v>
      </c>
      <c r="AC572" s="10">
        <v>133424</v>
      </c>
      <c r="AD572" s="10">
        <v>127700</v>
      </c>
      <c r="AE572" s="10">
        <v>116876</v>
      </c>
      <c r="AF572" s="10">
        <v>106152</v>
      </c>
      <c r="AG572" s="10">
        <v>157569</v>
      </c>
      <c r="AH572" s="10">
        <v>142601</v>
      </c>
      <c r="AI572" s="10">
        <v>153496</v>
      </c>
      <c r="AJ572" s="10">
        <v>156764</v>
      </c>
      <c r="AK572" s="10">
        <v>151471</v>
      </c>
      <c r="AL572" s="10">
        <v>171724</v>
      </c>
      <c r="AM572" s="10">
        <v>181063</v>
      </c>
      <c r="AN572" s="10">
        <v>191282</v>
      </c>
      <c r="AO572" s="10">
        <v>184354</v>
      </c>
      <c r="AP572" s="10">
        <v>204023</v>
      </c>
      <c r="AQ572" s="10">
        <v>210296</v>
      </c>
      <c r="AR572" s="10">
        <v>207552</v>
      </c>
      <c r="AS572" s="10">
        <v>203686</v>
      </c>
      <c r="AT572" s="10">
        <v>202671</v>
      </c>
      <c r="AU572" s="10">
        <v>189310</v>
      </c>
      <c r="AV572" s="10">
        <v>185675</v>
      </c>
      <c r="AW572" s="10">
        <v>173348</v>
      </c>
      <c r="AX572" s="10">
        <v>176712</v>
      </c>
      <c r="AY572" s="10">
        <v>182950</v>
      </c>
      <c r="AZ572" s="10">
        <v>201572</v>
      </c>
      <c r="BA572" s="10">
        <v>179412</v>
      </c>
      <c r="BB572" s="10">
        <v>181957</v>
      </c>
      <c r="BC572" s="10">
        <v>194711</v>
      </c>
      <c r="BD572" s="10">
        <v>230499</v>
      </c>
      <c r="BE572" s="10">
        <v>191605</v>
      </c>
      <c r="BF572" s="10">
        <v>182039</v>
      </c>
      <c r="BG572" s="10">
        <v>193581</v>
      </c>
      <c r="BH572" s="10">
        <v>184660</v>
      </c>
      <c r="BI572" s="10">
        <v>195769</v>
      </c>
      <c r="BJ572" s="10">
        <v>214891</v>
      </c>
      <c r="BK572" s="10">
        <v>218618</v>
      </c>
      <c r="BL572" s="10">
        <v>231165</v>
      </c>
      <c r="BM572" s="10">
        <v>214103</v>
      </c>
      <c r="BN572" s="10">
        <v>216657</v>
      </c>
      <c r="BO572" s="10">
        <v>208053</v>
      </c>
      <c r="BP572" s="10">
        <v>192423</v>
      </c>
      <c r="BQ572" s="54" t="s">
        <v>6</v>
      </c>
      <c r="BR572" t="str">
        <f t="shared" si="9"/>
        <v>F</v>
      </c>
    </row>
    <row r="573" spans="1:70" ht="16" customHeight="1" x14ac:dyDescent="0.2">
      <c r="A573" s="10">
        <v>71</v>
      </c>
      <c r="B573" s="10">
        <v>35</v>
      </c>
      <c r="C573" s="8" t="s">
        <v>53</v>
      </c>
      <c r="D573" s="9"/>
      <c r="E573" s="10">
        <v>8200</v>
      </c>
      <c r="F573" s="10">
        <v>12200</v>
      </c>
      <c r="G573" s="10">
        <v>14300</v>
      </c>
      <c r="H573" s="10">
        <v>13800</v>
      </c>
      <c r="I573" s="10">
        <v>14000</v>
      </c>
      <c r="J573" s="10">
        <v>13900</v>
      </c>
      <c r="K573" s="10">
        <v>14500</v>
      </c>
      <c r="L573" s="10">
        <v>14300</v>
      </c>
      <c r="M573" s="10">
        <v>15300</v>
      </c>
      <c r="N573" s="10">
        <v>14200</v>
      </c>
      <c r="O573" s="10">
        <v>23400</v>
      </c>
      <c r="P573" s="10">
        <v>26300</v>
      </c>
      <c r="Q573" s="10">
        <v>22600</v>
      </c>
      <c r="R573" s="10">
        <v>27800</v>
      </c>
      <c r="S573" s="10">
        <v>32700</v>
      </c>
      <c r="T573" s="10">
        <v>30700</v>
      </c>
      <c r="U573" s="10">
        <v>32700</v>
      </c>
      <c r="V573" s="10">
        <v>36700</v>
      </c>
      <c r="W573" s="10">
        <v>37600</v>
      </c>
      <c r="X573" s="10">
        <v>30800</v>
      </c>
      <c r="Y573" s="10">
        <v>68940</v>
      </c>
      <c r="Z573" s="10">
        <v>73940</v>
      </c>
      <c r="AA573" s="10">
        <v>76160</v>
      </c>
      <c r="AB573" s="10">
        <v>78130</v>
      </c>
      <c r="AC573" s="10">
        <v>84250</v>
      </c>
      <c r="AD573" s="10">
        <v>88795</v>
      </c>
      <c r="AE573" s="10">
        <v>93494</v>
      </c>
      <c r="AF573" s="10">
        <v>97867</v>
      </c>
      <c r="AG573" s="10">
        <v>71575</v>
      </c>
      <c r="AH573" s="10">
        <v>59820</v>
      </c>
      <c r="AI573" s="10">
        <v>69350</v>
      </c>
      <c r="AJ573" s="10">
        <v>72886</v>
      </c>
      <c r="AK573" s="10">
        <v>70318</v>
      </c>
      <c r="AL573" s="10">
        <v>70859</v>
      </c>
      <c r="AM573" s="10">
        <v>78983</v>
      </c>
      <c r="AN573" s="10">
        <v>71296</v>
      </c>
      <c r="AO573" s="10">
        <v>76410</v>
      </c>
      <c r="AP573" s="10">
        <v>89885</v>
      </c>
      <c r="AQ573" s="10">
        <v>93464</v>
      </c>
      <c r="AR573" s="10">
        <v>87547</v>
      </c>
      <c r="AS573" s="10">
        <v>81667</v>
      </c>
      <c r="AT573" s="10">
        <v>82459</v>
      </c>
      <c r="AU573" s="10">
        <v>77611</v>
      </c>
      <c r="AV573" s="10">
        <v>72202</v>
      </c>
      <c r="AW573" s="10">
        <v>95927</v>
      </c>
      <c r="AX573" s="10">
        <v>107587</v>
      </c>
      <c r="AY573" s="10">
        <v>103674</v>
      </c>
      <c r="AZ573" s="10">
        <v>92087</v>
      </c>
      <c r="BA573" s="10">
        <v>103298</v>
      </c>
      <c r="BB573" s="10">
        <v>111114</v>
      </c>
      <c r="BC573" s="10">
        <v>91108</v>
      </c>
      <c r="BD573" s="10">
        <v>103669</v>
      </c>
      <c r="BE573" s="10">
        <v>104416</v>
      </c>
      <c r="BF573" s="10">
        <v>109254</v>
      </c>
      <c r="BG573" s="10">
        <v>102225</v>
      </c>
      <c r="BH573" s="10">
        <v>104846</v>
      </c>
      <c r="BI573" s="10">
        <v>111647</v>
      </c>
      <c r="BJ573" s="10">
        <v>105610</v>
      </c>
      <c r="BK573" s="10">
        <v>88779</v>
      </c>
      <c r="BL573" s="10">
        <v>79087</v>
      </c>
      <c r="BM573" s="10">
        <v>80742</v>
      </c>
      <c r="BN573" s="10">
        <v>80851</v>
      </c>
      <c r="BO573" s="10">
        <v>114231</v>
      </c>
      <c r="BP573" s="10">
        <v>123861</v>
      </c>
      <c r="BQ573" s="54" t="s">
        <v>10</v>
      </c>
      <c r="BR573" t="str">
        <f t="shared" si="9"/>
        <v xml:space="preserve"> </v>
      </c>
    </row>
    <row r="574" spans="1:70" ht="16" customHeight="1" x14ac:dyDescent="0.2">
      <c r="A574" s="23">
        <v>71</v>
      </c>
      <c r="B574" s="23">
        <v>35</v>
      </c>
      <c r="C574" s="26" t="s">
        <v>54</v>
      </c>
      <c r="D574" s="25"/>
      <c r="BQ574" s="54"/>
      <c r="BR574" t="str">
        <f t="shared" si="9"/>
        <v/>
      </c>
    </row>
    <row r="575" spans="1:70" ht="16" customHeight="1" x14ac:dyDescent="0.2">
      <c r="A575" s="10">
        <v>71</v>
      </c>
      <c r="B575" s="10">
        <v>36</v>
      </c>
      <c r="C575" s="8" t="s">
        <v>212</v>
      </c>
      <c r="D575" s="9" t="s">
        <v>213</v>
      </c>
      <c r="V575" s="10">
        <v>7800</v>
      </c>
      <c r="W575" s="10">
        <v>12700</v>
      </c>
      <c r="X575" s="10">
        <v>4900</v>
      </c>
      <c r="Y575" s="10">
        <v>18400</v>
      </c>
      <c r="Z575" s="10">
        <v>19600</v>
      </c>
      <c r="AA575" s="10">
        <v>21900</v>
      </c>
      <c r="AB575" s="10">
        <v>26200</v>
      </c>
      <c r="AC575" s="10">
        <v>26967</v>
      </c>
      <c r="AD575" s="10">
        <v>29819</v>
      </c>
      <c r="AE575" s="10">
        <v>28334</v>
      </c>
      <c r="AF575" s="10">
        <v>43018</v>
      </c>
      <c r="AG575" s="10">
        <v>50950</v>
      </c>
      <c r="AH575" s="10">
        <v>80060</v>
      </c>
      <c r="AI575" s="10">
        <v>96875</v>
      </c>
      <c r="AJ575" s="10">
        <v>78258</v>
      </c>
      <c r="AK575" s="10">
        <v>67395</v>
      </c>
      <c r="AL575" s="10">
        <v>74284</v>
      </c>
      <c r="AM575" s="10">
        <v>80376</v>
      </c>
      <c r="AN575" s="10">
        <v>95809</v>
      </c>
      <c r="AO575" s="10">
        <v>87555</v>
      </c>
      <c r="AP575" s="10">
        <v>117354</v>
      </c>
      <c r="AQ575" s="10">
        <v>132323</v>
      </c>
      <c r="AR575" s="10">
        <v>131344</v>
      </c>
      <c r="AS575" s="10">
        <v>108812</v>
      </c>
      <c r="AT575" s="10">
        <v>115763</v>
      </c>
      <c r="AU575" s="10">
        <v>160242</v>
      </c>
      <c r="AV575" s="10">
        <v>138729</v>
      </c>
      <c r="AW575" s="10">
        <v>137005</v>
      </c>
      <c r="AX575" s="10">
        <v>107686</v>
      </c>
      <c r="AY575" s="10">
        <v>107854</v>
      </c>
      <c r="AZ575" s="10">
        <v>125573</v>
      </c>
      <c r="BA575" s="10">
        <v>124048</v>
      </c>
      <c r="BB575" s="10">
        <v>134004</v>
      </c>
      <c r="BC575" s="10">
        <v>130627</v>
      </c>
      <c r="BD575" s="10">
        <v>127132</v>
      </c>
      <c r="BE575" s="10">
        <v>181445</v>
      </c>
      <c r="BF575" s="10">
        <v>193686</v>
      </c>
      <c r="BG575" s="10">
        <v>226808</v>
      </c>
      <c r="BH575" s="10">
        <v>192660</v>
      </c>
      <c r="BI575" s="10">
        <v>192148</v>
      </c>
      <c r="BJ575" s="10">
        <v>207072</v>
      </c>
      <c r="BK575" s="10">
        <v>162391</v>
      </c>
      <c r="BL575" s="10">
        <v>157988</v>
      </c>
      <c r="BM575" s="10">
        <v>159002</v>
      </c>
      <c r="BN575" s="10">
        <v>140797</v>
      </c>
      <c r="BO575" s="10">
        <v>139709</v>
      </c>
      <c r="BP575" s="10">
        <v>143205</v>
      </c>
      <c r="BQ575" s="54"/>
      <c r="BR575" t="str">
        <f t="shared" si="9"/>
        <v/>
      </c>
    </row>
    <row r="576" spans="1:70" ht="16" customHeight="1" x14ac:dyDescent="0.2">
      <c r="A576" s="10">
        <v>71</v>
      </c>
      <c r="B576" s="10">
        <v>36</v>
      </c>
      <c r="C576" s="8" t="s">
        <v>421</v>
      </c>
      <c r="D576" s="9" t="s">
        <v>422</v>
      </c>
      <c r="E576" s="10">
        <v>20100</v>
      </c>
      <c r="F576" s="10">
        <v>34900</v>
      </c>
      <c r="G576" s="10">
        <v>39400</v>
      </c>
      <c r="H576" s="10">
        <v>29100</v>
      </c>
      <c r="I576" s="10">
        <v>27800</v>
      </c>
      <c r="J576" s="10">
        <v>28900</v>
      </c>
      <c r="K576" s="10">
        <v>30100</v>
      </c>
      <c r="L576" s="10">
        <v>28900</v>
      </c>
      <c r="M576" s="10">
        <v>29500</v>
      </c>
      <c r="N576" s="10">
        <v>30100</v>
      </c>
      <c r="O576" s="10">
        <v>19600</v>
      </c>
      <c r="P576" s="10">
        <v>26500</v>
      </c>
      <c r="Q576" s="10">
        <v>15900</v>
      </c>
      <c r="R576" s="10">
        <v>19100</v>
      </c>
      <c r="S576" s="10">
        <v>20300</v>
      </c>
      <c r="T576" s="10">
        <v>27200</v>
      </c>
      <c r="U576" s="10">
        <v>36200</v>
      </c>
      <c r="V576" s="10">
        <v>19400</v>
      </c>
      <c r="W576" s="10">
        <v>31400</v>
      </c>
      <c r="X576" s="10">
        <v>29000</v>
      </c>
      <c r="Y576" s="10">
        <v>37555</v>
      </c>
      <c r="Z576" s="10">
        <v>36744</v>
      </c>
      <c r="AA576" s="10">
        <v>43258</v>
      </c>
      <c r="AB576" s="10">
        <v>48979</v>
      </c>
      <c r="AC576" s="10">
        <v>53283</v>
      </c>
      <c r="AD576" s="10">
        <v>55483</v>
      </c>
      <c r="AE576" s="10">
        <v>38329</v>
      </c>
      <c r="AF576" s="10">
        <v>77780</v>
      </c>
      <c r="AG576" s="10">
        <v>56126</v>
      </c>
      <c r="AH576" s="10">
        <v>35100</v>
      </c>
      <c r="AI576" s="10">
        <v>37068</v>
      </c>
      <c r="AJ576" s="10">
        <v>64001</v>
      </c>
      <c r="AK576" s="10">
        <v>86305</v>
      </c>
      <c r="AL576" s="10">
        <v>101436</v>
      </c>
      <c r="AM576" s="10">
        <v>95281</v>
      </c>
      <c r="AN576" s="10">
        <v>99948</v>
      </c>
      <c r="AO576" s="10">
        <v>107666</v>
      </c>
      <c r="AP576" s="10">
        <v>105673</v>
      </c>
      <c r="AQ576" s="10">
        <v>106181</v>
      </c>
      <c r="AR576" s="10">
        <v>109676</v>
      </c>
      <c r="AS576" s="10">
        <v>92911</v>
      </c>
      <c r="AT576" s="10">
        <v>111580</v>
      </c>
      <c r="AU576" s="10">
        <v>113086</v>
      </c>
      <c r="AV576" s="10">
        <v>95102</v>
      </c>
      <c r="AW576" s="10">
        <v>96002</v>
      </c>
      <c r="AX576" s="10">
        <v>84081</v>
      </c>
      <c r="AY576" s="10">
        <v>85047</v>
      </c>
      <c r="AZ576" s="10">
        <v>98909</v>
      </c>
      <c r="BA576" s="10">
        <v>96287</v>
      </c>
      <c r="BB576" s="10">
        <v>113325</v>
      </c>
      <c r="BC576" s="10">
        <v>222339</v>
      </c>
      <c r="BD576" s="10">
        <v>232672</v>
      </c>
      <c r="BE576" s="10">
        <v>276516</v>
      </c>
      <c r="BF576" s="10">
        <v>238403</v>
      </c>
      <c r="BG576" s="10">
        <v>165364</v>
      </c>
      <c r="BH576" s="10">
        <v>172434</v>
      </c>
      <c r="BI576" s="10">
        <v>199300</v>
      </c>
      <c r="BJ576" s="10">
        <v>198318</v>
      </c>
      <c r="BK576" s="10">
        <v>186916</v>
      </c>
      <c r="BL576" s="10">
        <v>153101</v>
      </c>
      <c r="BM576" s="10">
        <v>141946</v>
      </c>
      <c r="BN576" s="10">
        <v>151168</v>
      </c>
      <c r="BO576" s="10">
        <v>183293</v>
      </c>
      <c r="BP576" s="10">
        <v>179251</v>
      </c>
      <c r="BQ576" s="54"/>
      <c r="BR576" t="str">
        <f t="shared" si="9"/>
        <v/>
      </c>
    </row>
    <row r="577" spans="1:70" ht="16" customHeight="1" x14ac:dyDescent="0.2">
      <c r="A577" s="10">
        <v>71</v>
      </c>
      <c r="B577" s="10">
        <v>36</v>
      </c>
      <c r="C577" s="8" t="s">
        <v>144</v>
      </c>
      <c r="D577" s="9" t="s">
        <v>216</v>
      </c>
      <c r="E577" s="10">
        <v>42083</v>
      </c>
      <c r="F577" s="10">
        <v>52226</v>
      </c>
      <c r="G577" s="10">
        <v>44300</v>
      </c>
      <c r="H577" s="10">
        <v>33608</v>
      </c>
      <c r="I577" s="10">
        <v>43353</v>
      </c>
      <c r="J577" s="10">
        <v>43938</v>
      </c>
      <c r="K577" s="10">
        <v>44266</v>
      </c>
      <c r="L577" s="10">
        <v>44939</v>
      </c>
      <c r="M577" s="10">
        <v>62560</v>
      </c>
      <c r="N577" s="10">
        <v>70434</v>
      </c>
      <c r="O577" s="10">
        <v>41263</v>
      </c>
      <c r="P577" s="10">
        <v>64653</v>
      </c>
      <c r="Q577" s="10">
        <v>74409</v>
      </c>
      <c r="R577" s="10">
        <v>56434</v>
      </c>
      <c r="S577" s="10">
        <v>75459</v>
      </c>
      <c r="T577" s="10">
        <v>66262</v>
      </c>
      <c r="U577" s="10">
        <v>100648</v>
      </c>
      <c r="V577" s="10">
        <v>87048</v>
      </c>
      <c r="W577" s="10">
        <v>84096</v>
      </c>
      <c r="X577" s="10">
        <v>90757</v>
      </c>
      <c r="Y577" s="10">
        <v>97385</v>
      </c>
      <c r="Z577" s="10">
        <v>137319</v>
      </c>
      <c r="AA577" s="10">
        <v>144369</v>
      </c>
      <c r="AB577" s="10">
        <v>192281</v>
      </c>
      <c r="AC577" s="10">
        <v>306876</v>
      </c>
      <c r="AD577" s="10">
        <v>204274</v>
      </c>
      <c r="AE577" s="10">
        <v>252150</v>
      </c>
      <c r="AF577" s="10">
        <v>270474</v>
      </c>
      <c r="AG577" s="10">
        <v>359373</v>
      </c>
      <c r="AH577" s="10">
        <v>294192</v>
      </c>
      <c r="AI577" s="10">
        <v>296011</v>
      </c>
      <c r="AJ577" s="10">
        <v>298037</v>
      </c>
      <c r="AK577" s="10">
        <v>306230</v>
      </c>
      <c r="AL577" s="10">
        <v>457437</v>
      </c>
      <c r="AM577" s="10">
        <v>493387</v>
      </c>
      <c r="AN577" s="10">
        <v>375051</v>
      </c>
      <c r="AO577" s="10">
        <v>545880</v>
      </c>
      <c r="AP577" s="10">
        <v>533194</v>
      </c>
      <c r="AQ577" s="10">
        <v>641016</v>
      </c>
      <c r="AR577" s="10">
        <v>630973</v>
      </c>
      <c r="AS577" s="10">
        <v>748397</v>
      </c>
      <c r="AT577" s="10">
        <v>904634</v>
      </c>
      <c r="AU577" s="10">
        <v>757485</v>
      </c>
      <c r="AV577" s="10">
        <v>728163</v>
      </c>
      <c r="AW577" s="10">
        <v>860682</v>
      </c>
      <c r="AX577" s="10">
        <v>912120</v>
      </c>
      <c r="AY577" s="10">
        <v>978749</v>
      </c>
      <c r="AZ577" s="10">
        <v>769761</v>
      </c>
      <c r="BA577" s="10">
        <v>1061508</v>
      </c>
      <c r="BB577" s="10">
        <v>991159</v>
      </c>
      <c r="BC577" s="10">
        <v>1051892</v>
      </c>
      <c r="BD577" s="10">
        <v>992305</v>
      </c>
      <c r="BE577" s="10">
        <v>1157983</v>
      </c>
      <c r="BF577" s="10">
        <v>1114757</v>
      </c>
      <c r="BG577" s="10">
        <v>1261873</v>
      </c>
      <c r="BH577" s="10">
        <v>1231855</v>
      </c>
      <c r="BI577" s="10">
        <v>1371312</v>
      </c>
      <c r="BJ577" s="10">
        <v>1510516</v>
      </c>
      <c r="BK577" s="10">
        <v>1410822</v>
      </c>
      <c r="BL577" s="10">
        <v>1598584</v>
      </c>
      <c r="BM577" s="10">
        <v>1499029</v>
      </c>
      <c r="BN577" s="10">
        <v>1420481</v>
      </c>
      <c r="BO577" s="10">
        <v>1602501</v>
      </c>
      <c r="BP577" s="10">
        <v>1689000</v>
      </c>
      <c r="BQ577" s="54"/>
      <c r="BR577" t="str">
        <f t="shared" si="9"/>
        <v/>
      </c>
    </row>
    <row r="578" spans="1:70" ht="16" customHeight="1" x14ac:dyDescent="0.2">
      <c r="A578" s="10">
        <v>71</v>
      </c>
      <c r="B578" s="10">
        <v>36</v>
      </c>
      <c r="C578" s="8" t="s">
        <v>219</v>
      </c>
      <c r="D578" s="9" t="s">
        <v>220</v>
      </c>
      <c r="E578" s="10">
        <v>530</v>
      </c>
      <c r="F578" s="10">
        <v>16553</v>
      </c>
      <c r="G578" s="10">
        <v>18853</v>
      </c>
      <c r="H578" s="10">
        <v>19126</v>
      </c>
      <c r="I578" s="10">
        <v>20271</v>
      </c>
      <c r="J578" s="10">
        <v>20485</v>
      </c>
      <c r="K578" s="10">
        <v>20565</v>
      </c>
      <c r="L578" s="10">
        <v>19308</v>
      </c>
      <c r="M578" s="10">
        <v>19712</v>
      </c>
      <c r="N578" s="10">
        <v>17972</v>
      </c>
      <c r="O578" s="10">
        <v>17985</v>
      </c>
      <c r="P578" s="10">
        <v>24246</v>
      </c>
      <c r="Q578" s="10">
        <v>24751</v>
      </c>
      <c r="R578" s="10">
        <v>25095</v>
      </c>
      <c r="S578" s="10">
        <v>26573</v>
      </c>
      <c r="T578" s="10">
        <v>30977</v>
      </c>
      <c r="U578" s="10">
        <v>33202</v>
      </c>
      <c r="V578" s="10">
        <v>28640</v>
      </c>
      <c r="W578" s="10">
        <v>30983</v>
      </c>
      <c r="X578" s="10">
        <v>33723</v>
      </c>
      <c r="Y578" s="10">
        <v>21100</v>
      </c>
      <c r="Z578" s="10">
        <v>20200</v>
      </c>
      <c r="AA578" s="10">
        <v>31000</v>
      </c>
      <c r="AB578" s="10">
        <v>34200</v>
      </c>
      <c r="AC578" s="10">
        <v>43193</v>
      </c>
      <c r="AD578" s="10">
        <v>32181</v>
      </c>
      <c r="AE578" s="10">
        <v>32762</v>
      </c>
      <c r="AF578" s="10">
        <v>39831</v>
      </c>
      <c r="AG578" s="10">
        <v>49128</v>
      </c>
      <c r="AH578" s="10">
        <v>48232</v>
      </c>
      <c r="AI578" s="10">
        <v>53216</v>
      </c>
      <c r="AJ578" s="10">
        <v>58257</v>
      </c>
      <c r="AK578" s="10">
        <v>72743</v>
      </c>
      <c r="AL578" s="10">
        <v>74145</v>
      </c>
      <c r="AM578" s="10">
        <v>67534</v>
      </c>
      <c r="AN578" s="10">
        <v>83119</v>
      </c>
      <c r="AO578" s="10">
        <v>80798</v>
      </c>
      <c r="AP578" s="10">
        <v>70047</v>
      </c>
      <c r="AQ578" s="10">
        <v>65212</v>
      </c>
      <c r="AR578" s="10">
        <v>65317</v>
      </c>
      <c r="AS578" s="10">
        <v>81662</v>
      </c>
      <c r="AT578" s="10">
        <v>93462</v>
      </c>
      <c r="AU578" s="10">
        <v>100214</v>
      </c>
      <c r="AV578" s="10">
        <v>114846</v>
      </c>
      <c r="AW578" s="10">
        <v>113470</v>
      </c>
      <c r="AX578" s="10">
        <v>110146</v>
      </c>
      <c r="AY578" s="10">
        <v>24058</v>
      </c>
      <c r="AZ578" s="10">
        <v>79128</v>
      </c>
      <c r="BA578" s="10">
        <v>80827</v>
      </c>
      <c r="BB578" s="10">
        <v>123196</v>
      </c>
      <c r="BC578" s="10">
        <v>4219</v>
      </c>
      <c r="BD578" s="10">
        <v>4740</v>
      </c>
      <c r="BE578" s="10">
        <v>1574</v>
      </c>
      <c r="BF578" s="10">
        <v>3256</v>
      </c>
      <c r="BG578" s="10">
        <v>872</v>
      </c>
      <c r="BH578" s="10">
        <v>1549</v>
      </c>
      <c r="BI578" s="10">
        <v>1780</v>
      </c>
      <c r="BJ578" s="10">
        <v>1187</v>
      </c>
      <c r="BK578" s="10">
        <v>829</v>
      </c>
      <c r="BL578" s="10">
        <v>276</v>
      </c>
      <c r="BM578" s="10">
        <v>954</v>
      </c>
      <c r="BN578" s="10">
        <v>688</v>
      </c>
      <c r="BO578" s="10">
        <v>595</v>
      </c>
      <c r="BP578" s="10">
        <v>931</v>
      </c>
      <c r="BQ578" s="54"/>
      <c r="BR578" t="str">
        <f t="shared" si="9"/>
        <v/>
      </c>
    </row>
    <row r="579" spans="1:70" ht="16" customHeight="1" x14ac:dyDescent="0.2">
      <c r="A579" s="10">
        <v>71</v>
      </c>
      <c r="B579" s="10">
        <v>36</v>
      </c>
      <c r="C579" s="8" t="s">
        <v>145</v>
      </c>
      <c r="D579" s="9" t="s">
        <v>221</v>
      </c>
      <c r="E579" s="10">
        <v>8919</v>
      </c>
      <c r="F579" s="10">
        <v>9395</v>
      </c>
      <c r="G579" s="10">
        <v>9901</v>
      </c>
      <c r="H579" s="10">
        <v>10440</v>
      </c>
      <c r="I579" s="10">
        <v>11013</v>
      </c>
      <c r="J579" s="10">
        <v>11624</v>
      </c>
      <c r="K579" s="10">
        <v>12274</v>
      </c>
      <c r="L579" s="10">
        <v>12967</v>
      </c>
      <c r="M579" s="10">
        <v>13705</v>
      </c>
      <c r="N579" s="10">
        <v>14495</v>
      </c>
      <c r="O579" s="10">
        <v>15337</v>
      </c>
      <c r="P579" s="10">
        <v>16236</v>
      </c>
      <c r="Q579" s="10">
        <v>17197</v>
      </c>
      <c r="R579" s="10">
        <v>18223</v>
      </c>
      <c r="S579" s="10">
        <v>19460</v>
      </c>
      <c r="T579" s="10">
        <v>20665</v>
      </c>
      <c r="U579" s="10">
        <v>23018</v>
      </c>
      <c r="V579" s="10">
        <v>23943</v>
      </c>
      <c r="W579" s="10">
        <v>28548</v>
      </c>
      <c r="X579" s="10">
        <v>29807</v>
      </c>
      <c r="Y579" s="10">
        <v>55529</v>
      </c>
      <c r="Z579" s="10">
        <v>65255</v>
      </c>
      <c r="AA579" s="10">
        <v>69601</v>
      </c>
      <c r="AB579" s="10">
        <v>81878</v>
      </c>
      <c r="AC579" s="10">
        <v>90307</v>
      </c>
      <c r="AD579" s="10">
        <v>93797</v>
      </c>
      <c r="AE579" s="10">
        <v>98818</v>
      </c>
      <c r="AF579" s="10">
        <v>130690</v>
      </c>
      <c r="AG579" s="10">
        <v>128763</v>
      </c>
      <c r="AH579" s="10">
        <v>126224</v>
      </c>
      <c r="AI579" s="10">
        <v>150343</v>
      </c>
      <c r="AJ579" s="10">
        <v>175645</v>
      </c>
      <c r="AK579" s="10">
        <v>164820</v>
      </c>
      <c r="AL579" s="10">
        <v>207697</v>
      </c>
      <c r="AM579" s="10">
        <v>197655</v>
      </c>
      <c r="AN579" s="10">
        <v>178413</v>
      </c>
      <c r="AO579" s="10">
        <v>218527</v>
      </c>
      <c r="AP579" s="10">
        <v>275746</v>
      </c>
      <c r="AQ579" s="10">
        <v>222993</v>
      </c>
      <c r="AR579" s="10">
        <v>281429</v>
      </c>
      <c r="AS579" s="10">
        <v>299420</v>
      </c>
      <c r="AT579" s="10">
        <v>323681</v>
      </c>
      <c r="AU579" s="10">
        <v>339399</v>
      </c>
      <c r="AV579" s="10">
        <v>328426</v>
      </c>
      <c r="AW579" s="10">
        <v>388747</v>
      </c>
      <c r="AX579" s="10">
        <v>346746</v>
      </c>
      <c r="AY579" s="10">
        <v>332058</v>
      </c>
      <c r="AZ579" s="10">
        <v>430999</v>
      </c>
      <c r="BA579" s="10">
        <v>485492</v>
      </c>
      <c r="BB579" s="10">
        <v>427331</v>
      </c>
      <c r="BC579" s="10">
        <v>462564</v>
      </c>
      <c r="BD579" s="10">
        <v>466596</v>
      </c>
      <c r="BE579" s="10">
        <v>440236</v>
      </c>
      <c r="BF579" s="10">
        <v>451311</v>
      </c>
      <c r="BG579" s="10">
        <v>465848</v>
      </c>
      <c r="BH579" s="10">
        <v>447391</v>
      </c>
      <c r="BI579" s="10">
        <v>407619</v>
      </c>
      <c r="BJ579" s="10">
        <v>429438</v>
      </c>
      <c r="BK579" s="10">
        <v>496481</v>
      </c>
      <c r="BL579" s="10">
        <v>431877</v>
      </c>
      <c r="BM579" s="10">
        <v>468412</v>
      </c>
      <c r="BN579" s="10">
        <v>429962</v>
      </c>
      <c r="BO579" s="10">
        <v>521865</v>
      </c>
      <c r="BP579" s="10">
        <v>473876</v>
      </c>
      <c r="BQ579" s="54"/>
      <c r="BR579" t="str">
        <f t="shared" ref="BR579:BR642" si="10">LEFT(BQ579,1)</f>
        <v/>
      </c>
    </row>
    <row r="580" spans="1:70" ht="16" customHeight="1" x14ac:dyDescent="0.2">
      <c r="A580" s="10">
        <v>71</v>
      </c>
      <c r="B580" s="10">
        <v>36</v>
      </c>
      <c r="C580" s="8" t="s">
        <v>146</v>
      </c>
      <c r="D580" s="9"/>
      <c r="E580" s="10">
        <v>5159</v>
      </c>
      <c r="F580" s="10">
        <v>27393</v>
      </c>
      <c r="G580" s="10">
        <v>25065</v>
      </c>
      <c r="H580" s="10">
        <v>34302</v>
      </c>
      <c r="I580" s="10">
        <v>37848</v>
      </c>
      <c r="J580" s="10">
        <v>41273</v>
      </c>
      <c r="K580" s="10">
        <v>44835</v>
      </c>
      <c r="L580" s="10">
        <v>49674</v>
      </c>
      <c r="M580" s="10">
        <v>51042</v>
      </c>
      <c r="N580" s="10">
        <v>47442</v>
      </c>
      <c r="O580" s="10">
        <v>46431</v>
      </c>
      <c r="P580" s="10">
        <v>54503</v>
      </c>
      <c r="Q580" s="10">
        <v>62908</v>
      </c>
      <c r="R580" s="10">
        <v>64541</v>
      </c>
      <c r="S580" s="10">
        <v>36333</v>
      </c>
      <c r="T580" s="10">
        <v>40443</v>
      </c>
      <c r="U580" s="10">
        <v>47640</v>
      </c>
      <c r="V580" s="10">
        <v>47088</v>
      </c>
      <c r="W580" s="10">
        <v>53732</v>
      </c>
      <c r="X580" s="10">
        <v>46909</v>
      </c>
      <c r="Y580" s="10">
        <v>84639</v>
      </c>
      <c r="Z580" s="10">
        <v>84617</v>
      </c>
      <c r="AA580" s="10">
        <v>90069</v>
      </c>
      <c r="AB580" s="10">
        <v>87670</v>
      </c>
      <c r="AC580" s="10">
        <v>118809</v>
      </c>
      <c r="AD580" s="10">
        <v>110091</v>
      </c>
      <c r="AE580" s="10">
        <v>104340</v>
      </c>
      <c r="AF580" s="10">
        <v>118752</v>
      </c>
      <c r="AG580" s="10">
        <v>111313</v>
      </c>
      <c r="AH580" s="10">
        <v>123306</v>
      </c>
      <c r="AI580" s="10">
        <v>135064</v>
      </c>
      <c r="AJ580" s="10">
        <v>147961</v>
      </c>
      <c r="AK580" s="10">
        <v>158560</v>
      </c>
      <c r="AL580" s="10">
        <v>192003</v>
      </c>
      <c r="AM580" s="10">
        <v>166490</v>
      </c>
      <c r="AN580" s="10">
        <v>184125</v>
      </c>
      <c r="AO580" s="10">
        <v>201679</v>
      </c>
      <c r="AP580" s="10">
        <v>203646</v>
      </c>
      <c r="AQ580" s="10">
        <v>238644</v>
      </c>
      <c r="AR580" s="10">
        <v>263615</v>
      </c>
      <c r="AS580" s="10">
        <v>273563</v>
      </c>
      <c r="AT580" s="10">
        <v>241971</v>
      </c>
      <c r="AU580" s="10">
        <v>252145</v>
      </c>
      <c r="AV580" s="10">
        <v>207208</v>
      </c>
      <c r="AW580" s="10">
        <v>223551</v>
      </c>
      <c r="AX580" s="10">
        <v>231414</v>
      </c>
      <c r="AY580" s="10">
        <v>209437</v>
      </c>
      <c r="AZ580" s="10">
        <v>237225</v>
      </c>
      <c r="BA580" s="10">
        <v>267036</v>
      </c>
      <c r="BB580" s="10">
        <v>268839</v>
      </c>
      <c r="BC580" s="10">
        <v>278819</v>
      </c>
      <c r="BD580" s="10">
        <v>296881</v>
      </c>
      <c r="BE580" s="10">
        <v>349139</v>
      </c>
      <c r="BF580" s="10">
        <v>383048</v>
      </c>
      <c r="BG580" s="10">
        <v>510308</v>
      </c>
      <c r="BH580" s="10">
        <v>589244</v>
      </c>
      <c r="BI580" s="10">
        <v>532648</v>
      </c>
      <c r="BJ580" s="10">
        <v>564356</v>
      </c>
      <c r="BK580" s="10">
        <v>534265</v>
      </c>
      <c r="BL580" s="10">
        <v>515986</v>
      </c>
      <c r="BM580" s="10">
        <v>535786</v>
      </c>
      <c r="BN580" s="10">
        <v>487456</v>
      </c>
      <c r="BO580" s="10">
        <v>505080</v>
      </c>
      <c r="BP580" s="10">
        <v>543149</v>
      </c>
      <c r="BQ580" s="54"/>
      <c r="BR580" t="str">
        <f t="shared" si="10"/>
        <v/>
      </c>
    </row>
    <row r="581" spans="1:70" ht="16" customHeight="1" x14ac:dyDescent="0.2">
      <c r="A581" s="23">
        <v>71</v>
      </c>
      <c r="B581" s="23">
        <v>36</v>
      </c>
      <c r="C581" s="26" t="s">
        <v>147</v>
      </c>
      <c r="D581" s="25"/>
      <c r="BQ581" s="54"/>
      <c r="BR581" t="str">
        <f t="shared" si="10"/>
        <v/>
      </c>
    </row>
    <row r="582" spans="1:70" ht="16" customHeight="1" x14ac:dyDescent="0.2">
      <c r="A582" s="10">
        <v>71</v>
      </c>
      <c r="B582" s="10">
        <v>37</v>
      </c>
      <c r="C582" s="8" t="s">
        <v>574</v>
      </c>
      <c r="D582" s="9" t="s">
        <v>575</v>
      </c>
      <c r="M582" s="10">
        <v>19200</v>
      </c>
      <c r="N582" s="10">
        <v>20400</v>
      </c>
      <c r="O582" s="10">
        <v>19800</v>
      </c>
      <c r="P582" s="10">
        <v>20300</v>
      </c>
      <c r="Q582" s="10">
        <v>31500</v>
      </c>
      <c r="R582" s="10">
        <v>12800</v>
      </c>
      <c r="S582" s="10">
        <v>18100</v>
      </c>
      <c r="T582" s="10">
        <v>21300</v>
      </c>
      <c r="U582" s="10">
        <v>30600</v>
      </c>
      <c r="V582" s="10">
        <v>36300</v>
      </c>
      <c r="W582" s="10">
        <v>39500</v>
      </c>
      <c r="X582" s="10">
        <v>36300</v>
      </c>
      <c r="Y582" s="10">
        <v>39900</v>
      </c>
      <c r="Z582" s="10">
        <v>45500</v>
      </c>
      <c r="AA582" s="10">
        <v>41200</v>
      </c>
      <c r="AB582" s="10">
        <v>45400</v>
      </c>
      <c r="AC582" s="10">
        <v>43457</v>
      </c>
      <c r="AD582" s="10">
        <v>51490</v>
      </c>
      <c r="AE582" s="10">
        <v>42478</v>
      </c>
      <c r="AF582" s="10">
        <v>55992</v>
      </c>
      <c r="AG582" s="10">
        <v>46488</v>
      </c>
      <c r="AH582" s="10">
        <v>47027</v>
      </c>
      <c r="AI582" s="10">
        <v>47219</v>
      </c>
      <c r="AJ582" s="10">
        <v>33609</v>
      </c>
      <c r="AK582" s="10">
        <v>27232</v>
      </c>
      <c r="AL582" s="10">
        <v>22502</v>
      </c>
      <c r="AM582" s="10">
        <v>37513</v>
      </c>
      <c r="AN582" s="10">
        <v>33481</v>
      </c>
      <c r="AO582" s="10">
        <v>34407</v>
      </c>
      <c r="AP582" s="10">
        <v>35461</v>
      </c>
      <c r="AQ582" s="10">
        <v>36530</v>
      </c>
      <c r="AR582" s="10">
        <v>38614</v>
      </c>
      <c r="AS582" s="10">
        <v>41255</v>
      </c>
      <c r="AT582" s="10">
        <v>36264</v>
      </c>
      <c r="AU582" s="10">
        <v>37766</v>
      </c>
      <c r="AV582" s="10">
        <v>33200</v>
      </c>
      <c r="AW582" s="10">
        <v>49937</v>
      </c>
      <c r="AX582" s="10">
        <v>43592</v>
      </c>
      <c r="AY582" s="10">
        <v>68193</v>
      </c>
      <c r="AZ582" s="10">
        <v>76355</v>
      </c>
      <c r="BA582" s="10">
        <v>86930</v>
      </c>
      <c r="BB582" s="10">
        <v>91742</v>
      </c>
      <c r="BC582" s="10">
        <v>100440</v>
      </c>
      <c r="BD582" s="10">
        <v>111947</v>
      </c>
      <c r="BE582" s="10">
        <v>132501</v>
      </c>
      <c r="BF582" s="10">
        <v>140625</v>
      </c>
      <c r="BG582" s="10">
        <v>162963</v>
      </c>
      <c r="BH582" s="10">
        <v>129937</v>
      </c>
      <c r="BI582" s="10">
        <v>128066</v>
      </c>
      <c r="BJ582" s="10">
        <v>127530</v>
      </c>
      <c r="BK582" s="10">
        <v>159025</v>
      </c>
      <c r="BL582" s="10">
        <v>161276</v>
      </c>
      <c r="BM582" s="10">
        <v>173833</v>
      </c>
      <c r="BN582" s="10">
        <v>175845</v>
      </c>
      <c r="BO582" s="10">
        <v>172667</v>
      </c>
      <c r="BP582" s="10">
        <v>190375</v>
      </c>
      <c r="BQ582" s="54" t="s">
        <v>6</v>
      </c>
      <c r="BR582" t="str">
        <f t="shared" si="10"/>
        <v>F</v>
      </c>
    </row>
    <row r="583" spans="1:70" ht="16" customHeight="1" x14ac:dyDescent="0.2">
      <c r="A583" s="10">
        <v>71</v>
      </c>
      <c r="B583" s="10">
        <v>37</v>
      </c>
      <c r="C583" s="8" t="s">
        <v>427</v>
      </c>
      <c r="D583" s="9" t="s">
        <v>428</v>
      </c>
      <c r="E583" s="10">
        <v>4000</v>
      </c>
      <c r="F583" s="10">
        <v>4000</v>
      </c>
      <c r="G583" s="10">
        <v>3300</v>
      </c>
      <c r="H583" s="10">
        <v>2600</v>
      </c>
      <c r="I583" s="10">
        <v>2600</v>
      </c>
      <c r="J583" s="10">
        <v>2600</v>
      </c>
      <c r="K583" s="10">
        <v>2600</v>
      </c>
      <c r="L583" s="10">
        <v>2900</v>
      </c>
      <c r="M583" s="10">
        <v>15100</v>
      </c>
      <c r="N583" s="10">
        <v>15800</v>
      </c>
      <c r="O583" s="10">
        <v>15700</v>
      </c>
      <c r="P583" s="10">
        <v>15300</v>
      </c>
      <c r="Q583" s="10">
        <v>22000</v>
      </c>
      <c r="R583" s="10">
        <v>12900</v>
      </c>
      <c r="S583" s="10">
        <v>17200</v>
      </c>
      <c r="T583" s="10">
        <v>17400</v>
      </c>
      <c r="U583" s="10">
        <v>23900</v>
      </c>
      <c r="V583" s="10">
        <v>17000</v>
      </c>
      <c r="W583" s="10">
        <v>42400</v>
      </c>
      <c r="X583" s="10">
        <v>26800</v>
      </c>
      <c r="Y583" s="10">
        <v>33910</v>
      </c>
      <c r="Z583" s="10">
        <v>31400</v>
      </c>
      <c r="AA583" s="10">
        <v>38340</v>
      </c>
      <c r="AB583" s="10">
        <v>47250</v>
      </c>
      <c r="AC583" s="10">
        <v>53681</v>
      </c>
      <c r="AD583" s="10">
        <v>65630</v>
      </c>
      <c r="AE583" s="10">
        <v>60103</v>
      </c>
      <c r="AF583" s="10">
        <v>78831</v>
      </c>
      <c r="AG583" s="10">
        <v>81653</v>
      </c>
      <c r="AH583" s="10">
        <v>62441</v>
      </c>
      <c r="AI583" s="10">
        <v>62610</v>
      </c>
      <c r="AJ583" s="10">
        <v>93889</v>
      </c>
      <c r="AK583" s="10">
        <v>64026</v>
      </c>
      <c r="AL583" s="10">
        <v>78426</v>
      </c>
      <c r="AM583" s="10">
        <v>78081</v>
      </c>
      <c r="AN583" s="10">
        <v>110211</v>
      </c>
      <c r="AO583" s="10">
        <v>91568</v>
      </c>
      <c r="AP583" s="10">
        <v>90467</v>
      </c>
      <c r="AQ583" s="10">
        <v>117889</v>
      </c>
      <c r="AR583" s="10">
        <v>94900</v>
      </c>
      <c r="AS583" s="10">
        <v>90175</v>
      </c>
      <c r="AT583" s="10">
        <v>93628</v>
      </c>
      <c r="AU583" s="10">
        <v>109011</v>
      </c>
      <c r="AV583" s="10">
        <v>111291</v>
      </c>
      <c r="AW583" s="10">
        <v>123068</v>
      </c>
      <c r="AX583" s="10">
        <v>105854</v>
      </c>
      <c r="AY583" s="10">
        <v>101719</v>
      </c>
      <c r="AZ583" s="10">
        <v>98132</v>
      </c>
      <c r="BA583" s="10">
        <v>77839</v>
      </c>
      <c r="BB583" s="10">
        <v>102534</v>
      </c>
      <c r="BC583" s="10">
        <v>98620</v>
      </c>
      <c r="BD583" s="10">
        <v>115495</v>
      </c>
      <c r="BE583" s="10">
        <v>124932</v>
      </c>
      <c r="BF583" s="10">
        <v>112848</v>
      </c>
      <c r="BG583" s="10">
        <v>113845</v>
      </c>
      <c r="BH583" s="10">
        <v>102162</v>
      </c>
      <c r="BI583" s="10">
        <v>104035</v>
      </c>
      <c r="BJ583" s="10">
        <v>136471</v>
      </c>
      <c r="BK583" s="10">
        <v>107599</v>
      </c>
      <c r="BL583" s="10">
        <v>104674</v>
      </c>
      <c r="BM583" s="10">
        <v>120061</v>
      </c>
      <c r="BN583" s="10">
        <v>115084</v>
      </c>
      <c r="BO583" s="10">
        <v>112268</v>
      </c>
      <c r="BP583" s="10">
        <v>114722</v>
      </c>
      <c r="BQ583" s="54" t="s">
        <v>6</v>
      </c>
      <c r="BR583" t="str">
        <f t="shared" si="10"/>
        <v>F</v>
      </c>
    </row>
    <row r="584" spans="1:70" ht="16" customHeight="1" x14ac:dyDescent="0.2">
      <c r="A584" s="10">
        <v>71</v>
      </c>
      <c r="B584" s="10">
        <v>37</v>
      </c>
      <c r="C584" s="8" t="s">
        <v>576</v>
      </c>
      <c r="D584" s="9" t="s">
        <v>577</v>
      </c>
      <c r="E584" s="10">
        <v>900</v>
      </c>
      <c r="F584" s="10">
        <v>4700</v>
      </c>
      <c r="G584" s="10">
        <v>5300</v>
      </c>
      <c r="H584" s="10">
        <v>5500</v>
      </c>
      <c r="I584" s="10">
        <v>5800</v>
      </c>
      <c r="J584" s="10">
        <v>6000</v>
      </c>
      <c r="K584" s="10">
        <v>6100</v>
      </c>
      <c r="L584" s="10">
        <v>5900</v>
      </c>
      <c r="M584" s="10">
        <v>6100</v>
      </c>
      <c r="N584" s="10">
        <v>5800</v>
      </c>
      <c r="O584" s="10">
        <v>6000</v>
      </c>
      <c r="P584" s="10">
        <v>7600</v>
      </c>
      <c r="Q584" s="10">
        <v>7900</v>
      </c>
      <c r="R584" s="10">
        <v>8100</v>
      </c>
      <c r="S584" s="10">
        <v>8600</v>
      </c>
      <c r="T584" s="10">
        <v>9700</v>
      </c>
      <c r="U584" s="10">
        <v>10500</v>
      </c>
      <c r="V584" s="10">
        <v>9900</v>
      </c>
      <c r="W584" s="10">
        <v>10500</v>
      </c>
      <c r="X584" s="10">
        <v>11400</v>
      </c>
      <c r="Y584" s="10">
        <v>23600</v>
      </c>
      <c r="Z584" s="10">
        <v>24500</v>
      </c>
      <c r="AA584" s="10">
        <v>24400</v>
      </c>
      <c r="AB584" s="10">
        <v>25000</v>
      </c>
      <c r="AC584" s="10">
        <v>24735</v>
      </c>
      <c r="AD584" s="10">
        <v>27882</v>
      </c>
      <c r="AE584" s="10">
        <v>27763</v>
      </c>
      <c r="AF584" s="10">
        <v>27682</v>
      </c>
      <c r="AG584" s="10">
        <v>20054</v>
      </c>
      <c r="AH584" s="10">
        <v>24269</v>
      </c>
      <c r="AI584" s="10">
        <v>28624</v>
      </c>
      <c r="AJ584" s="10">
        <v>43192</v>
      </c>
      <c r="AK584" s="10">
        <v>31943</v>
      </c>
      <c r="AL584" s="10">
        <v>25951</v>
      </c>
      <c r="AM584" s="10">
        <v>39000</v>
      </c>
      <c r="AN584" s="10">
        <v>34224</v>
      </c>
      <c r="AO584" s="10">
        <v>29306</v>
      </c>
      <c r="AP584" s="10">
        <v>28807</v>
      </c>
      <c r="AQ584" s="10">
        <v>27054</v>
      </c>
      <c r="AR584" s="10">
        <v>27955</v>
      </c>
      <c r="AS584" s="10">
        <v>27657</v>
      </c>
      <c r="AT584" s="10">
        <v>29931</v>
      </c>
      <c r="AU584" s="10">
        <v>64913</v>
      </c>
      <c r="AV584" s="10">
        <v>24716</v>
      </c>
      <c r="AW584" s="10">
        <v>24132</v>
      </c>
      <c r="AX584" s="10">
        <v>28774</v>
      </c>
      <c r="AY584" s="10">
        <v>31001</v>
      </c>
      <c r="AZ584" s="10">
        <v>41565</v>
      </c>
      <c r="BA584" s="10">
        <v>50974</v>
      </c>
      <c r="BB584" s="10">
        <v>53614</v>
      </c>
      <c r="BC584" s="10">
        <v>53200</v>
      </c>
      <c r="BD584" s="10">
        <v>46802</v>
      </c>
      <c r="BE584" s="10">
        <v>44075</v>
      </c>
      <c r="BF584" s="10">
        <v>46246</v>
      </c>
      <c r="BG584" s="10">
        <v>44375</v>
      </c>
      <c r="BH584" s="10">
        <v>37868</v>
      </c>
      <c r="BI584" s="10">
        <v>41848</v>
      </c>
      <c r="BJ584" s="10">
        <v>43177</v>
      </c>
      <c r="BK584" s="10">
        <v>42149</v>
      </c>
      <c r="BL584" s="10">
        <v>36751</v>
      </c>
      <c r="BM584" s="10">
        <v>35093</v>
      </c>
      <c r="BN584" s="10">
        <v>34434</v>
      </c>
      <c r="BO584" s="10">
        <v>31488</v>
      </c>
      <c r="BP584" s="10">
        <v>30867</v>
      </c>
      <c r="BQ584" s="54" t="s">
        <v>6</v>
      </c>
      <c r="BR584" t="str">
        <f t="shared" si="10"/>
        <v>F</v>
      </c>
    </row>
    <row r="585" spans="1:70" ht="16" customHeight="1" x14ac:dyDescent="0.2">
      <c r="A585" s="10">
        <v>71</v>
      </c>
      <c r="B585" s="10">
        <v>37</v>
      </c>
      <c r="C585" s="8" t="s">
        <v>429</v>
      </c>
      <c r="D585" s="9" t="s">
        <v>430</v>
      </c>
      <c r="E585" s="10">
        <v>100</v>
      </c>
      <c r="F585" s="10">
        <v>100</v>
      </c>
      <c r="G585" s="10">
        <v>100</v>
      </c>
      <c r="H585" s="10">
        <v>100</v>
      </c>
      <c r="I585" s="10">
        <v>100</v>
      </c>
      <c r="J585" s="10">
        <v>200</v>
      </c>
      <c r="K585" s="10">
        <v>200</v>
      </c>
      <c r="L585" s="10">
        <v>200</v>
      </c>
      <c r="M585" s="10">
        <v>300</v>
      </c>
      <c r="N585" s="10">
        <v>300</v>
      </c>
      <c r="O585" s="10">
        <v>300</v>
      </c>
      <c r="P585" s="10">
        <v>300</v>
      </c>
      <c r="Q585" s="10">
        <v>300</v>
      </c>
      <c r="R585" s="10">
        <v>400</v>
      </c>
      <c r="S585" s="10">
        <v>400</v>
      </c>
      <c r="T585" s="10">
        <v>400</v>
      </c>
      <c r="U585" s="10">
        <v>400</v>
      </c>
      <c r="V585" s="10">
        <v>400</v>
      </c>
      <c r="W585" s="10">
        <v>400</v>
      </c>
      <c r="X585" s="10">
        <v>400</v>
      </c>
      <c r="Y585" s="10">
        <v>35500</v>
      </c>
      <c r="Z585" s="10">
        <v>37000</v>
      </c>
      <c r="AA585" s="10">
        <v>37500</v>
      </c>
      <c r="AB585" s="10">
        <v>50700</v>
      </c>
      <c r="AC585" s="10">
        <v>52143</v>
      </c>
      <c r="AD585" s="10">
        <v>47912</v>
      </c>
      <c r="AE585" s="10">
        <v>55231</v>
      </c>
      <c r="AF585" s="10">
        <v>63126</v>
      </c>
      <c r="AG585" s="10">
        <v>73554</v>
      </c>
      <c r="AH585" s="10">
        <v>66053</v>
      </c>
      <c r="AI585" s="10">
        <v>52682</v>
      </c>
      <c r="AJ585" s="10">
        <v>49552</v>
      </c>
      <c r="AK585" s="10">
        <v>46011</v>
      </c>
      <c r="AL585" s="10">
        <v>92613</v>
      </c>
      <c r="AM585" s="10">
        <v>65455</v>
      </c>
      <c r="AN585" s="10">
        <v>75472</v>
      </c>
      <c r="AO585" s="10">
        <v>81330</v>
      </c>
      <c r="AP585" s="10">
        <v>81194</v>
      </c>
      <c r="AQ585" s="10">
        <v>72722</v>
      </c>
      <c r="AR585" s="10">
        <v>81089</v>
      </c>
      <c r="AS585" s="10">
        <v>90105</v>
      </c>
      <c r="AT585" s="10">
        <v>81760</v>
      </c>
      <c r="AU585" s="10">
        <v>94940</v>
      </c>
      <c r="AV585" s="10">
        <v>94647</v>
      </c>
      <c r="AW585" s="10">
        <v>111133</v>
      </c>
      <c r="AX585" s="10">
        <v>97144</v>
      </c>
      <c r="AY585" s="10">
        <v>67993</v>
      </c>
      <c r="AZ585" s="10">
        <v>74320</v>
      </c>
      <c r="BA585" s="10">
        <v>71537</v>
      </c>
      <c r="BB585" s="10">
        <v>81240</v>
      </c>
      <c r="BC585" s="10">
        <v>77640</v>
      </c>
      <c r="BD585" s="10">
        <v>77826</v>
      </c>
      <c r="BE585" s="10">
        <v>90265</v>
      </c>
      <c r="BF585" s="10">
        <v>96005</v>
      </c>
      <c r="BG585" s="10">
        <v>105587</v>
      </c>
      <c r="BH585" s="10">
        <v>112935</v>
      </c>
      <c r="BI585" s="10">
        <v>119344</v>
      </c>
      <c r="BJ585" s="10">
        <v>115384</v>
      </c>
      <c r="BK585" s="10">
        <v>122379</v>
      </c>
      <c r="BL585" s="10">
        <v>115239</v>
      </c>
      <c r="BM585" s="10">
        <v>126774</v>
      </c>
      <c r="BN585" s="10">
        <v>132469</v>
      </c>
      <c r="BO585" s="10">
        <v>148088</v>
      </c>
      <c r="BP585" s="10">
        <v>217993</v>
      </c>
      <c r="BQ585" s="54" t="s">
        <v>6</v>
      </c>
      <c r="BR585" t="str">
        <f t="shared" si="10"/>
        <v>F</v>
      </c>
    </row>
    <row r="586" spans="1:70" ht="16" customHeight="1" x14ac:dyDescent="0.2">
      <c r="A586" s="10">
        <v>71</v>
      </c>
      <c r="B586" s="10">
        <v>37</v>
      </c>
      <c r="C586" s="8" t="s">
        <v>431</v>
      </c>
      <c r="D586" s="9" t="s">
        <v>432</v>
      </c>
      <c r="E586" s="10">
        <v>41900</v>
      </c>
      <c r="F586" s="10">
        <v>53400</v>
      </c>
      <c r="G586" s="10">
        <v>47800</v>
      </c>
      <c r="H586" s="10">
        <v>50300</v>
      </c>
      <c r="I586" s="10">
        <v>56500</v>
      </c>
      <c r="J586" s="10">
        <v>49900</v>
      </c>
      <c r="K586" s="10">
        <v>50300</v>
      </c>
      <c r="L586" s="10">
        <v>59100</v>
      </c>
      <c r="M586" s="10">
        <v>47000</v>
      </c>
      <c r="N586" s="10">
        <v>39300</v>
      </c>
      <c r="O586" s="10">
        <v>34500</v>
      </c>
      <c r="P586" s="10">
        <v>28300</v>
      </c>
      <c r="Q586" s="10">
        <v>43200</v>
      </c>
      <c r="R586" s="10">
        <v>29200</v>
      </c>
      <c r="S586" s="10">
        <v>55600</v>
      </c>
      <c r="T586" s="10">
        <v>72500</v>
      </c>
      <c r="U586" s="10">
        <v>91800</v>
      </c>
      <c r="V586" s="10">
        <v>107800</v>
      </c>
      <c r="W586" s="10">
        <v>172000</v>
      </c>
      <c r="X586" s="10">
        <v>145600</v>
      </c>
      <c r="Y586" s="10">
        <v>98350</v>
      </c>
      <c r="Z586" s="10">
        <v>107620</v>
      </c>
      <c r="AA586" s="10">
        <v>45070</v>
      </c>
      <c r="AB586" s="10">
        <v>63110</v>
      </c>
      <c r="AC586" s="10">
        <v>48866</v>
      </c>
      <c r="AD586" s="10">
        <v>74629</v>
      </c>
      <c r="AE586" s="10">
        <v>57653</v>
      </c>
      <c r="AF586" s="10">
        <v>36389</v>
      </c>
      <c r="AG586" s="10">
        <v>56287</v>
      </c>
      <c r="AH586" s="10">
        <v>103944</v>
      </c>
      <c r="AI586" s="10">
        <v>75645</v>
      </c>
      <c r="AJ586" s="10">
        <v>105891</v>
      </c>
      <c r="AK586" s="10">
        <v>93325</v>
      </c>
      <c r="AL586" s="10">
        <v>97541</v>
      </c>
      <c r="AM586" s="10">
        <v>136564</v>
      </c>
      <c r="AN586" s="10">
        <v>138468</v>
      </c>
      <c r="AO586" s="10">
        <v>115699</v>
      </c>
      <c r="AP586" s="10">
        <v>118701</v>
      </c>
      <c r="AQ586" s="10">
        <v>117730</v>
      </c>
      <c r="AR586" s="10">
        <v>118711</v>
      </c>
      <c r="AS586" s="10">
        <v>91053</v>
      </c>
      <c r="AT586" s="10">
        <v>91919</v>
      </c>
      <c r="AU586" s="10">
        <v>127892</v>
      </c>
      <c r="AV586" s="10">
        <v>108969</v>
      </c>
      <c r="AW586" s="10">
        <v>112106</v>
      </c>
      <c r="AX586" s="10">
        <v>137600</v>
      </c>
      <c r="AY586" s="10">
        <v>114361</v>
      </c>
      <c r="AZ586" s="10">
        <v>111888</v>
      </c>
      <c r="BA586" s="10">
        <v>129874</v>
      </c>
      <c r="BB586" s="10">
        <v>152004</v>
      </c>
      <c r="BC586" s="10">
        <v>153301</v>
      </c>
      <c r="BD586" s="10">
        <v>140256</v>
      </c>
      <c r="BE586" s="10">
        <v>148060</v>
      </c>
      <c r="BF586" s="10">
        <v>149369</v>
      </c>
      <c r="BG586" s="10">
        <v>158590</v>
      </c>
      <c r="BH586" s="10">
        <v>151086</v>
      </c>
      <c r="BI586" s="10">
        <v>143351</v>
      </c>
      <c r="BJ586" s="10">
        <v>119624</v>
      </c>
      <c r="BK586" s="10">
        <v>116009</v>
      </c>
      <c r="BL586" s="10">
        <v>109641</v>
      </c>
      <c r="BM586" s="10">
        <v>123559</v>
      </c>
      <c r="BN586" s="10">
        <v>165432</v>
      </c>
      <c r="BO586" s="10">
        <v>145350</v>
      </c>
      <c r="BP586" s="10">
        <v>161142</v>
      </c>
      <c r="BQ586" s="54" t="s">
        <v>6</v>
      </c>
      <c r="BR586" t="str">
        <f t="shared" si="10"/>
        <v>F</v>
      </c>
    </row>
    <row r="587" spans="1:70" ht="16" customHeight="1" x14ac:dyDescent="0.2">
      <c r="A587" s="10">
        <v>71</v>
      </c>
      <c r="B587" s="10">
        <v>37</v>
      </c>
      <c r="C587" s="8" t="s">
        <v>465</v>
      </c>
      <c r="D587" s="9" t="s">
        <v>466</v>
      </c>
      <c r="E587" s="10">
        <v>6000</v>
      </c>
      <c r="F587" s="10">
        <v>5500</v>
      </c>
      <c r="G587" s="10">
        <v>4400</v>
      </c>
      <c r="H587" s="10">
        <v>3900</v>
      </c>
      <c r="I587" s="10">
        <v>3900</v>
      </c>
      <c r="J587" s="10">
        <v>3900</v>
      </c>
      <c r="K587" s="10">
        <v>4400</v>
      </c>
      <c r="L587" s="10">
        <v>4400</v>
      </c>
      <c r="M587" s="10">
        <v>5000</v>
      </c>
      <c r="N587" s="10">
        <v>5500</v>
      </c>
      <c r="O587" s="10">
        <v>5500</v>
      </c>
      <c r="P587" s="10">
        <v>7200</v>
      </c>
      <c r="Q587" s="10">
        <v>7200</v>
      </c>
      <c r="R587" s="10">
        <v>8300</v>
      </c>
      <c r="S587" s="10">
        <v>8500</v>
      </c>
      <c r="T587" s="10">
        <v>6100</v>
      </c>
      <c r="U587" s="10">
        <v>7300</v>
      </c>
      <c r="V587" s="10">
        <v>4800</v>
      </c>
      <c r="W587" s="10">
        <v>3800</v>
      </c>
      <c r="X587" s="10">
        <v>4000</v>
      </c>
      <c r="Y587" s="10">
        <v>7100</v>
      </c>
      <c r="Z587" s="10">
        <v>8220</v>
      </c>
      <c r="AA587" s="10">
        <v>9610</v>
      </c>
      <c r="AB587" s="10">
        <v>23660</v>
      </c>
      <c r="AC587" s="10">
        <v>46052</v>
      </c>
      <c r="AD587" s="10">
        <v>35197</v>
      </c>
      <c r="AE587" s="10">
        <v>92658</v>
      </c>
      <c r="AF587" s="10">
        <v>141685</v>
      </c>
      <c r="AG587" s="10">
        <v>119512</v>
      </c>
      <c r="AH587" s="10">
        <v>40799</v>
      </c>
      <c r="AI587" s="10">
        <v>42311</v>
      </c>
      <c r="AJ587" s="10">
        <v>50974</v>
      </c>
      <c r="AK587" s="10">
        <v>37195</v>
      </c>
      <c r="AL587" s="10">
        <v>34921</v>
      </c>
      <c r="AM587" s="10">
        <v>44869</v>
      </c>
      <c r="AN587" s="10">
        <v>48137</v>
      </c>
      <c r="AO587" s="10">
        <v>40003</v>
      </c>
      <c r="AP587" s="10">
        <v>82534</v>
      </c>
      <c r="AQ587" s="10">
        <v>40792</v>
      </c>
      <c r="AR587" s="10">
        <v>46283</v>
      </c>
      <c r="AS587" s="10">
        <v>46662</v>
      </c>
      <c r="AT587" s="10">
        <v>69304</v>
      </c>
      <c r="AU587" s="10">
        <v>80201</v>
      </c>
      <c r="AV587" s="10">
        <v>100401</v>
      </c>
      <c r="AW587" s="10">
        <v>90056</v>
      </c>
      <c r="AX587" s="10">
        <v>99872</v>
      </c>
      <c r="AY587" s="10">
        <v>103633</v>
      </c>
      <c r="AZ587" s="10">
        <v>111729</v>
      </c>
      <c r="BA587" s="10">
        <v>98130</v>
      </c>
      <c r="BB587" s="10">
        <v>118198</v>
      </c>
      <c r="BC587" s="10">
        <v>146988</v>
      </c>
      <c r="BD587" s="10">
        <v>138727</v>
      </c>
      <c r="BE587" s="10">
        <v>146235</v>
      </c>
      <c r="BF587" s="10">
        <v>125438</v>
      </c>
      <c r="BG587" s="10">
        <v>112333</v>
      </c>
      <c r="BH587" s="10">
        <v>106816</v>
      </c>
      <c r="BI587" s="10">
        <v>112030</v>
      </c>
      <c r="BJ587" s="10">
        <v>100839</v>
      </c>
      <c r="BK587" s="10">
        <v>63188</v>
      </c>
      <c r="BL587" s="10">
        <v>68373</v>
      </c>
      <c r="BM587" s="10">
        <v>69163</v>
      </c>
      <c r="BN587" s="10">
        <v>74691</v>
      </c>
      <c r="BO587" s="10">
        <v>97563</v>
      </c>
      <c r="BP587" s="10">
        <v>105567</v>
      </c>
      <c r="BQ587" s="54" t="s">
        <v>46</v>
      </c>
      <c r="BR587" t="str">
        <f t="shared" si="10"/>
        <v>F</v>
      </c>
    </row>
    <row r="588" spans="1:70" ht="16" customHeight="1" x14ac:dyDescent="0.2">
      <c r="A588" s="10">
        <v>71</v>
      </c>
      <c r="B588" s="10">
        <v>37</v>
      </c>
      <c r="C588" s="8" t="s">
        <v>578</v>
      </c>
      <c r="D588" s="9" t="s">
        <v>579</v>
      </c>
      <c r="E588" s="10">
        <v>4100</v>
      </c>
      <c r="F588" s="10">
        <v>21500</v>
      </c>
      <c r="G588" s="10">
        <v>24200</v>
      </c>
      <c r="H588" s="10">
        <v>24900</v>
      </c>
      <c r="I588" s="10">
        <v>26600</v>
      </c>
      <c r="J588" s="10">
        <v>27300</v>
      </c>
      <c r="K588" s="10">
        <v>27700</v>
      </c>
      <c r="L588" s="10">
        <v>27000</v>
      </c>
      <c r="M588" s="10">
        <v>27900</v>
      </c>
      <c r="N588" s="10">
        <v>26500</v>
      </c>
      <c r="O588" s="10">
        <v>38700</v>
      </c>
      <c r="P588" s="10">
        <v>41200</v>
      </c>
      <c r="Q588" s="10">
        <v>38100</v>
      </c>
      <c r="R588" s="10">
        <v>52600</v>
      </c>
      <c r="S588" s="10">
        <v>45700</v>
      </c>
      <c r="T588" s="10">
        <v>55900</v>
      </c>
      <c r="U588" s="10">
        <v>67300</v>
      </c>
      <c r="V588" s="10">
        <v>78200</v>
      </c>
      <c r="W588" s="10">
        <v>97800</v>
      </c>
      <c r="X588" s="10">
        <v>105500</v>
      </c>
      <c r="Y588" s="10">
        <v>81200</v>
      </c>
      <c r="Z588" s="10">
        <v>82300</v>
      </c>
      <c r="AA588" s="10">
        <v>81200</v>
      </c>
      <c r="AB588" s="10">
        <v>81600</v>
      </c>
      <c r="AC588" s="10">
        <v>94153</v>
      </c>
      <c r="AD588" s="10">
        <v>71481</v>
      </c>
      <c r="AE588" s="10">
        <v>68007</v>
      </c>
      <c r="AF588" s="10">
        <v>65537</v>
      </c>
      <c r="AG588" s="10">
        <v>80597</v>
      </c>
      <c r="AH588" s="10">
        <v>80123</v>
      </c>
      <c r="AI588" s="10">
        <v>78243</v>
      </c>
      <c r="AJ588" s="10">
        <v>82978</v>
      </c>
      <c r="AK588" s="10">
        <v>88972</v>
      </c>
      <c r="AL588" s="10">
        <v>91442</v>
      </c>
      <c r="AM588" s="10">
        <v>110692</v>
      </c>
      <c r="AN588" s="10">
        <v>114858</v>
      </c>
      <c r="AO588" s="10">
        <v>106743</v>
      </c>
      <c r="AP588" s="10">
        <v>103576</v>
      </c>
      <c r="AQ588" s="10">
        <v>113485</v>
      </c>
      <c r="AR588" s="10">
        <v>119917</v>
      </c>
      <c r="AS588" s="10">
        <v>119710</v>
      </c>
      <c r="AT588" s="10">
        <v>125306</v>
      </c>
      <c r="AU588" s="10">
        <v>145933</v>
      </c>
      <c r="AV588" s="10">
        <v>137959</v>
      </c>
      <c r="AW588" s="10">
        <v>158051</v>
      </c>
      <c r="AX588" s="10">
        <v>154728</v>
      </c>
      <c r="AY588" s="10">
        <v>146818</v>
      </c>
      <c r="AZ588" s="10">
        <v>152606</v>
      </c>
      <c r="BA588" s="10">
        <v>153951</v>
      </c>
      <c r="BB588" s="10">
        <v>157673</v>
      </c>
      <c r="BC588" s="10">
        <v>156786</v>
      </c>
      <c r="BD588" s="10">
        <v>165494</v>
      </c>
      <c r="BE588" s="10">
        <v>182125</v>
      </c>
      <c r="BF588" s="10">
        <v>166934</v>
      </c>
      <c r="BG588" s="10">
        <v>188012</v>
      </c>
      <c r="BH588" s="10">
        <v>203464</v>
      </c>
      <c r="BI588" s="10">
        <v>236573</v>
      </c>
      <c r="BJ588" s="10">
        <v>231059</v>
      </c>
      <c r="BK588" s="10">
        <v>220287</v>
      </c>
      <c r="BL588" s="10">
        <v>242707</v>
      </c>
      <c r="BM588" s="10">
        <v>259351</v>
      </c>
      <c r="BN588" s="10">
        <v>255845</v>
      </c>
      <c r="BO588" s="10">
        <v>215949</v>
      </c>
      <c r="BP588" s="10">
        <v>186215</v>
      </c>
      <c r="BQ588" s="54" t="s">
        <v>6</v>
      </c>
      <c r="BR588" t="str">
        <f t="shared" si="10"/>
        <v>F</v>
      </c>
    </row>
    <row r="589" spans="1:70" ht="16" customHeight="1" x14ac:dyDescent="0.2">
      <c r="A589" s="10">
        <v>71</v>
      </c>
      <c r="B589" s="10">
        <v>37</v>
      </c>
      <c r="C589" s="8" t="s">
        <v>59</v>
      </c>
      <c r="D589" s="9"/>
      <c r="E589" s="10">
        <v>18300</v>
      </c>
      <c r="F589" s="10">
        <v>51300</v>
      </c>
      <c r="G589" s="10">
        <v>53100</v>
      </c>
      <c r="H589" s="10">
        <v>54400</v>
      </c>
      <c r="I589" s="10">
        <v>57500</v>
      </c>
      <c r="J589" s="10">
        <v>58600</v>
      </c>
      <c r="K589" s="10">
        <v>59600</v>
      </c>
      <c r="L589" s="10">
        <v>58400</v>
      </c>
      <c r="M589" s="10">
        <v>179500</v>
      </c>
      <c r="N589" s="10">
        <v>186600</v>
      </c>
      <c r="O589" s="10">
        <v>181500</v>
      </c>
      <c r="P589" s="10">
        <v>194900</v>
      </c>
      <c r="Q589" s="10">
        <v>266300</v>
      </c>
      <c r="R589" s="10">
        <v>218100</v>
      </c>
      <c r="S589" s="10">
        <v>258800</v>
      </c>
      <c r="T589" s="10">
        <v>302500</v>
      </c>
      <c r="U589" s="10">
        <v>307700</v>
      </c>
      <c r="V589" s="10">
        <v>316500</v>
      </c>
      <c r="W589" s="10">
        <v>286100</v>
      </c>
      <c r="X589" s="10">
        <v>332700</v>
      </c>
      <c r="Y589" s="10">
        <v>319280</v>
      </c>
      <c r="Z589" s="10">
        <v>317860</v>
      </c>
      <c r="AA589" s="10">
        <v>350760</v>
      </c>
      <c r="AB589" s="10">
        <v>397290</v>
      </c>
      <c r="AC589" s="10">
        <v>412042</v>
      </c>
      <c r="AD589" s="10">
        <v>388730</v>
      </c>
      <c r="AE589" s="10">
        <v>436084</v>
      </c>
      <c r="AF589" s="10">
        <v>407074</v>
      </c>
      <c r="AG589" s="10">
        <v>380686</v>
      </c>
      <c r="AH589" s="10">
        <v>397466</v>
      </c>
      <c r="AI589" s="10">
        <v>360972</v>
      </c>
      <c r="AJ589" s="10">
        <v>412711</v>
      </c>
      <c r="AK589" s="10">
        <v>447128</v>
      </c>
      <c r="AL589" s="10">
        <v>480834</v>
      </c>
      <c r="AM589" s="10">
        <v>457227</v>
      </c>
      <c r="AN589" s="10">
        <v>504207</v>
      </c>
      <c r="AO589" s="10">
        <v>563125</v>
      </c>
      <c r="AP589" s="10">
        <v>541688</v>
      </c>
      <c r="AQ589" s="10">
        <v>538408</v>
      </c>
      <c r="AR589" s="10">
        <v>594453</v>
      </c>
      <c r="AS589" s="10">
        <v>652751</v>
      </c>
      <c r="AT589" s="10">
        <v>735660</v>
      </c>
      <c r="AU589" s="10">
        <v>787940</v>
      </c>
      <c r="AV589" s="10">
        <v>787563</v>
      </c>
      <c r="AW589" s="10">
        <v>767629</v>
      </c>
      <c r="AX589" s="10">
        <v>799090</v>
      </c>
      <c r="AY589" s="10">
        <v>760376</v>
      </c>
      <c r="AZ589" s="10">
        <v>805812</v>
      </c>
      <c r="BA589" s="10">
        <v>833522</v>
      </c>
      <c r="BB589" s="10">
        <v>850483</v>
      </c>
      <c r="BC589" s="10">
        <v>856080</v>
      </c>
      <c r="BD589" s="10">
        <v>913169</v>
      </c>
      <c r="BE589" s="10">
        <v>956795</v>
      </c>
      <c r="BF589" s="10">
        <v>1010653</v>
      </c>
      <c r="BG589" s="10">
        <v>1007723</v>
      </c>
      <c r="BH589" s="10">
        <v>928878</v>
      </c>
      <c r="BI589" s="10">
        <v>949765</v>
      </c>
      <c r="BJ589" s="10">
        <v>1003715</v>
      </c>
      <c r="BK589" s="10">
        <v>999435</v>
      </c>
      <c r="BL589" s="10">
        <v>964339</v>
      </c>
      <c r="BM589" s="10">
        <v>1058055</v>
      </c>
      <c r="BN589" s="10">
        <v>1051531</v>
      </c>
      <c r="BO589" s="10">
        <v>1039527</v>
      </c>
      <c r="BP589" s="10">
        <v>1062713</v>
      </c>
      <c r="BQ589" s="54" t="s">
        <v>6</v>
      </c>
      <c r="BR589" t="str">
        <f t="shared" si="10"/>
        <v>F</v>
      </c>
    </row>
    <row r="590" spans="1:70" ht="16" customHeight="1" x14ac:dyDescent="0.2">
      <c r="A590" s="23">
        <v>71</v>
      </c>
      <c r="B590" s="23">
        <v>37</v>
      </c>
      <c r="C590" s="26" t="s">
        <v>60</v>
      </c>
      <c r="D590" s="25"/>
      <c r="BQ590" s="54"/>
      <c r="BR590" t="str">
        <f t="shared" si="10"/>
        <v/>
      </c>
    </row>
    <row r="591" spans="1:70" ht="16" customHeight="1" x14ac:dyDescent="0.2">
      <c r="A591" s="10">
        <v>71</v>
      </c>
      <c r="B591" s="10">
        <v>38</v>
      </c>
      <c r="C591" s="8" t="s">
        <v>471</v>
      </c>
      <c r="D591" s="9" t="s">
        <v>472</v>
      </c>
      <c r="E591" s="10">
        <v>2100</v>
      </c>
      <c r="F591" s="10">
        <v>3300</v>
      </c>
      <c r="G591" s="10">
        <v>3500</v>
      </c>
      <c r="H591" s="10">
        <v>3700</v>
      </c>
      <c r="I591" s="10">
        <v>3800</v>
      </c>
      <c r="J591" s="10">
        <v>3500</v>
      </c>
      <c r="K591" s="10">
        <v>3600</v>
      </c>
      <c r="L591" s="10">
        <v>4600</v>
      </c>
      <c r="M591" s="10">
        <v>4400</v>
      </c>
      <c r="N591" s="10">
        <v>4300</v>
      </c>
      <c r="O591" s="10">
        <v>5400</v>
      </c>
      <c r="P591" s="10">
        <v>5800</v>
      </c>
      <c r="Q591" s="10">
        <v>6200</v>
      </c>
      <c r="R591" s="10">
        <v>7000</v>
      </c>
      <c r="S591" s="10">
        <v>7300</v>
      </c>
      <c r="T591" s="10">
        <v>11600</v>
      </c>
      <c r="U591" s="10">
        <v>12800</v>
      </c>
      <c r="V591" s="10">
        <v>7800</v>
      </c>
      <c r="W591" s="10">
        <v>9600</v>
      </c>
      <c r="X591" s="10">
        <v>12200</v>
      </c>
      <c r="Y591" s="10">
        <v>12240</v>
      </c>
      <c r="Z591" s="10">
        <v>12540</v>
      </c>
      <c r="AA591" s="10">
        <v>13500</v>
      </c>
      <c r="AB591" s="10">
        <v>18580</v>
      </c>
      <c r="AC591" s="10">
        <v>16899</v>
      </c>
      <c r="AD591" s="10">
        <v>18651</v>
      </c>
      <c r="AE591" s="10">
        <v>18384</v>
      </c>
      <c r="AF591" s="10">
        <v>21172</v>
      </c>
      <c r="AG591" s="10">
        <v>27706</v>
      </c>
      <c r="AH591" s="10">
        <v>20412</v>
      </c>
      <c r="AI591" s="10">
        <v>24246</v>
      </c>
      <c r="AJ591" s="10">
        <v>23907</v>
      </c>
      <c r="AK591" s="10">
        <v>24147</v>
      </c>
      <c r="AL591" s="10">
        <v>22238</v>
      </c>
      <c r="AM591" s="10">
        <v>23590</v>
      </c>
      <c r="AN591" s="10">
        <v>27274</v>
      </c>
      <c r="AO591" s="10">
        <v>33310</v>
      </c>
      <c r="AP591" s="10">
        <v>39085</v>
      </c>
      <c r="AQ591" s="10">
        <v>42718</v>
      </c>
      <c r="AR591" s="10">
        <v>43511</v>
      </c>
      <c r="AS591" s="10">
        <v>45877</v>
      </c>
      <c r="AT591" s="10">
        <v>46282</v>
      </c>
      <c r="AU591" s="10">
        <v>38170</v>
      </c>
      <c r="AV591" s="10">
        <v>42441</v>
      </c>
      <c r="AW591" s="10">
        <v>49568</v>
      </c>
      <c r="AX591" s="10">
        <v>50875</v>
      </c>
      <c r="AY591" s="10">
        <v>49781</v>
      </c>
      <c r="AZ591" s="10">
        <v>52825</v>
      </c>
      <c r="BA591" s="10">
        <v>50150</v>
      </c>
      <c r="BB591" s="10">
        <v>56415</v>
      </c>
      <c r="BC591" s="10">
        <v>57253</v>
      </c>
      <c r="BD591" s="10">
        <v>56322</v>
      </c>
      <c r="BE591" s="10">
        <v>64143</v>
      </c>
      <c r="BF591" s="10">
        <v>79481</v>
      </c>
      <c r="BG591" s="10">
        <v>73730</v>
      </c>
      <c r="BH591" s="10">
        <v>21555</v>
      </c>
      <c r="BI591" s="10">
        <v>18879</v>
      </c>
      <c r="BJ591" s="10">
        <v>16481</v>
      </c>
      <c r="BK591" s="10">
        <v>16175</v>
      </c>
      <c r="BL591" s="10">
        <v>16257</v>
      </c>
      <c r="BM591" s="10">
        <v>15739</v>
      </c>
      <c r="BN591" s="10">
        <v>14257</v>
      </c>
      <c r="BO591" s="10">
        <v>15888</v>
      </c>
      <c r="BP591" s="10">
        <v>17297</v>
      </c>
      <c r="BQ591" s="54" t="s">
        <v>7</v>
      </c>
      <c r="BR591" t="str">
        <f t="shared" si="10"/>
        <v>O</v>
      </c>
    </row>
    <row r="592" spans="1:70" ht="16" customHeight="1" x14ac:dyDescent="0.2">
      <c r="A592" s="10">
        <v>71</v>
      </c>
      <c r="B592" s="10">
        <v>38</v>
      </c>
      <c r="C592" s="8" t="s">
        <v>580</v>
      </c>
      <c r="D592" s="9" t="s">
        <v>581</v>
      </c>
      <c r="E592" s="10">
        <v>2100</v>
      </c>
      <c r="F592" s="10">
        <v>4200</v>
      </c>
      <c r="G592" s="10">
        <v>5000</v>
      </c>
      <c r="H592" s="10">
        <v>5400</v>
      </c>
      <c r="I592" s="10">
        <v>5800</v>
      </c>
      <c r="J592" s="10">
        <v>6200</v>
      </c>
      <c r="K592" s="10">
        <v>6100</v>
      </c>
      <c r="L592" s="10">
        <v>5700</v>
      </c>
      <c r="M592" s="10">
        <v>5200</v>
      </c>
      <c r="N592" s="10">
        <v>5400</v>
      </c>
      <c r="O592" s="10">
        <v>7700</v>
      </c>
      <c r="P592" s="10">
        <v>8900</v>
      </c>
      <c r="Q592" s="10">
        <v>9800</v>
      </c>
      <c r="R592" s="10">
        <v>10100</v>
      </c>
      <c r="S592" s="10">
        <v>16800</v>
      </c>
      <c r="T592" s="10">
        <v>19700</v>
      </c>
      <c r="U592" s="10">
        <v>22600</v>
      </c>
      <c r="V592" s="10">
        <v>26500</v>
      </c>
      <c r="W592" s="10">
        <v>33700</v>
      </c>
      <c r="X592" s="10">
        <v>34400</v>
      </c>
      <c r="Y592" s="10">
        <v>31650</v>
      </c>
      <c r="Z592" s="10">
        <v>33900</v>
      </c>
      <c r="AA592" s="10">
        <v>33120</v>
      </c>
      <c r="AB592" s="10">
        <v>37140</v>
      </c>
      <c r="AC592" s="10">
        <v>41952</v>
      </c>
      <c r="AD592" s="10">
        <v>52365</v>
      </c>
      <c r="AE592" s="10">
        <v>48468</v>
      </c>
      <c r="AF592" s="10">
        <v>44480</v>
      </c>
      <c r="AG592" s="10">
        <v>45250</v>
      </c>
      <c r="AH592" s="10">
        <v>45250</v>
      </c>
      <c r="AI592" s="10">
        <v>55051</v>
      </c>
      <c r="AJ592" s="10">
        <v>58462</v>
      </c>
      <c r="AK592" s="10">
        <v>60732</v>
      </c>
      <c r="AL592" s="10">
        <v>58227</v>
      </c>
      <c r="AM592" s="10">
        <v>68527</v>
      </c>
      <c r="AN592" s="10">
        <v>76029</v>
      </c>
      <c r="AO592" s="10">
        <v>73347</v>
      </c>
      <c r="AP592" s="10">
        <v>78728</v>
      </c>
      <c r="AQ592" s="10">
        <v>74075</v>
      </c>
      <c r="AR592" s="10">
        <v>93231</v>
      </c>
      <c r="AS592" s="10">
        <v>110900</v>
      </c>
      <c r="AT592" s="10">
        <v>107763</v>
      </c>
      <c r="AU592" s="10">
        <v>103278</v>
      </c>
      <c r="AV592" s="10">
        <v>97512</v>
      </c>
      <c r="AW592" s="10">
        <v>88461</v>
      </c>
      <c r="AX592" s="10">
        <v>100961</v>
      </c>
      <c r="AY592" s="10">
        <v>90144</v>
      </c>
      <c r="AZ592" s="10">
        <v>72318</v>
      </c>
      <c r="BA592" s="10">
        <v>79036</v>
      </c>
      <c r="BB592" s="10">
        <v>70280</v>
      </c>
      <c r="BC592" s="10">
        <v>76088</v>
      </c>
      <c r="BD592" s="10">
        <v>83787</v>
      </c>
      <c r="BE592" s="10">
        <v>84910</v>
      </c>
      <c r="BF592" s="10">
        <v>97213</v>
      </c>
      <c r="BG592" s="10">
        <v>49366</v>
      </c>
      <c r="BH592" s="10">
        <v>22574</v>
      </c>
      <c r="BI592" s="10">
        <v>25597</v>
      </c>
      <c r="BJ592" s="10">
        <v>18421</v>
      </c>
      <c r="BK592" s="10">
        <v>17162</v>
      </c>
      <c r="BL592" s="10">
        <v>17221</v>
      </c>
      <c r="BM592" s="10">
        <v>14918</v>
      </c>
      <c r="BN592" s="10">
        <v>14094</v>
      </c>
      <c r="BO592" s="10">
        <v>15098</v>
      </c>
      <c r="BP592" s="10">
        <v>15209</v>
      </c>
      <c r="BQ592" s="54" t="s">
        <v>7</v>
      </c>
      <c r="BR592" t="str">
        <f t="shared" si="10"/>
        <v>O</v>
      </c>
    </row>
    <row r="593" spans="1:70" ht="16" customHeight="1" x14ac:dyDescent="0.2">
      <c r="A593" s="10">
        <v>71</v>
      </c>
      <c r="B593" s="10">
        <v>38</v>
      </c>
      <c r="C593" s="8" t="s">
        <v>475</v>
      </c>
      <c r="D593" s="9"/>
      <c r="BF593" s="10">
        <v>38</v>
      </c>
      <c r="BG593" s="10">
        <v>34</v>
      </c>
      <c r="BH593" s="10">
        <v>68244</v>
      </c>
      <c r="BI593" s="10">
        <v>76107</v>
      </c>
      <c r="BJ593" s="10">
        <v>63384</v>
      </c>
      <c r="BK593" s="10">
        <v>64834</v>
      </c>
      <c r="BL593" s="10">
        <v>79244</v>
      </c>
      <c r="BM593" s="10">
        <v>71857</v>
      </c>
      <c r="BN593" s="10">
        <v>76105</v>
      </c>
      <c r="BO593" s="10">
        <v>80712</v>
      </c>
      <c r="BP593" s="10">
        <v>84405</v>
      </c>
      <c r="BQ593" s="54" t="s">
        <v>10</v>
      </c>
      <c r="BR593" t="str">
        <f t="shared" si="10"/>
        <v xml:space="preserve"> </v>
      </c>
    </row>
    <row r="594" spans="1:70" ht="16" customHeight="1" x14ac:dyDescent="0.2">
      <c r="A594" s="23">
        <v>71</v>
      </c>
      <c r="B594" s="23">
        <v>38</v>
      </c>
      <c r="C594" s="26" t="s">
        <v>148</v>
      </c>
      <c r="D594" s="25"/>
      <c r="BQ594" s="54"/>
      <c r="BR594" t="str">
        <f t="shared" si="10"/>
        <v/>
      </c>
    </row>
    <row r="595" spans="1:70" ht="16" customHeight="1" x14ac:dyDescent="0.2">
      <c r="A595" s="10">
        <v>71</v>
      </c>
      <c r="B595" s="10">
        <v>39</v>
      </c>
      <c r="C595" s="8" t="s">
        <v>582</v>
      </c>
      <c r="D595" s="9" t="s">
        <v>323</v>
      </c>
      <c r="E595" s="10">
        <v>105630</v>
      </c>
      <c r="F595" s="10">
        <v>173380</v>
      </c>
      <c r="G595" s="10">
        <v>188430</v>
      </c>
      <c r="H595" s="10">
        <v>194880</v>
      </c>
      <c r="I595" s="10">
        <v>260330</v>
      </c>
      <c r="J595" s="10">
        <v>314530</v>
      </c>
      <c r="K595" s="10">
        <v>405140</v>
      </c>
      <c r="L595" s="10">
        <v>389040</v>
      </c>
      <c r="M595" s="10">
        <v>431090</v>
      </c>
      <c r="N595" s="10">
        <v>470990</v>
      </c>
      <c r="O595" s="10">
        <v>585690</v>
      </c>
      <c r="P595" s="10">
        <v>639900</v>
      </c>
      <c r="Q595" s="10">
        <v>712800</v>
      </c>
      <c r="R595" s="10">
        <v>849250</v>
      </c>
      <c r="S595" s="10">
        <v>988050</v>
      </c>
      <c r="T595" s="10">
        <v>1046050</v>
      </c>
      <c r="U595" s="10">
        <v>1084100</v>
      </c>
      <c r="V595" s="10">
        <v>1223000</v>
      </c>
      <c r="W595" s="10">
        <v>1348100</v>
      </c>
      <c r="X595" s="10">
        <v>1564500</v>
      </c>
      <c r="Y595" s="10">
        <v>1356690</v>
      </c>
      <c r="Z595" s="10">
        <v>1477990</v>
      </c>
      <c r="AA595" s="10">
        <v>1772930</v>
      </c>
      <c r="AB595" s="10">
        <v>1701490</v>
      </c>
      <c r="AC595" s="10">
        <v>1376036</v>
      </c>
      <c r="AD595" s="10">
        <v>1242069</v>
      </c>
      <c r="AE595" s="10">
        <v>1271307</v>
      </c>
      <c r="AF595" s="10">
        <v>1349924</v>
      </c>
      <c r="AG595" s="10">
        <v>1395313</v>
      </c>
      <c r="AH595" s="10">
        <v>1364896</v>
      </c>
      <c r="AI595" s="10">
        <v>1369200</v>
      </c>
      <c r="AJ595" s="10">
        <v>1346116</v>
      </c>
      <c r="AK595" s="10">
        <v>1452555</v>
      </c>
      <c r="AL595" s="10">
        <v>1509974</v>
      </c>
      <c r="AM595" s="10">
        <v>1460248</v>
      </c>
      <c r="AN595" s="10">
        <v>1530056</v>
      </c>
      <c r="AO595" s="10">
        <v>1780963</v>
      </c>
      <c r="AP595" s="10">
        <v>2025693</v>
      </c>
      <c r="AQ595" s="10">
        <v>1870549</v>
      </c>
      <c r="AR595" s="10">
        <v>1861300</v>
      </c>
      <c r="AS595" s="10">
        <v>1936046</v>
      </c>
      <c r="AT595" s="10">
        <v>1860697</v>
      </c>
      <c r="AU595" s="10">
        <v>1905380</v>
      </c>
      <c r="AV595" s="10">
        <v>2039965</v>
      </c>
      <c r="AW595" s="10">
        <v>2209616</v>
      </c>
      <c r="AX595" s="10">
        <v>2143933</v>
      </c>
      <c r="AY595" s="10">
        <v>2222745</v>
      </c>
      <c r="AZ595" s="10">
        <v>2074572</v>
      </c>
      <c r="BA595" s="10">
        <v>2076023</v>
      </c>
      <c r="BB595" s="10">
        <v>2281602</v>
      </c>
      <c r="BC595" s="10">
        <v>2371106</v>
      </c>
      <c r="BD595" s="10">
        <v>2576433</v>
      </c>
      <c r="BE595" s="10">
        <v>2539312</v>
      </c>
      <c r="BF595" s="10">
        <v>2832700</v>
      </c>
      <c r="BG595" s="10">
        <v>2711201</v>
      </c>
      <c r="BH595" s="10">
        <v>2853136</v>
      </c>
      <c r="BI595" s="10">
        <v>2665668</v>
      </c>
      <c r="BJ595" s="10">
        <v>2660660</v>
      </c>
      <c r="BK595" s="10">
        <v>2421156</v>
      </c>
      <c r="BL595" s="10">
        <v>2521156</v>
      </c>
      <c r="BM595" s="10">
        <v>2751218</v>
      </c>
      <c r="BN595" s="10">
        <v>2712553</v>
      </c>
      <c r="BO595" s="10">
        <v>2809205</v>
      </c>
      <c r="BP595" s="10">
        <v>2865794</v>
      </c>
      <c r="BQ595" s="54" t="s">
        <v>6</v>
      </c>
      <c r="BR595" t="str">
        <f t="shared" si="10"/>
        <v>F</v>
      </c>
    </row>
    <row r="596" spans="1:70" ht="16" customHeight="1" x14ac:dyDescent="0.2">
      <c r="A596" s="23">
        <v>71</v>
      </c>
      <c r="B596" s="23">
        <v>39</v>
      </c>
      <c r="C596" s="26" t="s">
        <v>149</v>
      </c>
      <c r="D596" s="25"/>
      <c r="BQ596" s="54"/>
      <c r="BR596" t="str">
        <f t="shared" si="10"/>
        <v/>
      </c>
    </row>
    <row r="597" spans="1:70" ht="16" customHeight="1" x14ac:dyDescent="0.2">
      <c r="A597" s="10">
        <v>71</v>
      </c>
      <c r="B597" s="10">
        <v>45</v>
      </c>
      <c r="C597" s="8" t="s">
        <v>476</v>
      </c>
      <c r="D597" s="9" t="s">
        <v>477</v>
      </c>
      <c r="E597" s="10">
        <v>1970</v>
      </c>
      <c r="F597" s="10">
        <v>9070</v>
      </c>
      <c r="G597" s="10">
        <v>10200</v>
      </c>
      <c r="H597" s="10">
        <v>10540</v>
      </c>
      <c r="I597" s="10">
        <v>11230</v>
      </c>
      <c r="J597" s="10">
        <v>11570</v>
      </c>
      <c r="K597" s="10">
        <v>11830</v>
      </c>
      <c r="L597" s="10">
        <v>11460</v>
      </c>
      <c r="M597" s="10">
        <v>11790</v>
      </c>
      <c r="N597" s="10">
        <v>11410</v>
      </c>
      <c r="O597" s="10">
        <v>11610</v>
      </c>
      <c r="P597" s="10">
        <v>14750</v>
      </c>
      <c r="Q597" s="10">
        <v>15277</v>
      </c>
      <c r="R597" s="10">
        <v>15742</v>
      </c>
      <c r="S597" s="10">
        <v>16585</v>
      </c>
      <c r="T597" s="10">
        <v>18650</v>
      </c>
      <c r="U597" s="10">
        <v>20270</v>
      </c>
      <c r="V597" s="10">
        <v>19070</v>
      </c>
      <c r="W597" s="10">
        <v>20170</v>
      </c>
      <c r="X597" s="10">
        <v>21849</v>
      </c>
      <c r="Y597" s="10">
        <v>30117</v>
      </c>
      <c r="Z597" s="10">
        <v>31372</v>
      </c>
      <c r="AA597" s="10">
        <v>31454</v>
      </c>
      <c r="AB597" s="10">
        <v>33996</v>
      </c>
      <c r="AC597" s="10">
        <v>34138</v>
      </c>
      <c r="AD597" s="10">
        <v>33711</v>
      </c>
      <c r="AE597" s="10">
        <v>24457</v>
      </c>
      <c r="AF597" s="10">
        <v>23459</v>
      </c>
      <c r="AG597" s="10">
        <v>33471</v>
      </c>
      <c r="AH597" s="10">
        <v>36443</v>
      </c>
      <c r="AI597" s="10">
        <v>44263</v>
      </c>
      <c r="AJ597" s="10">
        <v>34166</v>
      </c>
      <c r="AK597" s="10">
        <v>35032</v>
      </c>
      <c r="AL597" s="10">
        <v>38817</v>
      </c>
      <c r="AM597" s="10">
        <v>29547</v>
      </c>
      <c r="AN597" s="10">
        <v>31665</v>
      </c>
      <c r="AO597" s="10">
        <v>34851</v>
      </c>
      <c r="AP597" s="10">
        <v>38150</v>
      </c>
      <c r="AQ597" s="10">
        <v>43150</v>
      </c>
      <c r="AR597" s="10">
        <v>48925</v>
      </c>
      <c r="AS597" s="10">
        <v>47202</v>
      </c>
      <c r="AT597" s="10">
        <v>50824</v>
      </c>
      <c r="AU597" s="10">
        <v>51408</v>
      </c>
      <c r="AV597" s="10">
        <v>49978</v>
      </c>
      <c r="AW597" s="10">
        <v>50314</v>
      </c>
      <c r="AX597" s="10">
        <v>55198</v>
      </c>
      <c r="AY597" s="10">
        <v>55906</v>
      </c>
      <c r="AZ597" s="10">
        <v>53649</v>
      </c>
      <c r="BA597" s="10">
        <v>58125</v>
      </c>
      <c r="BB597" s="10">
        <v>59954</v>
      </c>
      <c r="BC597" s="10">
        <v>61261</v>
      </c>
      <c r="BD597" s="10">
        <v>73096</v>
      </c>
      <c r="BE597" s="10">
        <v>70558</v>
      </c>
      <c r="BF597" s="10">
        <v>65142</v>
      </c>
      <c r="BG597" s="10">
        <v>70315</v>
      </c>
      <c r="BH597" s="10">
        <v>58511</v>
      </c>
      <c r="BI597" s="10">
        <v>54263</v>
      </c>
      <c r="BJ597" s="10">
        <v>71076</v>
      </c>
      <c r="BK597" s="10">
        <v>63797</v>
      </c>
      <c r="BL597" s="10">
        <v>57987</v>
      </c>
      <c r="BM597" s="10">
        <v>61698</v>
      </c>
      <c r="BN597" s="10">
        <v>57355</v>
      </c>
      <c r="BO597" s="10">
        <v>61443</v>
      </c>
      <c r="BP597" s="10">
        <v>65298</v>
      </c>
      <c r="BQ597" s="54" t="s">
        <v>6</v>
      </c>
      <c r="BR597" t="str">
        <f t="shared" si="10"/>
        <v>F</v>
      </c>
    </row>
    <row r="598" spans="1:70" ht="16" customHeight="1" x14ac:dyDescent="0.2">
      <c r="A598" s="10">
        <v>71</v>
      </c>
      <c r="B598" s="10">
        <v>45</v>
      </c>
      <c r="C598" s="8" t="s">
        <v>478</v>
      </c>
      <c r="D598" s="9" t="s">
        <v>479</v>
      </c>
      <c r="E598" s="10">
        <v>860</v>
      </c>
      <c r="F598" s="10">
        <v>4060</v>
      </c>
      <c r="G598" s="10">
        <v>4580</v>
      </c>
      <c r="H598" s="10">
        <v>4700</v>
      </c>
      <c r="I598" s="10">
        <v>5000</v>
      </c>
      <c r="J598" s="10">
        <v>5120</v>
      </c>
      <c r="K598" s="10">
        <v>5260</v>
      </c>
      <c r="L598" s="10">
        <v>5180</v>
      </c>
      <c r="M598" s="10">
        <v>5220</v>
      </c>
      <c r="N598" s="10">
        <v>5100</v>
      </c>
      <c r="O598" s="10">
        <v>5200</v>
      </c>
      <c r="P598" s="10">
        <v>6520</v>
      </c>
      <c r="Q598" s="10">
        <v>6840</v>
      </c>
      <c r="R598" s="10">
        <v>7018</v>
      </c>
      <c r="S598" s="10">
        <v>7435</v>
      </c>
      <c r="T598" s="10">
        <v>8327</v>
      </c>
      <c r="U598" s="10">
        <v>8974</v>
      </c>
      <c r="V598" s="10">
        <v>8465</v>
      </c>
      <c r="W598" s="10">
        <v>8962</v>
      </c>
      <c r="X598" s="10">
        <v>9618</v>
      </c>
      <c r="Y598" s="10">
        <v>9488</v>
      </c>
      <c r="Z598" s="10">
        <v>9632</v>
      </c>
      <c r="AA598" s="10">
        <v>12109</v>
      </c>
      <c r="AB598" s="10">
        <v>12108</v>
      </c>
      <c r="AC598" s="10">
        <v>10599</v>
      </c>
      <c r="AD598" s="10">
        <v>9493</v>
      </c>
      <c r="AE598" s="10">
        <v>7985</v>
      </c>
      <c r="AF598" s="10">
        <v>7349</v>
      </c>
      <c r="AG598" s="10">
        <v>8960</v>
      </c>
      <c r="AH598" s="10">
        <v>8918</v>
      </c>
      <c r="AI598" s="10">
        <v>9918</v>
      </c>
      <c r="AJ598" s="10">
        <v>7220</v>
      </c>
      <c r="AK598" s="10">
        <v>8735</v>
      </c>
      <c r="AL598" s="10">
        <v>9635</v>
      </c>
      <c r="AM598" s="10">
        <v>13216</v>
      </c>
      <c r="AN598" s="10">
        <v>9367</v>
      </c>
      <c r="AO598" s="10">
        <v>12569</v>
      </c>
      <c r="AP598" s="10">
        <v>8001</v>
      </c>
      <c r="AQ598" s="10">
        <v>9393</v>
      </c>
      <c r="AR598" s="10">
        <v>12155</v>
      </c>
      <c r="AS598" s="10">
        <v>11996</v>
      </c>
      <c r="AT598" s="10">
        <v>14810</v>
      </c>
      <c r="AU598" s="10">
        <v>16209</v>
      </c>
      <c r="AV598" s="10">
        <v>14832</v>
      </c>
      <c r="AW598" s="10">
        <v>15957</v>
      </c>
      <c r="AX598" s="10">
        <v>21621</v>
      </c>
      <c r="AY598" s="10">
        <v>19453</v>
      </c>
      <c r="AZ598" s="10">
        <v>26424</v>
      </c>
      <c r="BA598" s="10">
        <v>29457</v>
      </c>
      <c r="BB598" s="10">
        <v>33135</v>
      </c>
      <c r="BC598" s="10">
        <v>41433</v>
      </c>
      <c r="BD598" s="10">
        <v>40341</v>
      </c>
      <c r="BE598" s="10">
        <v>34184</v>
      </c>
      <c r="BF598" s="10">
        <v>30331</v>
      </c>
      <c r="BG598" s="10">
        <v>32830</v>
      </c>
      <c r="BH598" s="10">
        <v>29136</v>
      </c>
      <c r="BI598" s="10">
        <v>35403</v>
      </c>
      <c r="BJ598" s="10">
        <v>38292</v>
      </c>
      <c r="BK598" s="10">
        <v>24455</v>
      </c>
      <c r="BL598" s="10">
        <v>19444</v>
      </c>
      <c r="BM598" s="10">
        <v>26568</v>
      </c>
      <c r="BN598" s="10">
        <v>24766</v>
      </c>
      <c r="BO598" s="10">
        <v>24686</v>
      </c>
      <c r="BP598" s="10">
        <v>24090</v>
      </c>
      <c r="BQ598" s="54" t="s">
        <v>6</v>
      </c>
      <c r="BR598" t="str">
        <f t="shared" si="10"/>
        <v>F</v>
      </c>
    </row>
    <row r="599" spans="1:70" ht="16" customHeight="1" x14ac:dyDescent="0.2">
      <c r="A599" s="10">
        <v>71</v>
      </c>
      <c r="B599" s="10">
        <v>45</v>
      </c>
      <c r="C599" s="8" t="s">
        <v>239</v>
      </c>
      <c r="D599" s="9" t="s">
        <v>240</v>
      </c>
      <c r="E599" s="10">
        <v>10600</v>
      </c>
      <c r="F599" s="10">
        <v>13350</v>
      </c>
      <c r="G599" s="10">
        <v>14800</v>
      </c>
      <c r="H599" s="10">
        <v>14450</v>
      </c>
      <c r="I599" s="10">
        <v>19400</v>
      </c>
      <c r="J599" s="10">
        <v>19600</v>
      </c>
      <c r="K599" s="10">
        <v>19600</v>
      </c>
      <c r="L599" s="10">
        <v>20500</v>
      </c>
      <c r="M599" s="10">
        <v>25950</v>
      </c>
      <c r="N599" s="10">
        <v>25750</v>
      </c>
      <c r="O599" s="10">
        <v>26350</v>
      </c>
      <c r="P599" s="10">
        <v>28100</v>
      </c>
      <c r="Q599" s="10">
        <v>29590</v>
      </c>
      <c r="R599" s="10">
        <v>29540</v>
      </c>
      <c r="S599" s="10">
        <v>35020</v>
      </c>
      <c r="T599" s="10">
        <v>35310</v>
      </c>
      <c r="U599" s="10">
        <v>37140</v>
      </c>
      <c r="V599" s="10">
        <v>38310</v>
      </c>
      <c r="W599" s="10">
        <v>45270</v>
      </c>
      <c r="X599" s="10">
        <v>52210</v>
      </c>
      <c r="Y599" s="10">
        <v>59040</v>
      </c>
      <c r="Z599" s="10">
        <v>75080</v>
      </c>
      <c r="AA599" s="10">
        <v>71550</v>
      </c>
      <c r="AB599" s="10">
        <v>93710</v>
      </c>
      <c r="AC599" s="10">
        <v>69999</v>
      </c>
      <c r="AD599" s="10">
        <v>60404</v>
      </c>
      <c r="AE599" s="10">
        <v>115852</v>
      </c>
      <c r="AF599" s="10">
        <v>127246</v>
      </c>
      <c r="AG599" s="10">
        <v>130622</v>
      </c>
      <c r="AH599" s="10">
        <v>129596</v>
      </c>
      <c r="AI599" s="10">
        <v>103502</v>
      </c>
      <c r="AJ599" s="10">
        <v>124578</v>
      </c>
      <c r="AK599" s="10">
        <v>87240</v>
      </c>
      <c r="AL599" s="10">
        <v>95087</v>
      </c>
      <c r="AM599" s="10">
        <v>97843</v>
      </c>
      <c r="AN599" s="10">
        <v>105032</v>
      </c>
      <c r="AO599" s="10">
        <v>102319</v>
      </c>
      <c r="AP599" s="10">
        <v>106744</v>
      </c>
      <c r="AQ599" s="10">
        <v>139721</v>
      </c>
      <c r="AR599" s="10">
        <v>128961</v>
      </c>
      <c r="AS599" s="10">
        <v>135533</v>
      </c>
      <c r="AT599" s="10">
        <v>149818</v>
      </c>
      <c r="AU599" s="10">
        <v>164107</v>
      </c>
      <c r="AV599" s="10">
        <v>157384</v>
      </c>
      <c r="AW599" s="10">
        <v>183539</v>
      </c>
      <c r="AX599" s="10">
        <v>183996</v>
      </c>
      <c r="AY599" s="10">
        <v>200401</v>
      </c>
      <c r="AZ599" s="10">
        <v>180021</v>
      </c>
      <c r="BA599" s="10">
        <v>156591</v>
      </c>
      <c r="BB599" s="10">
        <v>180361</v>
      </c>
      <c r="BC599" s="10">
        <v>178699</v>
      </c>
      <c r="BD599" s="10">
        <v>219974</v>
      </c>
      <c r="BE599" s="10">
        <v>204611</v>
      </c>
      <c r="BF599" s="10">
        <v>209598</v>
      </c>
      <c r="BG599" s="10">
        <v>218481</v>
      </c>
      <c r="BH599" s="10">
        <v>192723</v>
      </c>
      <c r="BI599" s="10">
        <v>214171</v>
      </c>
      <c r="BJ599" s="10">
        <v>210706</v>
      </c>
      <c r="BK599" s="10">
        <v>200726</v>
      </c>
      <c r="BL599" s="10">
        <v>212760</v>
      </c>
      <c r="BM599" s="10">
        <v>224117</v>
      </c>
      <c r="BN599" s="10">
        <v>240278</v>
      </c>
      <c r="BO599" s="10">
        <v>243730</v>
      </c>
      <c r="BP599" s="10">
        <v>250234</v>
      </c>
      <c r="BQ599" s="54" t="s">
        <v>6</v>
      </c>
      <c r="BR599" t="str">
        <f t="shared" si="10"/>
        <v>F</v>
      </c>
    </row>
    <row r="600" spans="1:70" ht="16" customHeight="1" x14ac:dyDescent="0.2">
      <c r="A600" s="10">
        <v>71</v>
      </c>
      <c r="B600" s="10">
        <v>45</v>
      </c>
      <c r="C600" s="8" t="s">
        <v>164</v>
      </c>
      <c r="D600" s="9" t="s">
        <v>165</v>
      </c>
      <c r="E600" s="10">
        <v>15300</v>
      </c>
      <c r="F600" s="10">
        <v>13500</v>
      </c>
      <c r="G600" s="10">
        <v>13150</v>
      </c>
      <c r="H600" s="10">
        <v>16300</v>
      </c>
      <c r="I600" s="10">
        <v>20800</v>
      </c>
      <c r="J600" s="10">
        <v>20900</v>
      </c>
      <c r="K600" s="10">
        <v>24500</v>
      </c>
      <c r="L600" s="10">
        <v>21000</v>
      </c>
      <c r="M600" s="10">
        <v>23300</v>
      </c>
      <c r="N600" s="10">
        <v>23500</v>
      </c>
      <c r="O600" s="10">
        <v>28400</v>
      </c>
      <c r="P600" s="10">
        <v>32100</v>
      </c>
      <c r="Q600" s="10">
        <v>38900</v>
      </c>
      <c r="R600" s="10">
        <v>44000</v>
      </c>
      <c r="S600" s="10">
        <v>51500</v>
      </c>
      <c r="T600" s="10">
        <v>57500</v>
      </c>
      <c r="U600" s="10">
        <v>70900</v>
      </c>
      <c r="V600" s="10">
        <v>83300</v>
      </c>
      <c r="W600" s="10">
        <v>95800</v>
      </c>
      <c r="X600" s="10">
        <v>98860</v>
      </c>
      <c r="Y600" s="10">
        <v>56940</v>
      </c>
      <c r="Z600" s="10">
        <v>67420</v>
      </c>
      <c r="AA600" s="10">
        <v>76860</v>
      </c>
      <c r="AB600" s="10">
        <v>97430</v>
      </c>
      <c r="AC600" s="10">
        <v>95051</v>
      </c>
      <c r="AD600" s="10">
        <v>92565</v>
      </c>
      <c r="AE600" s="10">
        <v>101047</v>
      </c>
      <c r="AF600" s="10">
        <v>105407</v>
      </c>
      <c r="AG600" s="10">
        <v>96165</v>
      </c>
      <c r="AH600" s="10">
        <v>91497</v>
      </c>
      <c r="AI600" s="10">
        <v>103444</v>
      </c>
      <c r="AJ600" s="10">
        <v>109811</v>
      </c>
      <c r="AK600" s="10">
        <v>146866</v>
      </c>
      <c r="AL600" s="10">
        <v>118906</v>
      </c>
      <c r="AM600" s="10">
        <v>99316</v>
      </c>
      <c r="AN600" s="10">
        <v>89633</v>
      </c>
      <c r="AO600" s="10">
        <v>106442</v>
      </c>
      <c r="AP600" s="10">
        <v>103797</v>
      </c>
      <c r="AQ600" s="10">
        <v>87019</v>
      </c>
      <c r="AR600" s="10">
        <v>79514</v>
      </c>
      <c r="AS600" s="10">
        <v>73246</v>
      </c>
      <c r="AT600" s="10">
        <v>86259</v>
      </c>
      <c r="AU600" s="10">
        <v>79246</v>
      </c>
      <c r="AV600" s="10">
        <v>81503</v>
      </c>
      <c r="AW600" s="10">
        <v>77539</v>
      </c>
      <c r="AX600" s="10">
        <v>80822</v>
      </c>
      <c r="AY600" s="10">
        <v>81786</v>
      </c>
      <c r="AZ600" s="10">
        <v>78933</v>
      </c>
      <c r="BA600" s="10">
        <v>57040</v>
      </c>
      <c r="BB600" s="10">
        <v>50941</v>
      </c>
      <c r="BC600" s="10">
        <v>51539</v>
      </c>
      <c r="BD600" s="10">
        <v>50420</v>
      </c>
      <c r="BE600" s="10">
        <v>52239</v>
      </c>
      <c r="BF600" s="10">
        <v>45584</v>
      </c>
      <c r="BG600" s="10">
        <v>40156</v>
      </c>
      <c r="BH600" s="10">
        <v>38124</v>
      </c>
      <c r="BI600" s="10">
        <v>38093</v>
      </c>
      <c r="BJ600" s="10">
        <v>34961</v>
      </c>
      <c r="BK600" s="10">
        <v>29001</v>
      </c>
      <c r="BL600" s="10">
        <v>32321</v>
      </c>
      <c r="BM600" s="10">
        <v>35226</v>
      </c>
      <c r="BN600" s="10">
        <v>26459</v>
      </c>
      <c r="BO600" s="10">
        <v>24352</v>
      </c>
      <c r="BP600" s="10">
        <v>29250</v>
      </c>
      <c r="BQ600" s="54" t="s">
        <v>7</v>
      </c>
      <c r="BR600" t="str">
        <f t="shared" si="10"/>
        <v>O</v>
      </c>
    </row>
    <row r="601" spans="1:70" ht="16" customHeight="1" x14ac:dyDescent="0.2">
      <c r="A601" s="10">
        <v>71</v>
      </c>
      <c r="B601" s="10">
        <v>45</v>
      </c>
      <c r="C601" s="8" t="s">
        <v>480</v>
      </c>
      <c r="D601" s="9" t="s">
        <v>481</v>
      </c>
      <c r="X601" s="10">
        <v>400</v>
      </c>
      <c r="Y601" s="10">
        <v>13270</v>
      </c>
      <c r="Z601" s="10">
        <v>14370</v>
      </c>
      <c r="AA601" s="10">
        <v>11340</v>
      </c>
      <c r="AB601" s="10">
        <v>20770</v>
      </c>
      <c r="AC601" s="10">
        <v>18685</v>
      </c>
      <c r="AD601" s="10">
        <v>25634</v>
      </c>
      <c r="AE601" s="10">
        <v>29474</v>
      </c>
      <c r="AF601" s="10">
        <v>24903</v>
      </c>
      <c r="AG601" s="10">
        <v>22612</v>
      </c>
      <c r="AH601" s="10">
        <v>19650</v>
      </c>
      <c r="AI601" s="10">
        <v>24767</v>
      </c>
      <c r="AJ601" s="10">
        <v>49503</v>
      </c>
      <c r="AK601" s="10">
        <v>46453</v>
      </c>
      <c r="AL601" s="10">
        <v>28905</v>
      </c>
      <c r="AM601" s="10">
        <v>29408</v>
      </c>
      <c r="AN601" s="10">
        <v>36620</v>
      </c>
      <c r="AO601" s="10">
        <v>36425</v>
      </c>
      <c r="AP601" s="10">
        <v>32153</v>
      </c>
      <c r="AQ601" s="10">
        <v>45191</v>
      </c>
      <c r="AR601" s="10">
        <v>39382</v>
      </c>
      <c r="AS601" s="10">
        <v>38924</v>
      </c>
      <c r="AT601" s="10">
        <v>39829</v>
      </c>
      <c r="AU601" s="10">
        <v>43251</v>
      </c>
      <c r="AV601" s="10">
        <v>38536</v>
      </c>
      <c r="AW601" s="10">
        <v>42196</v>
      </c>
      <c r="AX601" s="10">
        <v>43384</v>
      </c>
      <c r="AY601" s="10">
        <v>43814</v>
      </c>
      <c r="AZ601" s="10">
        <v>32661</v>
      </c>
      <c r="BA601" s="10">
        <v>32686</v>
      </c>
      <c r="BB601" s="10">
        <v>34230</v>
      </c>
      <c r="BC601" s="10">
        <v>24574</v>
      </c>
      <c r="BD601" s="10">
        <v>27676</v>
      </c>
      <c r="BE601" s="10">
        <v>23077</v>
      </c>
      <c r="BF601" s="10">
        <v>23326</v>
      </c>
      <c r="BG601" s="10">
        <v>23048</v>
      </c>
      <c r="BH601" s="10">
        <v>24177</v>
      </c>
      <c r="BI601" s="10">
        <v>23986</v>
      </c>
      <c r="BJ601" s="10">
        <v>21386</v>
      </c>
      <c r="BK601" s="10">
        <v>24092</v>
      </c>
      <c r="BL601" s="10">
        <v>25709</v>
      </c>
      <c r="BM601" s="10">
        <v>26456</v>
      </c>
      <c r="BN601" s="10">
        <v>28353</v>
      </c>
      <c r="BO601" s="10">
        <v>36030</v>
      </c>
      <c r="BP601" s="10">
        <v>24036</v>
      </c>
      <c r="BQ601" s="54" t="s">
        <v>6</v>
      </c>
      <c r="BR601" t="str">
        <f t="shared" si="10"/>
        <v>F</v>
      </c>
    </row>
    <row r="602" spans="1:70" ht="16" customHeight="1" x14ac:dyDescent="0.2">
      <c r="A602" s="10">
        <v>71</v>
      </c>
      <c r="B602" s="10">
        <v>45</v>
      </c>
      <c r="C602" s="8" t="s">
        <v>66</v>
      </c>
      <c r="D602" s="9"/>
      <c r="E602" s="10">
        <v>350</v>
      </c>
      <c r="F602" s="10">
        <v>1450</v>
      </c>
      <c r="G602" s="10">
        <v>1660</v>
      </c>
      <c r="H602" s="10">
        <v>1690</v>
      </c>
      <c r="I602" s="10">
        <v>1790</v>
      </c>
      <c r="J602" s="10">
        <v>1910</v>
      </c>
      <c r="K602" s="10">
        <v>1940</v>
      </c>
      <c r="L602" s="10">
        <v>1870</v>
      </c>
      <c r="M602" s="10">
        <v>1920</v>
      </c>
      <c r="N602" s="10">
        <v>1880</v>
      </c>
      <c r="O602" s="10">
        <v>1980</v>
      </c>
      <c r="P602" s="10">
        <v>2410</v>
      </c>
      <c r="Q602" s="10">
        <v>2530</v>
      </c>
      <c r="R602" s="10">
        <v>2610</v>
      </c>
      <c r="S602" s="10">
        <v>2740</v>
      </c>
      <c r="T602" s="10">
        <v>3030</v>
      </c>
      <c r="U602" s="10">
        <v>3291</v>
      </c>
      <c r="V602" s="10">
        <v>3102</v>
      </c>
      <c r="W602" s="10">
        <v>3225</v>
      </c>
      <c r="X602" s="10">
        <v>3504</v>
      </c>
      <c r="Y602" s="10">
        <v>14729</v>
      </c>
      <c r="Z602" s="10">
        <v>15900</v>
      </c>
      <c r="AA602" s="10">
        <v>15825</v>
      </c>
      <c r="AB602" s="10">
        <v>23463</v>
      </c>
      <c r="AC602" s="10">
        <v>22515</v>
      </c>
      <c r="AD602" s="10">
        <v>23200</v>
      </c>
      <c r="AE602" s="10">
        <v>9117</v>
      </c>
      <c r="AF602" s="10">
        <v>26187</v>
      </c>
      <c r="AG602" s="10">
        <v>26278</v>
      </c>
      <c r="AH602" s="10">
        <v>26504</v>
      </c>
      <c r="AI602" s="10">
        <v>27993</v>
      </c>
      <c r="AJ602" s="10">
        <v>29064</v>
      </c>
      <c r="AK602" s="10">
        <v>28025</v>
      </c>
      <c r="AL602" s="10">
        <v>26696</v>
      </c>
      <c r="AM602" s="10">
        <v>22865</v>
      </c>
      <c r="AN602" s="10">
        <v>22412</v>
      </c>
      <c r="AO602" s="10">
        <v>22114</v>
      </c>
      <c r="AP602" s="10">
        <v>26016</v>
      </c>
      <c r="AQ602" s="10">
        <v>24851</v>
      </c>
      <c r="AR602" s="10">
        <v>23271</v>
      </c>
      <c r="AS602" s="10">
        <v>22747</v>
      </c>
      <c r="AT602" s="10">
        <v>25626</v>
      </c>
      <c r="AU602" s="10">
        <v>27620</v>
      </c>
      <c r="AV602" s="10">
        <v>26088</v>
      </c>
      <c r="AW602" s="10">
        <v>31321</v>
      </c>
      <c r="AX602" s="10">
        <v>31863</v>
      </c>
      <c r="AY602" s="10">
        <v>34052</v>
      </c>
      <c r="AZ602" s="10">
        <v>44321</v>
      </c>
      <c r="BA602" s="10">
        <v>52155</v>
      </c>
      <c r="BB602" s="10">
        <v>42920</v>
      </c>
      <c r="BC602" s="10">
        <v>53615</v>
      </c>
      <c r="BD602" s="10">
        <v>48218</v>
      </c>
      <c r="BE602" s="10">
        <v>47454</v>
      </c>
      <c r="BF602" s="10">
        <v>47709</v>
      </c>
      <c r="BG602" s="10">
        <v>53859</v>
      </c>
      <c r="BH602" s="10">
        <v>47253</v>
      </c>
      <c r="BI602" s="10">
        <v>41087</v>
      </c>
      <c r="BJ602" s="10">
        <v>40764</v>
      </c>
      <c r="BK602" s="10">
        <v>40936</v>
      </c>
      <c r="BL602" s="10">
        <v>47503</v>
      </c>
      <c r="BM602" s="10">
        <v>42165</v>
      </c>
      <c r="BN602" s="10">
        <v>44729</v>
      </c>
      <c r="BO602" s="10">
        <v>41576</v>
      </c>
      <c r="BP602" s="10">
        <v>42109</v>
      </c>
      <c r="BQ602" s="54" t="s">
        <v>10</v>
      </c>
      <c r="BR602" t="str">
        <f t="shared" si="10"/>
        <v xml:space="preserve"> </v>
      </c>
    </row>
    <row r="603" spans="1:70" ht="16" customHeight="1" x14ac:dyDescent="0.2">
      <c r="A603" s="23">
        <v>71</v>
      </c>
      <c r="B603" s="23">
        <v>45</v>
      </c>
      <c r="C603" s="26" t="s">
        <v>63</v>
      </c>
      <c r="D603" s="25"/>
      <c r="BQ603" s="54"/>
      <c r="BR603" t="str">
        <f t="shared" si="10"/>
        <v/>
      </c>
    </row>
    <row r="604" spans="1:70" ht="16" customHeight="1" x14ac:dyDescent="0.2">
      <c r="A604" s="10">
        <v>71</v>
      </c>
      <c r="B604" s="10">
        <v>57</v>
      </c>
      <c r="C604" s="8" t="s">
        <v>245</v>
      </c>
      <c r="D604" s="9" t="s">
        <v>246</v>
      </c>
      <c r="E604" s="10">
        <v>6000</v>
      </c>
      <c r="F604" s="10">
        <v>3900</v>
      </c>
      <c r="G604" s="10">
        <v>7600</v>
      </c>
      <c r="H604" s="10">
        <v>7700</v>
      </c>
      <c r="I604" s="10">
        <v>6500</v>
      </c>
      <c r="J604" s="10">
        <v>7100</v>
      </c>
      <c r="K604" s="10">
        <v>7200</v>
      </c>
      <c r="L604" s="10">
        <v>6400</v>
      </c>
      <c r="M604" s="10">
        <v>6700</v>
      </c>
      <c r="N604" s="10">
        <v>6100</v>
      </c>
      <c r="O604" s="10">
        <v>6000</v>
      </c>
      <c r="P604" s="10">
        <v>6700</v>
      </c>
      <c r="Q604" s="10">
        <v>9900</v>
      </c>
      <c r="R604" s="10">
        <v>10800</v>
      </c>
      <c r="S604" s="10">
        <v>11900</v>
      </c>
      <c r="T604" s="10">
        <v>14800</v>
      </c>
      <c r="U604" s="10">
        <v>16600</v>
      </c>
      <c r="V604" s="10">
        <v>14800</v>
      </c>
      <c r="W604" s="10">
        <v>23100</v>
      </c>
      <c r="X604" s="10">
        <v>18800</v>
      </c>
      <c r="Y604" s="10">
        <v>44600</v>
      </c>
      <c r="Z604" s="10">
        <v>47600</v>
      </c>
      <c r="AA604" s="10">
        <v>72100</v>
      </c>
      <c r="AB604" s="10">
        <v>64600</v>
      </c>
      <c r="AC604" s="10">
        <v>71705</v>
      </c>
      <c r="AD604" s="10">
        <v>71662</v>
      </c>
      <c r="AE604" s="10">
        <v>63671</v>
      </c>
      <c r="AF604" s="10">
        <v>76480</v>
      </c>
      <c r="AG604" s="10">
        <v>79179</v>
      </c>
      <c r="AH604" s="10">
        <v>72212</v>
      </c>
      <c r="AI604" s="10">
        <v>70793</v>
      </c>
      <c r="AJ604" s="10">
        <v>78021</v>
      </c>
      <c r="AK604" s="10">
        <v>94577</v>
      </c>
      <c r="AL604" s="10">
        <v>110958</v>
      </c>
      <c r="AM604" s="10">
        <v>86477</v>
      </c>
      <c r="AN604" s="10">
        <v>111360</v>
      </c>
      <c r="AO604" s="10">
        <v>114612</v>
      </c>
      <c r="AP604" s="10">
        <v>125275</v>
      </c>
      <c r="AQ604" s="10">
        <v>133645</v>
      </c>
      <c r="AR604" s="10">
        <v>128694</v>
      </c>
      <c r="AS604" s="10">
        <v>134701</v>
      </c>
      <c r="AT604" s="10">
        <v>140355</v>
      </c>
      <c r="AU604" s="10">
        <v>144879</v>
      </c>
      <c r="AV604" s="10">
        <v>174039</v>
      </c>
      <c r="AW604" s="10">
        <v>165480</v>
      </c>
      <c r="AX604" s="10">
        <v>148155</v>
      </c>
      <c r="AY604" s="10">
        <v>138047</v>
      </c>
      <c r="AZ604" s="10">
        <v>152756</v>
      </c>
      <c r="BA604" s="10">
        <v>145993</v>
      </c>
      <c r="BB604" s="10">
        <v>141350</v>
      </c>
      <c r="BC604" s="10">
        <v>144470</v>
      </c>
      <c r="BD604" s="10">
        <v>155463</v>
      </c>
      <c r="BE604" s="10">
        <v>178168</v>
      </c>
      <c r="BF604" s="10">
        <v>161205</v>
      </c>
      <c r="BG604" s="10">
        <v>174121</v>
      </c>
      <c r="BH604" s="10">
        <v>171642</v>
      </c>
      <c r="BI604" s="10">
        <v>168246</v>
      </c>
      <c r="BJ604" s="10">
        <v>166304</v>
      </c>
      <c r="BK604" s="10">
        <v>164566</v>
      </c>
      <c r="BL604" s="10">
        <v>173996</v>
      </c>
      <c r="BM604" s="10">
        <v>198919</v>
      </c>
      <c r="BN604" s="10">
        <v>235283</v>
      </c>
      <c r="BO604" s="10">
        <v>238919</v>
      </c>
      <c r="BP604" s="10">
        <v>225655</v>
      </c>
      <c r="BQ604" s="54" t="s">
        <v>6</v>
      </c>
      <c r="BR604" t="str">
        <f t="shared" si="10"/>
        <v>F</v>
      </c>
    </row>
    <row r="605" spans="1:70" ht="16" customHeight="1" x14ac:dyDescent="0.2">
      <c r="A605" s="10">
        <v>71</v>
      </c>
      <c r="B605" s="10">
        <v>57</v>
      </c>
      <c r="C605" s="8" t="s">
        <v>247</v>
      </c>
      <c r="D605" s="9" t="s">
        <v>248</v>
      </c>
      <c r="E605" s="10">
        <v>400</v>
      </c>
      <c r="F605" s="10">
        <v>600</v>
      </c>
      <c r="G605" s="10">
        <v>600</v>
      </c>
      <c r="H605" s="10">
        <v>700</v>
      </c>
      <c r="I605" s="10">
        <v>700</v>
      </c>
      <c r="J605" s="10">
        <v>700</v>
      </c>
      <c r="K605" s="10">
        <v>700</v>
      </c>
      <c r="L605" s="10">
        <v>700</v>
      </c>
      <c r="M605" s="10">
        <v>700</v>
      </c>
      <c r="N605" s="10">
        <v>700</v>
      </c>
      <c r="O605" s="10">
        <v>700</v>
      </c>
      <c r="P605" s="10">
        <v>800</v>
      </c>
      <c r="Q605" s="10">
        <v>800</v>
      </c>
      <c r="R605" s="10">
        <v>1000</v>
      </c>
      <c r="S605" s="10">
        <v>1000</v>
      </c>
      <c r="T605" s="10">
        <v>900</v>
      </c>
      <c r="U605" s="10">
        <v>1000</v>
      </c>
      <c r="V605" s="10">
        <v>1300</v>
      </c>
      <c r="W605" s="10">
        <v>1500</v>
      </c>
      <c r="X605" s="10">
        <v>1500</v>
      </c>
      <c r="Y605" s="10">
        <v>13800</v>
      </c>
      <c r="Z605" s="10">
        <v>15030</v>
      </c>
      <c r="AA605" s="10">
        <v>25650</v>
      </c>
      <c r="AB605" s="10">
        <v>24290</v>
      </c>
      <c r="AC605" s="10">
        <v>23581</v>
      </c>
      <c r="AD605" s="10">
        <v>28062</v>
      </c>
      <c r="AE605" s="10">
        <v>30228</v>
      </c>
      <c r="AF605" s="10">
        <v>38016</v>
      </c>
      <c r="AG605" s="10">
        <v>43578</v>
      </c>
      <c r="AH605" s="10">
        <v>31854</v>
      </c>
      <c r="AI605" s="10">
        <v>29416</v>
      </c>
      <c r="AJ605" s="10">
        <v>30708</v>
      </c>
      <c r="AK605" s="10">
        <v>39203</v>
      </c>
      <c r="AL605" s="10">
        <v>47834</v>
      </c>
      <c r="AM605" s="10">
        <v>52715</v>
      </c>
      <c r="AN605" s="10">
        <v>40095</v>
      </c>
      <c r="AO605" s="10">
        <v>52533</v>
      </c>
      <c r="AP605" s="10">
        <v>50091</v>
      </c>
      <c r="AQ605" s="10">
        <v>49873</v>
      </c>
      <c r="AR605" s="10">
        <v>59038</v>
      </c>
      <c r="AS605" s="10">
        <v>58169</v>
      </c>
      <c r="AT605" s="10">
        <v>62625</v>
      </c>
      <c r="AU605" s="10">
        <v>62304</v>
      </c>
      <c r="AV605" s="10">
        <v>59238</v>
      </c>
      <c r="AW605" s="10">
        <v>57383</v>
      </c>
      <c r="AX605" s="10">
        <v>60483</v>
      </c>
      <c r="AY605" s="10">
        <v>57568</v>
      </c>
      <c r="AZ605" s="10">
        <v>57842</v>
      </c>
      <c r="BA605" s="10">
        <v>61468</v>
      </c>
      <c r="BB605" s="10">
        <v>60578</v>
      </c>
      <c r="BC605" s="10">
        <v>59025</v>
      </c>
      <c r="BD605" s="10">
        <v>61113</v>
      </c>
      <c r="BE605" s="10">
        <v>67436</v>
      </c>
      <c r="BF605" s="10">
        <v>74301</v>
      </c>
      <c r="BG605" s="10">
        <v>68381</v>
      </c>
      <c r="BH605" s="10">
        <v>65753</v>
      </c>
      <c r="BI605" s="10">
        <v>60723</v>
      </c>
      <c r="BJ605" s="10">
        <v>57733</v>
      </c>
      <c r="BK605" s="10">
        <v>42526</v>
      </c>
      <c r="BL605" s="10">
        <v>39552</v>
      </c>
      <c r="BM605" s="10">
        <v>47212</v>
      </c>
      <c r="BN605" s="10">
        <v>43268</v>
      </c>
      <c r="BO605" s="10">
        <v>45492</v>
      </c>
      <c r="BP605" s="10">
        <v>48245</v>
      </c>
      <c r="BQ605" s="54" t="s">
        <v>6</v>
      </c>
      <c r="BR605" t="str">
        <f t="shared" si="10"/>
        <v>F</v>
      </c>
    </row>
    <row r="606" spans="1:70" ht="16" customHeight="1" x14ac:dyDescent="0.2">
      <c r="A606" s="10">
        <v>71</v>
      </c>
      <c r="B606" s="10">
        <v>57</v>
      </c>
      <c r="C606" s="8" t="s">
        <v>249</v>
      </c>
      <c r="D606" s="9" t="s">
        <v>250</v>
      </c>
      <c r="P606" s="10">
        <v>100</v>
      </c>
      <c r="Q606" s="10">
        <v>100</v>
      </c>
      <c r="R606" s="10">
        <v>100</v>
      </c>
      <c r="S606" s="10">
        <v>100</v>
      </c>
      <c r="T606" s="10">
        <v>100</v>
      </c>
      <c r="U606" s="10">
        <v>100</v>
      </c>
      <c r="V606" s="10">
        <v>100</v>
      </c>
      <c r="W606" s="10">
        <v>100</v>
      </c>
      <c r="X606" s="10">
        <v>100</v>
      </c>
      <c r="Y606" s="10">
        <v>1800</v>
      </c>
      <c r="Z606" s="10">
        <v>1900</v>
      </c>
      <c r="AA606" s="10">
        <v>5600</v>
      </c>
      <c r="AB606" s="10">
        <v>3000</v>
      </c>
      <c r="AC606" s="10">
        <v>3143</v>
      </c>
      <c r="AD606" s="10">
        <v>4864</v>
      </c>
      <c r="AE606" s="10">
        <v>6196</v>
      </c>
      <c r="AF606" s="10">
        <v>7768</v>
      </c>
      <c r="AG606" s="10">
        <v>8435</v>
      </c>
      <c r="AH606" s="10">
        <v>8640</v>
      </c>
      <c r="AI606" s="10">
        <v>7359</v>
      </c>
      <c r="AJ606" s="10">
        <v>6680</v>
      </c>
      <c r="AK606" s="10">
        <v>8633</v>
      </c>
      <c r="AL606" s="10">
        <v>10486</v>
      </c>
      <c r="AM606" s="10">
        <v>8590</v>
      </c>
      <c r="AN606" s="10">
        <v>11086</v>
      </c>
      <c r="AO606" s="10">
        <v>13129</v>
      </c>
      <c r="AP606" s="10">
        <v>13707</v>
      </c>
      <c r="AQ606" s="10">
        <v>14771</v>
      </c>
      <c r="AR606" s="10">
        <v>21249</v>
      </c>
      <c r="AS606" s="10">
        <v>20875</v>
      </c>
      <c r="AT606" s="10">
        <v>19753</v>
      </c>
      <c r="AU606" s="10">
        <v>21314</v>
      </c>
      <c r="AV606" s="10">
        <v>25557</v>
      </c>
      <c r="AW606" s="10">
        <v>21456</v>
      </c>
      <c r="AX606" s="10">
        <v>23790</v>
      </c>
      <c r="AY606" s="10">
        <v>24953</v>
      </c>
      <c r="AZ606" s="10">
        <v>23446</v>
      </c>
      <c r="BA606" s="10">
        <v>26788</v>
      </c>
      <c r="BB606" s="10">
        <v>21349</v>
      </c>
      <c r="BC606" s="10">
        <v>19230</v>
      </c>
      <c r="BD606" s="10">
        <v>18680</v>
      </c>
      <c r="BE606" s="10">
        <v>18348</v>
      </c>
      <c r="BF606" s="10">
        <v>22705</v>
      </c>
      <c r="BG606" s="10">
        <v>19520</v>
      </c>
      <c r="BH606" s="10">
        <v>20574</v>
      </c>
      <c r="BI606" s="10">
        <v>21376</v>
      </c>
      <c r="BJ606" s="10">
        <v>20592</v>
      </c>
      <c r="BK606" s="10">
        <v>19307</v>
      </c>
      <c r="BL606" s="10">
        <v>17036</v>
      </c>
      <c r="BM606" s="10">
        <v>22035</v>
      </c>
      <c r="BN606" s="10">
        <v>17721</v>
      </c>
      <c r="BO606" s="10">
        <v>19739</v>
      </c>
      <c r="BP606" s="10">
        <v>19015</v>
      </c>
      <c r="BQ606" s="54" t="s">
        <v>6</v>
      </c>
      <c r="BR606" t="str">
        <f t="shared" si="10"/>
        <v>F</v>
      </c>
    </row>
    <row r="607" spans="1:70" ht="16" customHeight="1" x14ac:dyDescent="0.2">
      <c r="A607" s="10">
        <v>71</v>
      </c>
      <c r="B607" s="10">
        <v>57</v>
      </c>
      <c r="C607" s="8" t="s">
        <v>251</v>
      </c>
      <c r="D607" s="9" t="s">
        <v>252</v>
      </c>
      <c r="Y607" s="10">
        <v>100</v>
      </c>
      <c r="Z607" s="10">
        <v>30</v>
      </c>
      <c r="AA607" s="10">
        <v>200</v>
      </c>
      <c r="AB607" s="10">
        <v>340</v>
      </c>
      <c r="AC607" s="10">
        <v>427</v>
      </c>
      <c r="AD607" s="10">
        <v>407</v>
      </c>
      <c r="AE607" s="10">
        <v>306</v>
      </c>
      <c r="AF607" s="10">
        <v>450</v>
      </c>
      <c r="AG607" s="10">
        <v>411</v>
      </c>
      <c r="AH607" s="10">
        <v>4055</v>
      </c>
      <c r="AI607" s="10">
        <v>3439</v>
      </c>
      <c r="AJ607" s="10">
        <v>5852</v>
      </c>
      <c r="AK607" s="10">
        <v>2265</v>
      </c>
      <c r="AL607" s="10">
        <v>3607</v>
      </c>
      <c r="AM607" s="10">
        <v>6637</v>
      </c>
      <c r="AN607" s="10">
        <v>3805</v>
      </c>
      <c r="AO607" s="10">
        <v>8423</v>
      </c>
      <c r="AP607" s="10">
        <v>9836</v>
      </c>
      <c r="AQ607" s="10">
        <v>10948</v>
      </c>
      <c r="AR607" s="10">
        <v>16100</v>
      </c>
      <c r="AS607" s="10">
        <v>23083</v>
      </c>
      <c r="AT607" s="10">
        <v>20589</v>
      </c>
      <c r="AU607" s="10">
        <v>19284</v>
      </c>
      <c r="AV607" s="10">
        <v>22329</v>
      </c>
      <c r="AW607" s="10">
        <v>27989</v>
      </c>
      <c r="AX607" s="10">
        <v>20345</v>
      </c>
      <c r="AY607" s="10">
        <v>23654</v>
      </c>
      <c r="AZ607" s="10">
        <v>23096</v>
      </c>
      <c r="BA607" s="10">
        <v>23689</v>
      </c>
      <c r="BB607" s="10">
        <v>25109</v>
      </c>
      <c r="BC607" s="10">
        <v>27290</v>
      </c>
      <c r="BD607" s="10">
        <v>27306</v>
      </c>
      <c r="BE607" s="10">
        <v>34006</v>
      </c>
      <c r="BF607" s="10">
        <v>33623</v>
      </c>
      <c r="BG607" s="10">
        <v>33621</v>
      </c>
      <c r="BH607" s="10">
        <v>30548</v>
      </c>
      <c r="BI607" s="10">
        <v>38447</v>
      </c>
      <c r="BJ607" s="10">
        <v>37305</v>
      </c>
      <c r="BK607" s="10">
        <v>35780</v>
      </c>
      <c r="BL607" s="10">
        <v>30651</v>
      </c>
      <c r="BM607" s="10">
        <v>28733</v>
      </c>
      <c r="BN607" s="10">
        <v>32672</v>
      </c>
      <c r="BO607" s="10">
        <v>33810</v>
      </c>
      <c r="BP607" s="10">
        <v>31084</v>
      </c>
      <c r="BQ607" s="45" t="s">
        <v>6</v>
      </c>
      <c r="BR607" t="str">
        <f t="shared" si="10"/>
        <v>F</v>
      </c>
    </row>
    <row r="608" spans="1:70" ht="16" customHeight="1" x14ac:dyDescent="0.2">
      <c r="A608" s="10">
        <v>71</v>
      </c>
      <c r="B608" s="10">
        <v>57</v>
      </c>
      <c r="C608" s="8" t="s">
        <v>253</v>
      </c>
      <c r="D608" s="9"/>
      <c r="E608" s="10">
        <v>3000</v>
      </c>
      <c r="F608" s="10">
        <v>3000</v>
      </c>
      <c r="G608" s="10">
        <v>3000</v>
      </c>
      <c r="H608" s="10">
        <v>3000</v>
      </c>
      <c r="I608" s="10">
        <v>3000</v>
      </c>
      <c r="J608" s="10">
        <v>4000</v>
      </c>
      <c r="K608" s="10">
        <v>4000</v>
      </c>
      <c r="L608" s="10">
        <v>4000</v>
      </c>
      <c r="M608" s="10">
        <v>4000</v>
      </c>
      <c r="N608" s="10">
        <v>4000</v>
      </c>
      <c r="O608" s="10">
        <v>4000</v>
      </c>
      <c r="P608" s="10">
        <v>4000</v>
      </c>
      <c r="Q608" s="10">
        <v>4000</v>
      </c>
      <c r="R608" s="10">
        <v>4500</v>
      </c>
      <c r="S608" s="10">
        <v>4500</v>
      </c>
      <c r="T608" s="10">
        <v>4500</v>
      </c>
      <c r="U608" s="10">
        <v>4700</v>
      </c>
      <c r="V608" s="10">
        <v>4500</v>
      </c>
      <c r="W608" s="10">
        <v>3300</v>
      </c>
      <c r="X608" s="10">
        <v>3800</v>
      </c>
      <c r="Y608" s="10">
        <v>4000</v>
      </c>
      <c r="Z608" s="10">
        <v>5000</v>
      </c>
      <c r="AA608" s="10">
        <v>10800</v>
      </c>
      <c r="AB608" s="10">
        <v>12900</v>
      </c>
      <c r="AC608" s="10">
        <v>8100</v>
      </c>
      <c r="AD608" s="10">
        <v>7600</v>
      </c>
      <c r="AE608" s="10">
        <v>8700</v>
      </c>
      <c r="AF608" s="10">
        <v>8400</v>
      </c>
      <c r="AG608" s="10">
        <v>8200</v>
      </c>
      <c r="AH608" s="10">
        <v>8400</v>
      </c>
      <c r="AI608" s="10">
        <v>8600</v>
      </c>
      <c r="AJ608" s="10">
        <v>8700</v>
      </c>
      <c r="AK608" s="10">
        <v>8900</v>
      </c>
      <c r="AL608" s="10">
        <v>10200</v>
      </c>
      <c r="AM608" s="10">
        <v>15800</v>
      </c>
      <c r="AN608" s="10">
        <v>16300</v>
      </c>
      <c r="AO608" s="10">
        <v>6800</v>
      </c>
      <c r="AP608" s="10">
        <v>6000</v>
      </c>
      <c r="AQ608" s="10">
        <v>6500</v>
      </c>
      <c r="AR608" s="10">
        <v>14002</v>
      </c>
      <c r="AS608" s="10">
        <v>23000</v>
      </c>
      <c r="AT608" s="10">
        <v>28000</v>
      </c>
      <c r="AU608" s="10">
        <v>32000</v>
      </c>
      <c r="AV608" s="10">
        <v>33000</v>
      </c>
      <c r="AW608" s="10">
        <v>87000</v>
      </c>
      <c r="AX608" s="10">
        <v>103000</v>
      </c>
      <c r="AY608" s="10">
        <v>99691</v>
      </c>
      <c r="AZ608" s="10">
        <v>101859</v>
      </c>
      <c r="BA608" s="10">
        <v>106907</v>
      </c>
      <c r="BB608" s="10">
        <v>114553</v>
      </c>
      <c r="BC608" s="10">
        <v>177213</v>
      </c>
      <c r="BD608" s="10">
        <v>187774</v>
      </c>
      <c r="BE608" s="10">
        <v>197907</v>
      </c>
      <c r="BF608" s="10">
        <v>224133</v>
      </c>
      <c r="BG608" s="10">
        <v>209850</v>
      </c>
      <c r="BH608" s="10">
        <v>236811</v>
      </c>
      <c r="BI608" s="10">
        <v>228584</v>
      </c>
      <c r="BJ608" s="10">
        <v>227646</v>
      </c>
      <c r="BK608" s="10">
        <v>227458</v>
      </c>
      <c r="BL608" s="10">
        <v>237638</v>
      </c>
      <c r="BM608" s="10">
        <v>234216</v>
      </c>
      <c r="BN608" s="10">
        <v>260103</v>
      </c>
      <c r="BO608" s="10">
        <v>290214</v>
      </c>
      <c r="BP608" s="10">
        <v>303043</v>
      </c>
      <c r="BQ608" s="45" t="s">
        <v>10</v>
      </c>
      <c r="BR608" t="str">
        <f t="shared" si="10"/>
        <v xml:space="preserve"> </v>
      </c>
    </row>
    <row r="609" spans="1:70" ht="16" customHeight="1" x14ac:dyDescent="0.2">
      <c r="A609" s="23">
        <v>71</v>
      </c>
      <c r="B609" s="23">
        <v>57</v>
      </c>
      <c r="C609" s="26" t="s">
        <v>254</v>
      </c>
      <c r="D609" s="25"/>
      <c r="BQ609" s="46"/>
      <c r="BR609" t="str">
        <f t="shared" si="10"/>
        <v/>
      </c>
    </row>
    <row r="610" spans="1:70" s="7" customFormat="1" ht="16" customHeight="1" x14ac:dyDescent="0.2">
      <c r="A610" s="14">
        <v>77</v>
      </c>
      <c r="B610" s="14">
        <v>32</v>
      </c>
      <c r="C610" s="5" t="s">
        <v>40</v>
      </c>
      <c r="D610" s="6"/>
      <c r="E610" s="10">
        <v>4</v>
      </c>
      <c r="F610" s="10">
        <v>19</v>
      </c>
      <c r="G610" s="10">
        <v>45</v>
      </c>
      <c r="H610" s="10">
        <v>56</v>
      </c>
      <c r="I610" s="10">
        <v>287</v>
      </c>
      <c r="J610" s="10">
        <v>441</v>
      </c>
      <c r="K610" s="10">
        <v>628</v>
      </c>
      <c r="L610" s="10">
        <v>534</v>
      </c>
      <c r="M610" s="10">
        <v>661</v>
      </c>
      <c r="N610" s="10">
        <v>666</v>
      </c>
      <c r="O610" s="10">
        <v>450</v>
      </c>
      <c r="P610" s="10">
        <v>99</v>
      </c>
      <c r="Q610" s="10">
        <v>36</v>
      </c>
      <c r="R610" s="10">
        <v>63</v>
      </c>
      <c r="S610" s="10">
        <v>51</v>
      </c>
      <c r="T610" s="10">
        <v>54</v>
      </c>
      <c r="U610" s="10">
        <v>31</v>
      </c>
      <c r="V610" s="10">
        <v>7</v>
      </c>
      <c r="W610" s="10"/>
      <c r="X610" s="10">
        <v>1</v>
      </c>
      <c r="Y610" s="10"/>
      <c r="Z610" s="10"/>
      <c r="AA610" s="10"/>
      <c r="AB610" s="10">
        <v>1100</v>
      </c>
      <c r="AC610" s="10">
        <v>8281</v>
      </c>
      <c r="AD610" s="10">
        <v>24225</v>
      </c>
      <c r="AE610" s="10">
        <v>5223</v>
      </c>
      <c r="AF610" s="10">
        <v>820</v>
      </c>
      <c r="AG610" s="10">
        <v>2217</v>
      </c>
      <c r="AH610" s="10">
        <v>138</v>
      </c>
      <c r="AI610" s="10">
        <v>159</v>
      </c>
      <c r="AJ610" s="10">
        <v>3043</v>
      </c>
      <c r="AK610" s="10">
        <v>2644</v>
      </c>
      <c r="AL610" s="10">
        <v>6</v>
      </c>
      <c r="AM610" s="10">
        <v>16</v>
      </c>
      <c r="AN610" s="10">
        <v>36</v>
      </c>
      <c r="AO610" s="10">
        <v>151</v>
      </c>
      <c r="AP610" s="10">
        <v>103</v>
      </c>
      <c r="AQ610" s="10">
        <v>497</v>
      </c>
      <c r="AR610" s="10">
        <v>112</v>
      </c>
      <c r="AS610" s="10">
        <v>153</v>
      </c>
      <c r="AT610" s="10">
        <v>211</v>
      </c>
      <c r="AU610" s="10">
        <v>423</v>
      </c>
      <c r="AV610" s="10">
        <v>522</v>
      </c>
      <c r="AW610" s="10">
        <v>70</v>
      </c>
      <c r="AX610" s="10">
        <v>89</v>
      </c>
      <c r="AY610" s="10">
        <v>138</v>
      </c>
      <c r="AZ610" s="10">
        <v>1273</v>
      </c>
      <c r="BA610" s="10">
        <v>806</v>
      </c>
      <c r="BB610" s="10">
        <v>379</v>
      </c>
      <c r="BC610" s="10">
        <v>718</v>
      </c>
      <c r="BD610" s="10">
        <v>1051</v>
      </c>
      <c r="BE610" s="10">
        <v>1421</v>
      </c>
      <c r="BF610" s="10">
        <v>1165</v>
      </c>
      <c r="BG610" s="10">
        <v>1245</v>
      </c>
      <c r="BH610" s="10">
        <v>1750</v>
      </c>
      <c r="BI610" s="10">
        <v>1741</v>
      </c>
      <c r="BJ610" s="10">
        <v>1204</v>
      </c>
      <c r="BK610" s="10">
        <v>1701</v>
      </c>
      <c r="BL610" s="10">
        <v>1379</v>
      </c>
      <c r="BM610" s="10">
        <v>1308</v>
      </c>
      <c r="BN610" s="10">
        <v>2143</v>
      </c>
      <c r="BO610" s="10">
        <v>2747</v>
      </c>
      <c r="BP610" s="10">
        <v>8384</v>
      </c>
      <c r="BQ610" s="45"/>
      <c r="BR610" t="str">
        <f t="shared" si="10"/>
        <v/>
      </c>
    </row>
    <row r="611" spans="1:70" ht="16" customHeight="1" x14ac:dyDescent="0.2">
      <c r="A611" s="10">
        <v>77</v>
      </c>
      <c r="B611" s="10">
        <v>33</v>
      </c>
      <c r="C611" s="1" t="s">
        <v>41</v>
      </c>
      <c r="D611" s="2"/>
      <c r="E611" s="10">
        <v>2213</v>
      </c>
      <c r="F611" s="10">
        <v>2202</v>
      </c>
      <c r="G611" s="10">
        <v>3183</v>
      </c>
      <c r="H611" s="10">
        <v>1776</v>
      </c>
      <c r="I611" s="10">
        <v>12087</v>
      </c>
      <c r="J611" s="10">
        <v>10798</v>
      </c>
      <c r="K611" s="10">
        <v>13262</v>
      </c>
      <c r="L611" s="10">
        <v>12732</v>
      </c>
      <c r="M611" s="10">
        <v>13762</v>
      </c>
      <c r="N611" s="10">
        <v>21069</v>
      </c>
      <c r="O611" s="10">
        <v>14200</v>
      </c>
      <c r="P611" s="10">
        <v>13538</v>
      </c>
      <c r="Q611" s="10">
        <v>15152</v>
      </c>
      <c r="R611" s="10">
        <v>18812</v>
      </c>
      <c r="S611" s="10">
        <v>13833</v>
      </c>
      <c r="T611" s="10">
        <v>14691</v>
      </c>
      <c r="U611" s="10">
        <v>16064</v>
      </c>
      <c r="V611" s="10">
        <v>16696</v>
      </c>
      <c r="W611" s="10">
        <v>58137</v>
      </c>
      <c r="X611" s="10">
        <v>34961</v>
      </c>
      <c r="Y611" s="10">
        <v>27800</v>
      </c>
      <c r="Z611" s="10">
        <v>16800</v>
      </c>
      <c r="AA611" s="10">
        <v>25100</v>
      </c>
      <c r="AB611" s="10">
        <v>143150</v>
      </c>
      <c r="AC611" s="10">
        <v>35546</v>
      </c>
      <c r="AD611" s="10">
        <v>45548</v>
      </c>
      <c r="AE611" s="10">
        <v>20194</v>
      </c>
      <c r="AF611" s="10">
        <v>22270</v>
      </c>
      <c r="AG611" s="10">
        <v>27999</v>
      </c>
      <c r="AH611" s="10">
        <v>20792</v>
      </c>
      <c r="AI611" s="10">
        <v>34320</v>
      </c>
      <c r="AJ611" s="10">
        <v>77180</v>
      </c>
      <c r="AK611" s="10">
        <v>69004</v>
      </c>
      <c r="AL611" s="10">
        <v>16907</v>
      </c>
      <c r="AM611" s="10">
        <v>22283</v>
      </c>
      <c r="AN611" s="10">
        <v>19605</v>
      </c>
      <c r="AO611" s="10">
        <v>16165</v>
      </c>
      <c r="AP611" s="10">
        <v>24884</v>
      </c>
      <c r="AQ611" s="10">
        <v>27239</v>
      </c>
      <c r="AR611" s="10">
        <v>25520</v>
      </c>
      <c r="AS611" s="10">
        <v>32755</v>
      </c>
      <c r="AT611" s="10">
        <v>33707</v>
      </c>
      <c r="AU611" s="10">
        <v>35876</v>
      </c>
      <c r="AV611" s="10">
        <v>38581</v>
      </c>
      <c r="AW611" s="10">
        <v>37690</v>
      </c>
      <c r="AX611" s="10">
        <v>38780</v>
      </c>
      <c r="AY611" s="10">
        <v>44417</v>
      </c>
      <c r="AZ611" s="10">
        <v>47560</v>
      </c>
      <c r="BA611" s="10">
        <v>46415</v>
      </c>
      <c r="BB611" s="10">
        <v>56292</v>
      </c>
      <c r="BC611" s="10">
        <v>45536</v>
      </c>
      <c r="BD611" s="10">
        <v>59445</v>
      </c>
      <c r="BE611" s="10">
        <v>63247</v>
      </c>
      <c r="BF611" s="10">
        <v>36723</v>
      </c>
      <c r="BG611" s="10">
        <v>25791</v>
      </c>
      <c r="BH611" s="10">
        <v>47801</v>
      </c>
      <c r="BI611" s="10">
        <v>47064</v>
      </c>
      <c r="BJ611" s="10">
        <v>50636</v>
      </c>
      <c r="BK611" s="10">
        <v>46284</v>
      </c>
      <c r="BL611" s="10">
        <v>44364</v>
      </c>
      <c r="BM611" s="10">
        <v>46597</v>
      </c>
      <c r="BN611" s="10">
        <v>35033</v>
      </c>
      <c r="BO611" s="10">
        <v>32290</v>
      </c>
      <c r="BP611" s="10">
        <v>42419</v>
      </c>
      <c r="BQ611" s="45" t="s">
        <v>6</v>
      </c>
      <c r="BR611" t="str">
        <f t="shared" si="10"/>
        <v>F</v>
      </c>
    </row>
    <row r="612" spans="1:70" ht="16" customHeight="1" x14ac:dyDescent="0.2">
      <c r="A612" s="23">
        <v>77</v>
      </c>
      <c r="B612" s="23">
        <v>34</v>
      </c>
      <c r="C612" s="26" t="s">
        <v>48</v>
      </c>
      <c r="D612" s="25"/>
      <c r="BQ612" s="45"/>
      <c r="BR612" t="str">
        <f t="shared" si="10"/>
        <v/>
      </c>
    </row>
    <row r="613" spans="1:70" ht="16" customHeight="1" x14ac:dyDescent="0.2">
      <c r="A613" s="10">
        <v>77</v>
      </c>
      <c r="B613" s="10">
        <v>35</v>
      </c>
      <c r="C613" s="8" t="s">
        <v>583</v>
      </c>
      <c r="D613" s="9" t="s">
        <v>584</v>
      </c>
      <c r="E613" s="10">
        <v>339105</v>
      </c>
      <c r="F613" s="10">
        <v>164185</v>
      </c>
      <c r="G613" s="10">
        <v>11500</v>
      </c>
      <c r="H613" s="10">
        <v>9295</v>
      </c>
      <c r="I613" s="10">
        <v>67418</v>
      </c>
      <c r="J613" s="10">
        <v>71347</v>
      </c>
      <c r="K613" s="10">
        <v>42950</v>
      </c>
      <c r="L613" s="10">
        <v>29003</v>
      </c>
      <c r="M613" s="10">
        <v>108997</v>
      </c>
      <c r="N613" s="10">
        <v>53233</v>
      </c>
      <c r="O613" s="10">
        <v>43497</v>
      </c>
      <c r="P613" s="10">
        <v>39881</v>
      </c>
      <c r="Q613" s="10">
        <v>21769</v>
      </c>
      <c r="R613" s="10">
        <v>22635</v>
      </c>
      <c r="S613" s="10">
        <v>24959</v>
      </c>
      <c r="T613" s="10">
        <v>21173</v>
      </c>
      <c r="U613" s="10">
        <v>18998</v>
      </c>
      <c r="V613" s="10">
        <v>29467</v>
      </c>
      <c r="W613" s="10">
        <v>27056</v>
      </c>
      <c r="X613" s="10">
        <v>30148</v>
      </c>
      <c r="Y613" s="10">
        <v>35500</v>
      </c>
      <c r="Z613" s="10">
        <v>50700</v>
      </c>
      <c r="AA613" s="10">
        <v>53600</v>
      </c>
      <c r="AB613" s="10">
        <v>64700</v>
      </c>
      <c r="AC613" s="10">
        <v>84142</v>
      </c>
      <c r="AD613" s="10">
        <v>121908</v>
      </c>
      <c r="AE613" s="10">
        <v>142080</v>
      </c>
      <c r="AF613" s="10">
        <v>107345</v>
      </c>
      <c r="AG613" s="10">
        <v>155929</v>
      </c>
      <c r="AH613" s="10">
        <v>186044</v>
      </c>
      <c r="AI613" s="10">
        <v>328096</v>
      </c>
      <c r="AJ613" s="10">
        <v>344433</v>
      </c>
      <c r="AK613" s="10">
        <v>432588</v>
      </c>
      <c r="AL613" s="10">
        <v>381373</v>
      </c>
      <c r="AM613" s="10">
        <v>278331</v>
      </c>
      <c r="AN613" s="10">
        <v>372344</v>
      </c>
      <c r="AO613" s="10">
        <v>470534</v>
      </c>
      <c r="AP613" s="10">
        <v>477076</v>
      </c>
      <c r="AQ613" s="10">
        <v>446127</v>
      </c>
      <c r="AR613" s="10">
        <v>509248</v>
      </c>
      <c r="AS613" s="10">
        <v>313602</v>
      </c>
      <c r="AT613" s="10">
        <v>325330</v>
      </c>
      <c r="AU613" s="10">
        <v>279293</v>
      </c>
      <c r="AV613" s="10">
        <v>272630</v>
      </c>
      <c r="AW613" s="10">
        <v>300714</v>
      </c>
      <c r="AX613" s="10">
        <v>363463</v>
      </c>
      <c r="AY613" s="10">
        <v>450596</v>
      </c>
      <c r="AZ613" s="10">
        <v>498653</v>
      </c>
      <c r="BA613" s="10">
        <v>381876</v>
      </c>
      <c r="BB613" s="10">
        <v>404627</v>
      </c>
      <c r="BC613" s="10">
        <v>531711</v>
      </c>
      <c r="BD613" s="10">
        <v>661589</v>
      </c>
      <c r="BE613" s="10">
        <v>683113</v>
      </c>
      <c r="BF613" s="10">
        <v>596362</v>
      </c>
      <c r="BG613" s="10">
        <v>520211</v>
      </c>
      <c r="BH613" s="10">
        <v>287299</v>
      </c>
      <c r="BI613" s="10">
        <v>315496</v>
      </c>
      <c r="BJ613" s="10">
        <v>512711</v>
      </c>
      <c r="BK613" s="10">
        <v>713231</v>
      </c>
      <c r="BL613" s="10">
        <v>729223</v>
      </c>
      <c r="BM613" s="10">
        <v>663909</v>
      </c>
      <c r="BN613" s="10">
        <v>620576</v>
      </c>
      <c r="BO613" s="10">
        <v>287506</v>
      </c>
      <c r="BP613" s="10">
        <v>199678</v>
      </c>
      <c r="BQ613" s="52" t="s">
        <v>6</v>
      </c>
      <c r="BR613" t="str">
        <f t="shared" si="10"/>
        <v>F</v>
      </c>
    </row>
    <row r="614" spans="1:70" ht="16" customHeight="1" x14ac:dyDescent="0.2">
      <c r="A614" s="10">
        <v>77</v>
      </c>
      <c r="B614" s="10">
        <v>35</v>
      </c>
      <c r="C614" s="8" t="s">
        <v>585</v>
      </c>
      <c r="D614" s="9" t="s">
        <v>586</v>
      </c>
      <c r="E614" s="10">
        <v>2213</v>
      </c>
      <c r="F614" s="10">
        <v>3155</v>
      </c>
      <c r="G614" s="10">
        <v>25303</v>
      </c>
      <c r="H614" s="10">
        <v>38935</v>
      </c>
      <c r="I614" s="10">
        <v>19237</v>
      </c>
      <c r="J614" s="10">
        <v>20272</v>
      </c>
      <c r="K614" s="10">
        <v>25801</v>
      </c>
      <c r="L614" s="10">
        <v>18392</v>
      </c>
      <c r="M614" s="10">
        <v>5263</v>
      </c>
      <c r="N614" s="10">
        <v>3254</v>
      </c>
      <c r="O614" s="10">
        <v>4195</v>
      </c>
      <c r="P614" s="10">
        <v>5798</v>
      </c>
      <c r="Q614" s="10">
        <v>4554</v>
      </c>
      <c r="R614" s="10">
        <v>3673</v>
      </c>
      <c r="S614" s="10">
        <v>7357</v>
      </c>
      <c r="T614" s="10">
        <v>11900</v>
      </c>
      <c r="U614" s="10">
        <v>41650</v>
      </c>
      <c r="V614" s="10">
        <v>54075</v>
      </c>
      <c r="W614" s="10">
        <v>29796</v>
      </c>
      <c r="X614" s="10">
        <v>65262</v>
      </c>
      <c r="Y614" s="10">
        <v>92400</v>
      </c>
      <c r="Z614" s="10">
        <v>44500</v>
      </c>
      <c r="AA614" s="10">
        <v>74100</v>
      </c>
      <c r="AB614" s="10">
        <v>128100</v>
      </c>
      <c r="AC614" s="10">
        <v>122550</v>
      </c>
      <c r="AD614" s="10">
        <v>209019</v>
      </c>
      <c r="AE614" s="10">
        <v>198913</v>
      </c>
      <c r="AF614" s="10">
        <v>283984</v>
      </c>
      <c r="AG614" s="10">
        <v>196190</v>
      </c>
      <c r="AH614" s="10">
        <v>302818</v>
      </c>
      <c r="AI614" s="10">
        <v>374069</v>
      </c>
      <c r="AJ614" s="10">
        <v>424397</v>
      </c>
      <c r="AK614" s="10">
        <v>364927</v>
      </c>
      <c r="AL614" s="10">
        <v>102218</v>
      </c>
      <c r="AM614" s="10">
        <v>134954</v>
      </c>
      <c r="AN614" s="10">
        <v>153711</v>
      </c>
      <c r="AO614" s="10">
        <v>122977</v>
      </c>
      <c r="AP614" s="10">
        <v>167035</v>
      </c>
      <c r="AQ614" s="10">
        <v>119324</v>
      </c>
      <c r="AR614" s="10">
        <v>111371</v>
      </c>
      <c r="AS614" s="10">
        <v>5993</v>
      </c>
      <c r="AT614" s="10">
        <v>20792</v>
      </c>
      <c r="AU614" s="10">
        <v>9568</v>
      </c>
      <c r="AV614" s="10">
        <v>4738</v>
      </c>
      <c r="AW614" s="10">
        <v>3897</v>
      </c>
      <c r="AX614" s="10">
        <v>27020</v>
      </c>
      <c r="AY614" s="10">
        <v>14017</v>
      </c>
      <c r="AZ614" s="10">
        <v>7866</v>
      </c>
      <c r="BA614" s="10">
        <v>2232</v>
      </c>
      <c r="BB614" s="10">
        <v>11039</v>
      </c>
      <c r="BC614" s="10">
        <v>19460</v>
      </c>
      <c r="BD614" s="10">
        <v>19607</v>
      </c>
      <c r="BE614" s="10">
        <v>8795</v>
      </c>
      <c r="BF614" s="10">
        <v>4174</v>
      </c>
      <c r="BG614" s="10">
        <v>9033</v>
      </c>
      <c r="BH614" s="10">
        <v>26219</v>
      </c>
      <c r="BI614" s="10">
        <v>60763</v>
      </c>
      <c r="BJ614" s="10">
        <v>18411</v>
      </c>
      <c r="BK614" s="10">
        <v>23528</v>
      </c>
      <c r="BL614" s="10">
        <v>12563</v>
      </c>
      <c r="BM614" s="10">
        <v>4356</v>
      </c>
      <c r="BN614" s="10">
        <v>7539</v>
      </c>
      <c r="BO614" s="10">
        <v>79016</v>
      </c>
      <c r="BP614" s="10">
        <v>143368</v>
      </c>
      <c r="BQ614" s="52" t="s">
        <v>6</v>
      </c>
      <c r="BR614" t="str">
        <f t="shared" si="10"/>
        <v>F</v>
      </c>
    </row>
    <row r="615" spans="1:70" ht="16" customHeight="1" x14ac:dyDescent="0.2">
      <c r="A615" s="10">
        <v>77</v>
      </c>
      <c r="B615" s="10">
        <v>35</v>
      </c>
      <c r="C615" s="8" t="s">
        <v>587</v>
      </c>
      <c r="D615" s="9" t="s">
        <v>588</v>
      </c>
      <c r="K615" s="10">
        <v>1000</v>
      </c>
      <c r="L615" s="10">
        <v>2000</v>
      </c>
      <c r="M615" s="10">
        <v>2000</v>
      </c>
      <c r="N615" s="10">
        <v>9000</v>
      </c>
      <c r="O615" s="10">
        <v>5000</v>
      </c>
      <c r="P615" s="10">
        <v>6000</v>
      </c>
      <c r="Q615" s="10">
        <v>8000</v>
      </c>
      <c r="R615" s="10">
        <v>7000</v>
      </c>
      <c r="S615" s="10">
        <v>18300</v>
      </c>
      <c r="T615" s="10">
        <v>33000</v>
      </c>
      <c r="U615" s="10">
        <v>53100</v>
      </c>
      <c r="V615" s="10">
        <v>38000</v>
      </c>
      <c r="W615" s="10">
        <v>53200</v>
      </c>
      <c r="X615" s="10">
        <v>8700</v>
      </c>
      <c r="Y615" s="10">
        <v>28600</v>
      </c>
      <c r="Z615" s="10">
        <v>51600</v>
      </c>
      <c r="AA615" s="10">
        <v>34500</v>
      </c>
      <c r="AB615" s="10">
        <v>56700</v>
      </c>
      <c r="AC615" s="10">
        <v>14800</v>
      </c>
      <c r="AD615" s="10">
        <v>43609</v>
      </c>
      <c r="AE615" s="10">
        <v>118573</v>
      </c>
      <c r="AF615" s="10">
        <v>165181</v>
      </c>
      <c r="AG615" s="10">
        <v>74577</v>
      </c>
      <c r="AH615" s="10">
        <v>116389</v>
      </c>
      <c r="AI615" s="10">
        <v>156782</v>
      </c>
      <c r="AJ615" s="10">
        <v>77043</v>
      </c>
      <c r="AK615" s="10">
        <v>57446</v>
      </c>
      <c r="AL615" s="10">
        <v>127172</v>
      </c>
      <c r="AM615" s="10">
        <v>89003</v>
      </c>
      <c r="AN615" s="10">
        <v>241350</v>
      </c>
      <c r="AO615" s="10">
        <v>84793</v>
      </c>
      <c r="AP615" s="10">
        <v>111769</v>
      </c>
      <c r="AQ615" s="10">
        <v>39114</v>
      </c>
      <c r="AR615" s="10">
        <v>120919</v>
      </c>
      <c r="AS615" s="10">
        <v>61769</v>
      </c>
      <c r="AT615" s="10">
        <v>65417</v>
      </c>
      <c r="AU615" s="10">
        <v>69607</v>
      </c>
      <c r="AV615" s="10">
        <v>89220</v>
      </c>
      <c r="AW615" s="10">
        <v>72111</v>
      </c>
      <c r="AX615" s="10">
        <v>106743</v>
      </c>
      <c r="AY615" s="10">
        <v>59830</v>
      </c>
      <c r="AZ615" s="10">
        <v>77726</v>
      </c>
      <c r="BA615" s="10">
        <v>107730</v>
      </c>
      <c r="BB615" s="10">
        <v>27356</v>
      </c>
      <c r="BC615" s="10">
        <v>95379</v>
      </c>
      <c r="BD615" s="10">
        <v>134149</v>
      </c>
      <c r="BE615" s="10">
        <v>74206</v>
      </c>
      <c r="BF615" s="10">
        <v>76540</v>
      </c>
      <c r="BG615" s="10">
        <v>46972</v>
      </c>
      <c r="BH615" s="10">
        <v>108193</v>
      </c>
      <c r="BI615" s="10">
        <v>104277</v>
      </c>
      <c r="BJ615" s="10">
        <v>89595</v>
      </c>
      <c r="BK615" s="10">
        <v>85023</v>
      </c>
      <c r="BL615" s="10">
        <v>102753</v>
      </c>
      <c r="BM615" s="10">
        <v>51244</v>
      </c>
      <c r="BN615" s="10">
        <v>129772</v>
      </c>
      <c r="BO615" s="10">
        <v>342987</v>
      </c>
      <c r="BP615" s="10">
        <v>262851</v>
      </c>
      <c r="BQ615" s="45" t="s">
        <v>6</v>
      </c>
      <c r="BR615" t="str">
        <f t="shared" si="10"/>
        <v>F</v>
      </c>
    </row>
    <row r="616" spans="1:70" ht="16" customHeight="1" x14ac:dyDescent="0.2">
      <c r="A616" s="10">
        <v>77</v>
      </c>
      <c r="B616" s="10">
        <v>35</v>
      </c>
      <c r="C616" s="8" t="s">
        <v>589</v>
      </c>
      <c r="D616" s="9" t="s">
        <v>590</v>
      </c>
      <c r="U616" s="10">
        <v>12900</v>
      </c>
      <c r="V616" s="10">
        <v>27300</v>
      </c>
      <c r="W616" s="10">
        <v>12200</v>
      </c>
      <c r="X616" s="10">
        <v>13000</v>
      </c>
      <c r="Y616" s="10">
        <v>6900</v>
      </c>
      <c r="Z616" s="10">
        <v>5800</v>
      </c>
      <c r="AA616" s="10">
        <v>14300</v>
      </c>
      <c r="AB616" s="10">
        <v>20500</v>
      </c>
      <c r="AC616" s="10">
        <v>36662</v>
      </c>
      <c r="AD616" s="10">
        <v>20068</v>
      </c>
      <c r="AE616" s="10">
        <v>16632</v>
      </c>
      <c r="AF616" s="10">
        <v>23374</v>
      </c>
      <c r="AG616" s="10">
        <v>20254</v>
      </c>
      <c r="AH616" s="10">
        <v>15695</v>
      </c>
      <c r="AI616" s="10">
        <v>23329</v>
      </c>
      <c r="AJ616" s="10">
        <v>24547</v>
      </c>
      <c r="AK616" s="10">
        <v>19011</v>
      </c>
      <c r="AL616" s="10">
        <v>11775</v>
      </c>
      <c r="AM616" s="10">
        <v>14400</v>
      </c>
      <c r="AN616" s="10">
        <v>2294</v>
      </c>
      <c r="AO616" s="10">
        <v>4669</v>
      </c>
      <c r="AP616" s="10">
        <v>9656</v>
      </c>
      <c r="AQ616" s="10">
        <v>40472</v>
      </c>
      <c r="AR616" s="10">
        <v>17507</v>
      </c>
      <c r="AS616" s="10">
        <v>23258</v>
      </c>
      <c r="AT616" s="10">
        <v>35851</v>
      </c>
      <c r="AU616" s="10">
        <v>32746</v>
      </c>
      <c r="AV616" s="10">
        <v>29752</v>
      </c>
      <c r="AW616" s="10">
        <v>40663</v>
      </c>
      <c r="AX616" s="10">
        <v>21224</v>
      </c>
      <c r="AY616" s="10">
        <v>32517</v>
      </c>
      <c r="AZ616" s="10">
        <v>26266</v>
      </c>
      <c r="BA616" s="10">
        <v>49472</v>
      </c>
      <c r="BB616" s="10">
        <v>38746</v>
      </c>
      <c r="BC616" s="10">
        <v>50465</v>
      </c>
      <c r="BD616" s="10">
        <v>32709</v>
      </c>
      <c r="BE616" s="10">
        <v>58850</v>
      </c>
      <c r="BF616" s="10">
        <v>50935</v>
      </c>
      <c r="BG616" s="10">
        <v>45515</v>
      </c>
      <c r="BH616" s="10">
        <v>202046</v>
      </c>
      <c r="BI616" s="10">
        <v>210798</v>
      </c>
      <c r="BJ616" s="10">
        <v>233054</v>
      </c>
      <c r="BK616" s="10">
        <v>150830</v>
      </c>
      <c r="BL616" s="10">
        <v>162970</v>
      </c>
      <c r="BM616" s="10">
        <v>133525</v>
      </c>
      <c r="BN616" s="10">
        <v>120523</v>
      </c>
      <c r="BO616" s="10">
        <v>198604</v>
      </c>
      <c r="BP616" s="10">
        <v>298660</v>
      </c>
      <c r="BQ616" s="45" t="s">
        <v>6</v>
      </c>
      <c r="BR616" t="str">
        <f t="shared" si="10"/>
        <v>F</v>
      </c>
    </row>
    <row r="617" spans="1:70" ht="16" customHeight="1" x14ac:dyDescent="0.2">
      <c r="A617" s="10">
        <v>77</v>
      </c>
      <c r="B617" s="10">
        <v>35</v>
      </c>
      <c r="C617" s="8" t="s">
        <v>53</v>
      </c>
      <c r="D617" s="9"/>
      <c r="E617" s="10">
        <v>647</v>
      </c>
      <c r="F617" s="10">
        <v>2231</v>
      </c>
      <c r="G617" s="10">
        <v>4307</v>
      </c>
      <c r="H617" s="10">
        <v>3539</v>
      </c>
      <c r="I617" s="10">
        <v>414</v>
      </c>
      <c r="J617" s="10">
        <v>885</v>
      </c>
      <c r="K617" s="10">
        <v>787</v>
      </c>
      <c r="L617" s="10">
        <v>539</v>
      </c>
      <c r="M617" s="10">
        <v>1088</v>
      </c>
      <c r="N617" s="10">
        <v>783</v>
      </c>
      <c r="O617" s="10">
        <v>817</v>
      </c>
      <c r="P617" s="10">
        <v>636</v>
      </c>
      <c r="Q617" s="10">
        <v>592</v>
      </c>
      <c r="R617" s="10">
        <v>286</v>
      </c>
      <c r="S617" s="10">
        <v>358</v>
      </c>
      <c r="T617" s="10">
        <v>334</v>
      </c>
      <c r="U617" s="10">
        <v>110</v>
      </c>
      <c r="V617" s="10">
        <v>223</v>
      </c>
      <c r="W617" s="10">
        <v>262</v>
      </c>
      <c r="X617" s="10">
        <v>77</v>
      </c>
      <c r="Y617" s="10">
        <v>200</v>
      </c>
      <c r="Z617" s="10">
        <v>200</v>
      </c>
      <c r="AA617" s="10">
        <v>200</v>
      </c>
      <c r="AB617" s="10">
        <v>1500</v>
      </c>
      <c r="AC617" s="10">
        <v>2552</v>
      </c>
      <c r="AD617" s="10">
        <v>1528</v>
      </c>
      <c r="AE617" s="10">
        <v>2369</v>
      </c>
      <c r="AF617" s="10">
        <v>3973</v>
      </c>
      <c r="AG617" s="10">
        <v>9319</v>
      </c>
      <c r="AH617" s="10">
        <v>9020</v>
      </c>
      <c r="AI617" s="10">
        <v>11910</v>
      </c>
      <c r="AJ617" s="10">
        <v>8724</v>
      </c>
      <c r="AK617" s="10">
        <v>11983</v>
      </c>
      <c r="AL617" s="10">
        <v>9134</v>
      </c>
      <c r="AM617" s="10">
        <v>6057</v>
      </c>
      <c r="AN617" s="10">
        <v>9288</v>
      </c>
      <c r="AO617" s="10">
        <v>8943</v>
      </c>
      <c r="AP617" s="10">
        <v>9860</v>
      </c>
      <c r="AQ617" s="10">
        <v>8379</v>
      </c>
      <c r="AR617" s="10">
        <v>10786</v>
      </c>
      <c r="AS617" s="10">
        <v>10238</v>
      </c>
      <c r="AT617" s="10">
        <v>9030</v>
      </c>
      <c r="AU617" s="10">
        <v>6203</v>
      </c>
      <c r="AV617" s="10">
        <v>4213</v>
      </c>
      <c r="AW617" s="10">
        <v>3382</v>
      </c>
      <c r="AX617" s="10">
        <v>4987</v>
      </c>
      <c r="AY617" s="10">
        <v>5820</v>
      </c>
      <c r="AZ617" s="10">
        <v>10603</v>
      </c>
      <c r="BA617" s="10">
        <v>3137</v>
      </c>
      <c r="BB617" s="10">
        <v>4218</v>
      </c>
      <c r="BC617" s="10">
        <v>4610</v>
      </c>
      <c r="BD617" s="10">
        <v>4745</v>
      </c>
      <c r="BE617" s="10">
        <v>7770</v>
      </c>
      <c r="BF617" s="10">
        <v>4656</v>
      </c>
      <c r="BG617" s="10">
        <v>3935</v>
      </c>
      <c r="BH617" s="10">
        <v>27534</v>
      </c>
      <c r="BI617" s="10">
        <v>30191</v>
      </c>
      <c r="BJ617" s="10">
        <v>7424</v>
      </c>
      <c r="BK617" s="10">
        <v>7148</v>
      </c>
      <c r="BL617" s="10">
        <v>6240</v>
      </c>
      <c r="BM617" s="10">
        <v>4694</v>
      </c>
      <c r="BN617" s="10">
        <v>6290</v>
      </c>
      <c r="BO617" s="10">
        <v>11172</v>
      </c>
      <c r="BP617" s="10">
        <v>34639</v>
      </c>
      <c r="BQ617" s="45"/>
      <c r="BR617" t="str">
        <f t="shared" si="10"/>
        <v/>
      </c>
    </row>
    <row r="618" spans="1:70" ht="16" customHeight="1" x14ac:dyDescent="0.2">
      <c r="A618" s="23">
        <v>77</v>
      </c>
      <c r="B618" s="23">
        <v>35</v>
      </c>
      <c r="C618" s="26" t="s">
        <v>54</v>
      </c>
      <c r="D618" s="25"/>
      <c r="BQ618" s="45"/>
      <c r="BR618" t="str">
        <f t="shared" si="10"/>
        <v/>
      </c>
    </row>
    <row r="619" spans="1:70" ht="16" customHeight="1" x14ac:dyDescent="0.2">
      <c r="A619" s="10">
        <v>77</v>
      </c>
      <c r="B619" s="10">
        <v>36</v>
      </c>
      <c r="C619" s="8" t="s">
        <v>282</v>
      </c>
      <c r="D619" s="9" t="s">
        <v>132</v>
      </c>
      <c r="E619" s="10">
        <v>28008</v>
      </c>
      <c r="F619" s="10">
        <v>14023</v>
      </c>
      <c r="G619" s="10">
        <v>22587</v>
      </c>
      <c r="H619" s="10">
        <v>15347</v>
      </c>
      <c r="I619" s="10">
        <v>11842</v>
      </c>
      <c r="J619" s="10">
        <v>13155</v>
      </c>
      <c r="K619" s="10">
        <v>16808</v>
      </c>
      <c r="L619" s="10">
        <v>19743</v>
      </c>
      <c r="M619" s="10">
        <v>12332</v>
      </c>
      <c r="N619" s="10">
        <v>14851</v>
      </c>
      <c r="O619" s="10">
        <v>15927</v>
      </c>
      <c r="P619" s="10">
        <v>13210</v>
      </c>
      <c r="Q619" s="10">
        <v>16612</v>
      </c>
      <c r="R619" s="10">
        <v>22163</v>
      </c>
      <c r="S619" s="10">
        <v>23101</v>
      </c>
      <c r="T619" s="10">
        <v>13332</v>
      </c>
      <c r="U619" s="10">
        <v>10451</v>
      </c>
      <c r="V619" s="10">
        <v>10300</v>
      </c>
      <c r="W619" s="10">
        <v>11039</v>
      </c>
      <c r="X619" s="10">
        <v>10778</v>
      </c>
      <c r="Y619" s="10">
        <v>15250</v>
      </c>
      <c r="Z619" s="10">
        <v>19110</v>
      </c>
      <c r="AA619" s="10">
        <v>15900</v>
      </c>
      <c r="AB619" s="10">
        <v>13500</v>
      </c>
      <c r="AC619" s="10">
        <v>10816</v>
      </c>
      <c r="AD619" s="10">
        <v>13618</v>
      </c>
      <c r="AE619" s="10">
        <v>22562</v>
      </c>
      <c r="AF619" s="10">
        <v>22237</v>
      </c>
      <c r="AG619" s="10">
        <v>23182</v>
      </c>
      <c r="AH619" s="10">
        <v>19822</v>
      </c>
      <c r="AI619" s="10">
        <v>19299</v>
      </c>
      <c r="AJ619" s="10">
        <v>23776</v>
      </c>
      <c r="AK619" s="10">
        <v>18154</v>
      </c>
      <c r="AL619" s="10">
        <v>20970</v>
      </c>
      <c r="AM619" s="10">
        <v>31301</v>
      </c>
      <c r="AN619" s="10">
        <v>34849</v>
      </c>
      <c r="AO619" s="10">
        <v>33885</v>
      </c>
      <c r="AP619" s="10">
        <v>24478</v>
      </c>
      <c r="AQ619" s="10">
        <v>26042</v>
      </c>
      <c r="AR619" s="10">
        <v>14462</v>
      </c>
      <c r="AS619" s="10">
        <v>13255</v>
      </c>
      <c r="AT619" s="10">
        <v>13460</v>
      </c>
      <c r="AU619" s="10">
        <v>18298</v>
      </c>
      <c r="AV619" s="10">
        <v>14490</v>
      </c>
      <c r="AW619" s="10">
        <v>16588</v>
      </c>
      <c r="AX619" s="10">
        <v>15863</v>
      </c>
      <c r="AY619" s="10">
        <v>19192</v>
      </c>
      <c r="AZ619" s="10">
        <v>22540</v>
      </c>
      <c r="BA619" s="10">
        <v>26427</v>
      </c>
      <c r="BB619" s="10">
        <v>28906</v>
      </c>
      <c r="BC619" s="10">
        <v>26545</v>
      </c>
      <c r="BD619" s="10">
        <v>30990</v>
      </c>
      <c r="BE619" s="10">
        <v>32116</v>
      </c>
      <c r="BF619" s="10">
        <v>24752</v>
      </c>
      <c r="BG619" s="10">
        <v>23934</v>
      </c>
      <c r="BH619" s="10">
        <v>22970</v>
      </c>
      <c r="BI619" s="10">
        <v>19035</v>
      </c>
      <c r="BJ619" s="10">
        <v>22833</v>
      </c>
      <c r="BK619" s="10">
        <v>17720</v>
      </c>
      <c r="BL619" s="10">
        <v>16681</v>
      </c>
      <c r="BM619" s="10">
        <v>20448</v>
      </c>
      <c r="BN619" s="10">
        <v>22648</v>
      </c>
      <c r="BO619" s="10">
        <v>29434</v>
      </c>
      <c r="BP619" s="10">
        <v>32645</v>
      </c>
      <c r="BQ619" s="45"/>
      <c r="BR619" t="str">
        <f t="shared" si="10"/>
        <v/>
      </c>
    </row>
    <row r="620" spans="1:70" ht="16" customHeight="1" x14ac:dyDescent="0.2">
      <c r="A620" s="10">
        <v>77</v>
      </c>
      <c r="B620" s="10">
        <v>36</v>
      </c>
      <c r="C620" s="8" t="s">
        <v>210</v>
      </c>
      <c r="D620" s="9" t="s">
        <v>211</v>
      </c>
      <c r="S620" s="10">
        <v>52400</v>
      </c>
      <c r="T620" s="10">
        <v>33500</v>
      </c>
      <c r="U620" s="10">
        <v>33300</v>
      </c>
      <c r="V620" s="10">
        <v>38200</v>
      </c>
      <c r="W620" s="10">
        <v>27400</v>
      </c>
      <c r="X620" s="10">
        <v>35600</v>
      </c>
      <c r="Y620" s="10">
        <v>41630</v>
      </c>
      <c r="Z620" s="10">
        <v>35590</v>
      </c>
      <c r="AA620" s="10">
        <v>44100</v>
      </c>
      <c r="AB620" s="10">
        <v>49870</v>
      </c>
      <c r="AC620" s="10">
        <v>39547</v>
      </c>
      <c r="AD620" s="10">
        <v>46360</v>
      </c>
      <c r="AE620" s="10">
        <v>70311</v>
      </c>
      <c r="AF620" s="10">
        <v>84730</v>
      </c>
      <c r="AG620" s="10">
        <v>67565</v>
      </c>
      <c r="AH620" s="10">
        <v>74059</v>
      </c>
      <c r="AI620" s="10">
        <v>67131</v>
      </c>
      <c r="AJ620" s="10">
        <v>54405</v>
      </c>
      <c r="AK620" s="10">
        <v>63274</v>
      </c>
      <c r="AL620" s="10">
        <v>64529</v>
      </c>
      <c r="AM620" s="10">
        <v>58215</v>
      </c>
      <c r="AN620" s="10">
        <v>77871</v>
      </c>
      <c r="AO620" s="10">
        <v>99743</v>
      </c>
      <c r="AP620" s="10">
        <v>97136</v>
      </c>
      <c r="AQ620" s="10">
        <v>79833</v>
      </c>
      <c r="AR620" s="10">
        <v>76312</v>
      </c>
      <c r="AS620" s="10">
        <v>90685</v>
      </c>
      <c r="AT620" s="10">
        <v>91272</v>
      </c>
      <c r="AU620" s="10">
        <v>92921</v>
      </c>
      <c r="AV620" s="10">
        <v>78509</v>
      </c>
      <c r="AW620" s="10">
        <v>74934</v>
      </c>
      <c r="AX620" s="10">
        <v>71681</v>
      </c>
      <c r="AY620" s="10">
        <v>57083</v>
      </c>
      <c r="AZ620" s="10">
        <v>58468</v>
      </c>
      <c r="BA620" s="10">
        <v>84436</v>
      </c>
      <c r="BB620" s="10">
        <v>64602</v>
      </c>
      <c r="BC620" s="10">
        <v>71485</v>
      </c>
      <c r="BD620" s="10">
        <v>80892</v>
      </c>
      <c r="BE620" s="10">
        <v>96553</v>
      </c>
      <c r="BF620" s="10">
        <v>83651</v>
      </c>
      <c r="BG620" s="10">
        <v>95064</v>
      </c>
      <c r="BH620" s="10">
        <v>79559</v>
      </c>
      <c r="BI620" s="10">
        <v>79800</v>
      </c>
      <c r="BJ620" s="10">
        <v>76015</v>
      </c>
      <c r="BK620" s="10">
        <v>69274</v>
      </c>
      <c r="BL620" s="10">
        <v>72559</v>
      </c>
      <c r="BM620" s="10">
        <v>72527</v>
      </c>
      <c r="BN620" s="10">
        <v>68234</v>
      </c>
      <c r="BO620" s="10">
        <v>67583</v>
      </c>
      <c r="BP620" s="10">
        <v>66667</v>
      </c>
      <c r="BQ620" s="45"/>
      <c r="BR620" t="str">
        <f t="shared" si="10"/>
        <v/>
      </c>
    </row>
    <row r="621" spans="1:70" ht="16" customHeight="1" x14ac:dyDescent="0.2">
      <c r="A621" s="10">
        <v>77</v>
      </c>
      <c r="B621" s="10">
        <v>36</v>
      </c>
      <c r="C621" s="8" t="s">
        <v>591</v>
      </c>
      <c r="D621" s="9" t="s">
        <v>592</v>
      </c>
      <c r="E621" s="10">
        <v>1242</v>
      </c>
      <c r="F621" s="10">
        <v>1752</v>
      </c>
      <c r="G621" s="10">
        <v>2079</v>
      </c>
      <c r="H621" s="10">
        <v>4448</v>
      </c>
      <c r="I621" s="10">
        <v>9554</v>
      </c>
      <c r="J621" s="10">
        <v>6177</v>
      </c>
      <c r="K621" s="10">
        <v>5735</v>
      </c>
      <c r="L621" s="10">
        <v>9219</v>
      </c>
      <c r="M621" s="10">
        <v>13941</v>
      </c>
      <c r="N621" s="10">
        <v>7508</v>
      </c>
      <c r="O621" s="10">
        <v>6026</v>
      </c>
      <c r="P621" s="10">
        <v>10086</v>
      </c>
      <c r="Q621" s="10">
        <v>15075</v>
      </c>
      <c r="R621" s="10">
        <v>14368</v>
      </c>
      <c r="S621" s="10">
        <v>10904</v>
      </c>
      <c r="T621" s="10">
        <v>7625</v>
      </c>
      <c r="U621" s="10">
        <v>16146</v>
      </c>
      <c r="V621" s="10">
        <v>6528</v>
      </c>
      <c r="W621" s="10">
        <v>6126</v>
      </c>
      <c r="X621" s="10">
        <v>7242</v>
      </c>
      <c r="Y621" s="10">
        <v>6114</v>
      </c>
      <c r="Z621" s="10">
        <v>10020</v>
      </c>
      <c r="AA621" s="10">
        <v>13508</v>
      </c>
      <c r="AB621" s="10">
        <v>11008</v>
      </c>
      <c r="AC621" s="10">
        <v>5685</v>
      </c>
      <c r="AD621" s="10">
        <v>9677</v>
      </c>
      <c r="AE621" s="10">
        <v>10831</v>
      </c>
      <c r="AF621" s="10">
        <v>8897</v>
      </c>
      <c r="AG621" s="10">
        <v>5555</v>
      </c>
      <c r="AH621" s="10">
        <v>5681</v>
      </c>
      <c r="AI621" s="10">
        <v>2845</v>
      </c>
      <c r="AJ621" s="10">
        <v>2099</v>
      </c>
      <c r="AK621" s="10">
        <v>3007</v>
      </c>
      <c r="AL621" s="10">
        <v>993</v>
      </c>
      <c r="AM621" s="10">
        <v>1342</v>
      </c>
      <c r="AN621" s="10">
        <v>4216</v>
      </c>
      <c r="AO621" s="10">
        <v>4653</v>
      </c>
      <c r="AP621" s="10">
        <v>860</v>
      </c>
      <c r="AQ621" s="10">
        <v>1235</v>
      </c>
      <c r="AR621" s="10">
        <v>1018</v>
      </c>
      <c r="AS621" s="10">
        <v>1408</v>
      </c>
      <c r="AT621" s="10">
        <v>456</v>
      </c>
      <c r="AU621" s="10">
        <v>1191</v>
      </c>
      <c r="AV621" s="10">
        <v>631</v>
      </c>
      <c r="AW621" s="10">
        <v>991</v>
      </c>
      <c r="AX621" s="10">
        <v>739</v>
      </c>
      <c r="AY621" s="10">
        <v>8479</v>
      </c>
      <c r="AZ621" s="10">
        <v>2641</v>
      </c>
      <c r="BA621" s="10">
        <v>1993</v>
      </c>
      <c r="BB621" s="10">
        <v>2549</v>
      </c>
      <c r="BC621" s="10">
        <v>3346</v>
      </c>
      <c r="BD621" s="10">
        <v>1179</v>
      </c>
      <c r="BE621" s="10">
        <v>1371</v>
      </c>
      <c r="BF621" s="10">
        <v>1265</v>
      </c>
      <c r="BG621" s="10">
        <v>8699</v>
      </c>
      <c r="BH621" s="10">
        <v>4595</v>
      </c>
      <c r="BI621" s="10">
        <v>9337</v>
      </c>
      <c r="BJ621" s="10">
        <v>4378</v>
      </c>
      <c r="BK621" s="10">
        <v>3445</v>
      </c>
      <c r="BL621" s="10">
        <v>3481</v>
      </c>
      <c r="BM621" s="10">
        <v>7681</v>
      </c>
      <c r="BN621" s="10">
        <v>2850</v>
      </c>
      <c r="BO621" s="10">
        <v>6692</v>
      </c>
      <c r="BP621" s="10">
        <v>3166</v>
      </c>
      <c r="BQ621" s="52"/>
      <c r="BR621" t="str">
        <f t="shared" si="10"/>
        <v/>
      </c>
    </row>
    <row r="622" spans="1:70" ht="16" customHeight="1" x14ac:dyDescent="0.2">
      <c r="A622" s="10">
        <v>77</v>
      </c>
      <c r="B622" s="10">
        <v>36</v>
      </c>
      <c r="C622" s="8" t="s">
        <v>144</v>
      </c>
      <c r="D622" s="9" t="s">
        <v>216</v>
      </c>
      <c r="E622" s="10">
        <v>56981</v>
      </c>
      <c r="F622" s="10">
        <v>53069</v>
      </c>
      <c r="G622" s="10">
        <v>38936</v>
      </c>
      <c r="H622" s="10">
        <v>56280</v>
      </c>
      <c r="I622" s="10">
        <v>70743</v>
      </c>
      <c r="J622" s="10">
        <v>47293</v>
      </c>
      <c r="K622" s="10">
        <v>56001</v>
      </c>
      <c r="L622" s="10">
        <v>41850</v>
      </c>
      <c r="M622" s="10">
        <v>56287</v>
      </c>
      <c r="N622" s="10">
        <v>51501</v>
      </c>
      <c r="O622" s="10">
        <v>25740</v>
      </c>
      <c r="P622" s="10">
        <v>36034</v>
      </c>
      <c r="Q622" s="10">
        <v>48229</v>
      </c>
      <c r="R622" s="10">
        <v>49400</v>
      </c>
      <c r="S622" s="10">
        <v>36757</v>
      </c>
      <c r="T622" s="10">
        <v>48541</v>
      </c>
      <c r="U622" s="10">
        <v>30631</v>
      </c>
      <c r="V622" s="10">
        <v>58878</v>
      </c>
      <c r="W622" s="10">
        <v>36095</v>
      </c>
      <c r="X622" s="10">
        <v>26128</v>
      </c>
      <c r="Y622" s="10">
        <v>45250</v>
      </c>
      <c r="Z622" s="10">
        <v>88530</v>
      </c>
      <c r="AA622" s="10">
        <v>31810</v>
      </c>
      <c r="AB622" s="10">
        <v>33810</v>
      </c>
      <c r="AC622" s="10">
        <v>68535</v>
      </c>
      <c r="AD622" s="10">
        <v>70765</v>
      </c>
      <c r="AE622" s="10">
        <v>126359</v>
      </c>
      <c r="AF622" s="10">
        <v>80891</v>
      </c>
      <c r="AG622" s="10">
        <v>134595</v>
      </c>
      <c r="AH622" s="10">
        <v>114470</v>
      </c>
      <c r="AI622" s="10">
        <v>137765</v>
      </c>
      <c r="AJ622" s="10">
        <v>142676</v>
      </c>
      <c r="AK622" s="10">
        <v>105831</v>
      </c>
      <c r="AL622" s="10">
        <v>57755</v>
      </c>
      <c r="AM622" s="10">
        <v>62349</v>
      </c>
      <c r="AN622" s="10">
        <v>127987</v>
      </c>
      <c r="AO622" s="10">
        <v>61368</v>
      </c>
      <c r="AP622" s="10">
        <v>52149</v>
      </c>
      <c r="AQ622" s="10">
        <v>84188</v>
      </c>
      <c r="AR622" s="10">
        <v>79245</v>
      </c>
      <c r="AS622" s="10">
        <v>44518</v>
      </c>
      <c r="AT622" s="10">
        <v>41679</v>
      </c>
      <c r="AU622" s="10">
        <v>76605</v>
      </c>
      <c r="AV622" s="10">
        <v>35927</v>
      </c>
      <c r="AW622" s="10">
        <v>31096</v>
      </c>
      <c r="AX622" s="10">
        <v>77283</v>
      </c>
      <c r="AY622" s="10">
        <v>50964</v>
      </c>
      <c r="AZ622" s="10">
        <v>71015</v>
      </c>
      <c r="BA622" s="10">
        <v>85662</v>
      </c>
      <c r="BB622" s="10">
        <v>84998</v>
      </c>
      <c r="BC622" s="10">
        <v>53318</v>
      </c>
      <c r="BD622" s="10">
        <v>48705</v>
      </c>
      <c r="BE622" s="10">
        <v>64653</v>
      </c>
      <c r="BF622" s="10">
        <v>113616</v>
      </c>
      <c r="BG622" s="10">
        <v>84808</v>
      </c>
      <c r="BH622" s="10">
        <v>120346</v>
      </c>
      <c r="BI622" s="10">
        <v>124474</v>
      </c>
      <c r="BJ622" s="10">
        <v>113727</v>
      </c>
      <c r="BK622" s="10">
        <v>125161</v>
      </c>
      <c r="BL622" s="10">
        <v>162855</v>
      </c>
      <c r="BM622" s="10">
        <v>177457</v>
      </c>
      <c r="BN622" s="10">
        <v>152047</v>
      </c>
      <c r="BO622" s="10">
        <v>202318</v>
      </c>
      <c r="BP622" s="10">
        <v>184634</v>
      </c>
      <c r="BQ622" s="52"/>
      <c r="BR622" t="str">
        <f t="shared" si="10"/>
        <v/>
      </c>
    </row>
    <row r="623" spans="1:70" ht="16" customHeight="1" x14ac:dyDescent="0.2">
      <c r="A623" s="10">
        <v>77</v>
      </c>
      <c r="B623" s="10">
        <v>36</v>
      </c>
      <c r="C623" s="8" t="s">
        <v>145</v>
      </c>
      <c r="D623" s="9" t="s">
        <v>221</v>
      </c>
      <c r="E623" s="10">
        <v>82270</v>
      </c>
      <c r="F623" s="10">
        <v>72687</v>
      </c>
      <c r="G623" s="10">
        <v>80939</v>
      </c>
      <c r="H623" s="10">
        <v>59914</v>
      </c>
      <c r="I623" s="10">
        <v>54360</v>
      </c>
      <c r="J623" s="10">
        <v>56271</v>
      </c>
      <c r="K623" s="10">
        <v>68013</v>
      </c>
      <c r="L623" s="10">
        <v>62623</v>
      </c>
      <c r="M623" s="10">
        <v>58683</v>
      </c>
      <c r="N623" s="10">
        <v>53014</v>
      </c>
      <c r="O623" s="10">
        <v>89530</v>
      </c>
      <c r="P623" s="10">
        <v>90132</v>
      </c>
      <c r="Q623" s="10">
        <v>59935</v>
      </c>
      <c r="R623" s="10">
        <v>52982</v>
      </c>
      <c r="S623" s="10">
        <v>89822</v>
      </c>
      <c r="T623" s="10">
        <v>93137</v>
      </c>
      <c r="U623" s="10">
        <v>73280</v>
      </c>
      <c r="V623" s="10">
        <v>79608</v>
      </c>
      <c r="W623" s="10">
        <v>89049</v>
      </c>
      <c r="X623" s="10">
        <v>119998</v>
      </c>
      <c r="Y623" s="10">
        <v>152060</v>
      </c>
      <c r="Z623" s="10">
        <v>106790</v>
      </c>
      <c r="AA623" s="10">
        <v>178510</v>
      </c>
      <c r="AB623" s="10">
        <v>191680</v>
      </c>
      <c r="AC623" s="10">
        <v>189368</v>
      </c>
      <c r="AD623" s="10">
        <v>171523</v>
      </c>
      <c r="AE623" s="10">
        <v>215357</v>
      </c>
      <c r="AF623" s="10">
        <v>182777</v>
      </c>
      <c r="AG623" s="10">
        <v>176345</v>
      </c>
      <c r="AH623" s="10">
        <v>183309</v>
      </c>
      <c r="AI623" s="10">
        <v>153024</v>
      </c>
      <c r="AJ623" s="10">
        <v>163807</v>
      </c>
      <c r="AK623" s="10">
        <v>134555</v>
      </c>
      <c r="AL623" s="10">
        <v>105390</v>
      </c>
      <c r="AM623" s="10">
        <v>136147</v>
      </c>
      <c r="AN623" s="10">
        <v>221408</v>
      </c>
      <c r="AO623" s="10">
        <v>266836</v>
      </c>
      <c r="AP623" s="10">
        <v>271039</v>
      </c>
      <c r="AQ623" s="10">
        <v>281302</v>
      </c>
      <c r="AR623" s="10">
        <v>273139</v>
      </c>
      <c r="AS623" s="10">
        <v>256341</v>
      </c>
      <c r="AT623" s="10">
        <v>212440</v>
      </c>
      <c r="AU623" s="10">
        <v>230314</v>
      </c>
      <c r="AV623" s="10">
        <v>195156</v>
      </c>
      <c r="AW623" s="10">
        <v>204122</v>
      </c>
      <c r="AX623" s="10">
        <v>192137</v>
      </c>
      <c r="AY623" s="10">
        <v>213279</v>
      </c>
      <c r="AZ623" s="10">
        <v>235424</v>
      </c>
      <c r="BA623" s="10">
        <v>220868</v>
      </c>
      <c r="BB623" s="10">
        <v>211420</v>
      </c>
      <c r="BC623" s="10">
        <v>214963</v>
      </c>
      <c r="BD623" s="10">
        <v>260690</v>
      </c>
      <c r="BE623" s="10">
        <v>341576</v>
      </c>
      <c r="BF623" s="10">
        <v>286359</v>
      </c>
      <c r="BG623" s="10">
        <v>247574</v>
      </c>
      <c r="BH623" s="10">
        <v>204686</v>
      </c>
      <c r="BI623" s="10">
        <v>163901</v>
      </c>
      <c r="BJ623" s="10">
        <v>157312</v>
      </c>
      <c r="BK623" s="10">
        <v>150708</v>
      </c>
      <c r="BL623" s="10">
        <v>198655</v>
      </c>
      <c r="BM623" s="10">
        <v>196825</v>
      </c>
      <c r="BN623" s="10">
        <v>183698</v>
      </c>
      <c r="BO623" s="10">
        <v>179969</v>
      </c>
      <c r="BP623" s="10">
        <v>189993</v>
      </c>
      <c r="BQ623" s="45"/>
      <c r="BR623" t="str">
        <f t="shared" si="10"/>
        <v/>
      </c>
    </row>
    <row r="624" spans="1:70" ht="16" customHeight="1" x14ac:dyDescent="0.2">
      <c r="A624" s="10">
        <v>77</v>
      </c>
      <c r="B624" s="10">
        <v>36</v>
      </c>
      <c r="C624" s="8" t="s">
        <v>146</v>
      </c>
      <c r="D624" s="9"/>
      <c r="E624" s="10">
        <v>328</v>
      </c>
      <c r="F624" s="10">
        <v>455</v>
      </c>
      <c r="G624" s="10">
        <v>6093</v>
      </c>
      <c r="H624" s="10">
        <v>5372</v>
      </c>
      <c r="I624" s="10">
        <v>11362</v>
      </c>
      <c r="J624" s="10">
        <v>7323</v>
      </c>
      <c r="K624" s="10">
        <v>9383</v>
      </c>
      <c r="L624" s="10">
        <v>10570</v>
      </c>
      <c r="M624" s="10">
        <v>17730</v>
      </c>
      <c r="N624" s="10">
        <v>18118</v>
      </c>
      <c r="O624" s="10">
        <v>15061</v>
      </c>
      <c r="P624" s="10">
        <v>19863</v>
      </c>
      <c r="Q624" s="10">
        <v>26606</v>
      </c>
      <c r="R624" s="10">
        <v>28310</v>
      </c>
      <c r="S624" s="10">
        <v>33682</v>
      </c>
      <c r="T624" s="10">
        <v>33165</v>
      </c>
      <c r="U624" s="10">
        <v>32523</v>
      </c>
      <c r="V624" s="10">
        <v>35720</v>
      </c>
      <c r="W624" s="10">
        <v>32297</v>
      </c>
      <c r="X624" s="10">
        <v>34883</v>
      </c>
      <c r="Y624" s="10">
        <v>36350</v>
      </c>
      <c r="Z624" s="10">
        <v>38250</v>
      </c>
      <c r="AA624" s="10">
        <v>36022</v>
      </c>
      <c r="AB624" s="10">
        <v>39164</v>
      </c>
      <c r="AC624" s="10">
        <v>32346</v>
      </c>
      <c r="AD624" s="10">
        <v>39040</v>
      </c>
      <c r="AE624" s="10">
        <v>36322</v>
      </c>
      <c r="AF624" s="10">
        <v>34521</v>
      </c>
      <c r="AG624" s="10">
        <v>27964</v>
      </c>
      <c r="AH624" s="10">
        <v>26646</v>
      </c>
      <c r="AI624" s="10">
        <v>32720</v>
      </c>
      <c r="AJ624" s="10">
        <v>33460</v>
      </c>
      <c r="AK624" s="10">
        <v>30553</v>
      </c>
      <c r="AL624" s="10">
        <v>27858</v>
      </c>
      <c r="AM624" s="10">
        <v>28514</v>
      </c>
      <c r="AN624" s="10">
        <v>30046</v>
      </c>
      <c r="AO624" s="10">
        <v>33431</v>
      </c>
      <c r="AP624" s="10">
        <v>42421</v>
      </c>
      <c r="AQ624" s="10">
        <v>40565</v>
      </c>
      <c r="AR624" s="10">
        <v>41147</v>
      </c>
      <c r="AS624" s="10">
        <v>48044</v>
      </c>
      <c r="AT624" s="10">
        <v>33257</v>
      </c>
      <c r="AU624" s="10">
        <v>35633</v>
      </c>
      <c r="AV624" s="10">
        <v>37709</v>
      </c>
      <c r="AW624" s="10">
        <v>42913</v>
      </c>
      <c r="AX624" s="10">
        <v>40837</v>
      </c>
      <c r="AY624" s="10">
        <v>34415</v>
      </c>
      <c r="AZ624" s="10">
        <v>36593</v>
      </c>
      <c r="BA624" s="10">
        <v>40787</v>
      </c>
      <c r="BB624" s="10">
        <v>31382</v>
      </c>
      <c r="BC624" s="10">
        <v>33183</v>
      </c>
      <c r="BD624" s="10">
        <v>32291</v>
      </c>
      <c r="BE624" s="10">
        <v>34048</v>
      </c>
      <c r="BF624" s="10">
        <v>38086</v>
      </c>
      <c r="BG624" s="10">
        <v>33185</v>
      </c>
      <c r="BH624" s="10">
        <v>31619</v>
      </c>
      <c r="BI624" s="10">
        <v>34298</v>
      </c>
      <c r="BJ624" s="10">
        <v>43792</v>
      </c>
      <c r="BK624" s="10">
        <v>40124</v>
      </c>
      <c r="BL624" s="10">
        <v>41478</v>
      </c>
      <c r="BM624" s="10">
        <v>34382</v>
      </c>
      <c r="BN624" s="10">
        <v>44264</v>
      </c>
      <c r="BO624" s="10">
        <v>44189</v>
      </c>
      <c r="BP624" s="10">
        <v>37657</v>
      </c>
      <c r="BQ624" s="52"/>
      <c r="BR624" t="str">
        <f t="shared" si="10"/>
        <v/>
      </c>
    </row>
    <row r="625" spans="1:70" ht="16" customHeight="1" x14ac:dyDescent="0.2">
      <c r="A625" s="23">
        <v>77</v>
      </c>
      <c r="B625" s="23">
        <v>36</v>
      </c>
      <c r="C625" s="26" t="s">
        <v>147</v>
      </c>
      <c r="D625" s="25"/>
      <c r="BQ625" s="45"/>
      <c r="BR625" t="str">
        <f t="shared" si="10"/>
        <v/>
      </c>
    </row>
    <row r="626" spans="1:70" ht="16" customHeight="1" x14ac:dyDescent="0.2">
      <c r="A626" s="10">
        <v>77</v>
      </c>
      <c r="B626" s="10">
        <v>37</v>
      </c>
      <c r="C626" s="8" t="s">
        <v>646</v>
      </c>
      <c r="D626" s="9" t="s">
        <v>224</v>
      </c>
      <c r="E626" s="10">
        <v>14810</v>
      </c>
      <c r="F626" s="10">
        <v>15204</v>
      </c>
      <c r="G626" s="10">
        <v>9346</v>
      </c>
      <c r="H626" s="10">
        <v>3403</v>
      </c>
      <c r="I626" s="10">
        <v>12518</v>
      </c>
      <c r="J626" s="10">
        <v>12973</v>
      </c>
      <c r="K626" s="10">
        <v>33586</v>
      </c>
      <c r="L626" s="10">
        <v>29543</v>
      </c>
      <c r="M626" s="10">
        <v>12841</v>
      </c>
      <c r="N626" s="10">
        <v>17356</v>
      </c>
      <c r="O626" s="10">
        <v>18396</v>
      </c>
      <c r="P626" s="10">
        <v>24908</v>
      </c>
      <c r="Q626" s="10">
        <v>25235</v>
      </c>
      <c r="R626" s="10">
        <v>26854</v>
      </c>
      <c r="S626" s="10">
        <v>20969</v>
      </c>
      <c r="T626" s="10">
        <v>11098</v>
      </c>
      <c r="U626" s="10">
        <v>8100</v>
      </c>
      <c r="V626" s="10">
        <v>1529</v>
      </c>
      <c r="W626" s="10">
        <v>1521</v>
      </c>
      <c r="X626" s="10">
        <v>1401</v>
      </c>
      <c r="Y626" s="10">
        <v>700</v>
      </c>
      <c r="Z626" s="10">
        <v>600</v>
      </c>
      <c r="AA626" s="10">
        <v>200</v>
      </c>
      <c r="AB626" s="10">
        <v>200</v>
      </c>
      <c r="AC626" s="10">
        <v>532</v>
      </c>
      <c r="AD626" s="10">
        <v>1939</v>
      </c>
      <c r="AE626" s="10">
        <v>2033</v>
      </c>
      <c r="AF626" s="10">
        <v>8336</v>
      </c>
      <c r="AG626" s="10">
        <v>25016</v>
      </c>
      <c r="AH626" s="10">
        <v>35767</v>
      </c>
      <c r="AI626" s="10">
        <v>34512</v>
      </c>
      <c r="AJ626" s="10">
        <v>43774</v>
      </c>
      <c r="AK626" s="10">
        <v>34364</v>
      </c>
      <c r="AL626" s="10">
        <v>34562</v>
      </c>
      <c r="AM626" s="10">
        <v>44614</v>
      </c>
      <c r="AN626" s="10">
        <v>46539</v>
      </c>
      <c r="AO626" s="10">
        <v>49810</v>
      </c>
      <c r="AP626" s="10">
        <v>46709</v>
      </c>
      <c r="AQ626" s="10">
        <v>51328</v>
      </c>
      <c r="AR626" s="10">
        <v>60260</v>
      </c>
      <c r="AS626" s="10">
        <v>77986</v>
      </c>
      <c r="AT626" s="10">
        <v>67650</v>
      </c>
      <c r="AU626" s="10">
        <v>38036</v>
      </c>
      <c r="AV626" s="10">
        <v>31481</v>
      </c>
      <c r="AW626" s="10">
        <v>22206</v>
      </c>
      <c r="AX626" s="10">
        <v>31438</v>
      </c>
      <c r="AY626" s="10">
        <v>22548</v>
      </c>
      <c r="AZ626" s="10">
        <v>42431</v>
      </c>
      <c r="BA626" s="10">
        <v>42804</v>
      </c>
      <c r="BB626" s="10">
        <v>78018</v>
      </c>
      <c r="BC626" s="10">
        <v>66423</v>
      </c>
      <c r="BD626" s="10">
        <v>24081</v>
      </c>
      <c r="BE626" s="10">
        <v>13801</v>
      </c>
      <c r="BF626" s="10">
        <v>15291</v>
      </c>
      <c r="BG626" s="10">
        <v>14779</v>
      </c>
      <c r="BH626" s="10">
        <v>38634</v>
      </c>
      <c r="BI626" s="10">
        <v>16620</v>
      </c>
      <c r="BJ626" s="10">
        <v>16096</v>
      </c>
      <c r="BK626" s="10">
        <v>10902</v>
      </c>
      <c r="BL626" s="10">
        <v>12297</v>
      </c>
      <c r="BM626" s="10">
        <v>10585</v>
      </c>
      <c r="BN626" s="10">
        <v>8282</v>
      </c>
      <c r="BO626" s="10">
        <v>20077</v>
      </c>
      <c r="BP626" s="10">
        <v>39931</v>
      </c>
      <c r="BQ626" s="45" t="s">
        <v>34</v>
      </c>
      <c r="BR626" t="str">
        <f t="shared" si="10"/>
        <v>U</v>
      </c>
    </row>
    <row r="627" spans="1:70" ht="16" customHeight="1" x14ac:dyDescent="0.2">
      <c r="A627" s="10">
        <v>77</v>
      </c>
      <c r="B627" s="10">
        <v>37</v>
      </c>
      <c r="C627" s="8" t="s">
        <v>593</v>
      </c>
      <c r="D627" s="9" t="s">
        <v>594</v>
      </c>
      <c r="E627" s="10">
        <v>60444</v>
      </c>
      <c r="F627" s="10">
        <v>40750</v>
      </c>
      <c r="G627" s="10">
        <v>66462</v>
      </c>
      <c r="H627" s="10">
        <v>25288</v>
      </c>
      <c r="I627" s="10">
        <v>7863</v>
      </c>
      <c r="J627" s="10">
        <v>16218</v>
      </c>
      <c r="K627" s="10">
        <v>34365</v>
      </c>
      <c r="L627" s="10">
        <v>37200</v>
      </c>
      <c r="M627" s="10">
        <v>10009</v>
      </c>
      <c r="N627" s="10">
        <v>17100</v>
      </c>
      <c r="O627" s="10">
        <v>34082</v>
      </c>
      <c r="P627" s="10">
        <v>44367</v>
      </c>
      <c r="Q627" s="10">
        <v>40988</v>
      </c>
      <c r="R627" s="10">
        <v>43474</v>
      </c>
      <c r="S627" s="10">
        <v>40816</v>
      </c>
      <c r="T627" s="10">
        <v>30326</v>
      </c>
      <c r="U627" s="10">
        <v>18651</v>
      </c>
      <c r="V627" s="10">
        <v>17421</v>
      </c>
      <c r="W627" s="10">
        <v>25360</v>
      </c>
      <c r="X627" s="10">
        <v>23646</v>
      </c>
      <c r="Y627" s="10">
        <v>21700</v>
      </c>
      <c r="Z627" s="10">
        <v>27200</v>
      </c>
      <c r="AA627" s="10">
        <v>23200</v>
      </c>
      <c r="AB627" s="10">
        <v>9400</v>
      </c>
      <c r="AC627" s="10">
        <v>11580</v>
      </c>
      <c r="AD627" s="10">
        <v>17363</v>
      </c>
      <c r="AE627" s="10">
        <v>20477</v>
      </c>
      <c r="AF627" s="10">
        <v>49957</v>
      </c>
      <c r="AG627" s="10">
        <v>30845</v>
      </c>
      <c r="AH627" s="10">
        <v>15876</v>
      </c>
      <c r="AI627" s="10">
        <v>20135</v>
      </c>
      <c r="AJ627" s="10">
        <v>14720</v>
      </c>
      <c r="AK627" s="10">
        <v>26270</v>
      </c>
      <c r="AL627" s="10">
        <v>18622</v>
      </c>
      <c r="AM627" s="10">
        <v>10772</v>
      </c>
      <c r="AN627" s="10">
        <v>9637</v>
      </c>
      <c r="AO627" s="10">
        <v>11325</v>
      </c>
      <c r="AP627" s="10">
        <v>12100</v>
      </c>
      <c r="AQ627" s="10">
        <v>10255</v>
      </c>
      <c r="AR627" s="10">
        <v>13095</v>
      </c>
      <c r="AS627" s="10">
        <v>4160</v>
      </c>
      <c r="AT627" s="10">
        <v>1745</v>
      </c>
      <c r="AU627" s="10">
        <v>1189</v>
      </c>
      <c r="AV627" s="10">
        <v>1504</v>
      </c>
      <c r="AW627" s="10">
        <v>2697</v>
      </c>
      <c r="AX627" s="10">
        <v>1728</v>
      </c>
      <c r="AY627" s="10">
        <v>2176</v>
      </c>
      <c r="AZ627" s="10">
        <v>1158</v>
      </c>
      <c r="BA627" s="10">
        <v>832</v>
      </c>
      <c r="BB627" s="10">
        <v>950</v>
      </c>
      <c r="BC627" s="10">
        <v>1135</v>
      </c>
      <c r="BD627" s="10">
        <v>3624</v>
      </c>
      <c r="BE627" s="10">
        <v>1005</v>
      </c>
      <c r="BF627" s="10">
        <v>155</v>
      </c>
      <c r="BG627" s="10">
        <v>2117</v>
      </c>
      <c r="BH627" s="10">
        <v>524</v>
      </c>
      <c r="BI627" s="10">
        <v>1492</v>
      </c>
      <c r="BJ627" s="10">
        <v>2428</v>
      </c>
      <c r="BK627" s="10">
        <v>417</v>
      </c>
      <c r="BL627" s="10">
        <v>269</v>
      </c>
      <c r="BM627" s="10">
        <v>704</v>
      </c>
      <c r="BN627" s="10">
        <v>226</v>
      </c>
      <c r="BO627" s="10">
        <v>337</v>
      </c>
      <c r="BP627" s="10">
        <v>2255</v>
      </c>
      <c r="BQ627" s="45" t="s">
        <v>34</v>
      </c>
      <c r="BR627" t="str">
        <f t="shared" si="10"/>
        <v>U</v>
      </c>
    </row>
    <row r="628" spans="1:70" ht="16" customHeight="1" x14ac:dyDescent="0.2">
      <c r="A628" s="10">
        <v>77</v>
      </c>
      <c r="B628" s="10">
        <v>37</v>
      </c>
      <c r="C628" s="8" t="s">
        <v>59</v>
      </c>
      <c r="D628" s="9"/>
      <c r="E628" s="10">
        <v>2802</v>
      </c>
      <c r="F628" s="10">
        <v>3177</v>
      </c>
      <c r="G628" s="10">
        <v>5319</v>
      </c>
      <c r="H628" s="10">
        <v>3103</v>
      </c>
      <c r="I628" s="10">
        <v>2102</v>
      </c>
      <c r="J628" s="10">
        <v>1424</v>
      </c>
      <c r="K628" s="10">
        <v>1111</v>
      </c>
      <c r="L628" s="10">
        <v>1186</v>
      </c>
      <c r="M628" s="10">
        <v>1168</v>
      </c>
      <c r="N628" s="10">
        <v>1958</v>
      </c>
      <c r="O628" s="10">
        <v>1434</v>
      </c>
      <c r="P628" s="10">
        <v>1438</v>
      </c>
      <c r="Q628" s="10">
        <v>1313</v>
      </c>
      <c r="R628" s="10">
        <v>1503</v>
      </c>
      <c r="S628" s="10">
        <v>2027</v>
      </c>
      <c r="T628" s="10">
        <v>1392</v>
      </c>
      <c r="U628" s="10">
        <v>1441</v>
      </c>
      <c r="V628" s="10">
        <v>1016</v>
      </c>
      <c r="W628" s="10">
        <v>1539</v>
      </c>
      <c r="X628" s="10">
        <v>967</v>
      </c>
      <c r="Y628" s="10">
        <v>1510</v>
      </c>
      <c r="Z628" s="10">
        <v>1610</v>
      </c>
      <c r="AA628" s="10">
        <v>2110</v>
      </c>
      <c r="AB628" s="10">
        <v>2110</v>
      </c>
      <c r="AC628" s="10">
        <v>2416</v>
      </c>
      <c r="AD628" s="10">
        <v>1822</v>
      </c>
      <c r="AE628" s="10">
        <v>1421</v>
      </c>
      <c r="AF628" s="10">
        <v>2538</v>
      </c>
      <c r="AG628" s="10">
        <v>2915</v>
      </c>
      <c r="AH628" s="10">
        <v>1650</v>
      </c>
      <c r="AI628" s="10">
        <v>2865</v>
      </c>
      <c r="AJ628" s="10">
        <v>4569</v>
      </c>
      <c r="AK628" s="10">
        <v>3202</v>
      </c>
      <c r="AL628" s="10">
        <v>3169</v>
      </c>
      <c r="AM628" s="10">
        <v>3089</v>
      </c>
      <c r="AN628" s="10">
        <v>3658</v>
      </c>
      <c r="AO628" s="10">
        <v>2840</v>
      </c>
      <c r="AP628" s="10">
        <v>3052</v>
      </c>
      <c r="AQ628" s="10">
        <v>4966</v>
      </c>
      <c r="AR628" s="10">
        <v>4635</v>
      </c>
      <c r="AS628" s="10">
        <v>3837</v>
      </c>
      <c r="AT628" s="10">
        <v>4016</v>
      </c>
      <c r="AU628" s="10">
        <v>6723</v>
      </c>
      <c r="AV628" s="10">
        <v>3476</v>
      </c>
      <c r="AW628" s="10">
        <v>3092</v>
      </c>
      <c r="AX628" s="10">
        <v>3011</v>
      </c>
      <c r="AY628" s="10">
        <v>4008</v>
      </c>
      <c r="AZ628" s="10">
        <v>5213</v>
      </c>
      <c r="BA628" s="10">
        <v>7499</v>
      </c>
      <c r="BB628" s="10">
        <v>6584</v>
      </c>
      <c r="BC628" s="10">
        <v>16784</v>
      </c>
      <c r="BD628" s="10">
        <v>19432</v>
      </c>
      <c r="BE628" s="10">
        <v>18939</v>
      </c>
      <c r="BF628" s="10">
        <v>14745</v>
      </c>
      <c r="BG628" s="10">
        <v>11888</v>
      </c>
      <c r="BH628" s="10">
        <v>56604</v>
      </c>
      <c r="BI628" s="10">
        <v>28443</v>
      </c>
      <c r="BJ628" s="10">
        <v>32128</v>
      </c>
      <c r="BK628" s="10">
        <v>44806</v>
      </c>
      <c r="BL628" s="10">
        <v>37325</v>
      </c>
      <c r="BM628" s="10">
        <v>41221</v>
      </c>
      <c r="BN628" s="10">
        <v>29428</v>
      </c>
      <c r="BO628" s="10">
        <v>28174</v>
      </c>
      <c r="BP628" s="10">
        <v>48760</v>
      </c>
      <c r="BQ628" s="45"/>
      <c r="BR628" t="str">
        <f t="shared" si="10"/>
        <v/>
      </c>
    </row>
    <row r="629" spans="1:70" ht="16" customHeight="1" x14ac:dyDescent="0.2">
      <c r="A629" s="23">
        <v>77</v>
      </c>
      <c r="B629" s="23">
        <v>37</v>
      </c>
      <c r="C629" s="26" t="s">
        <v>60</v>
      </c>
      <c r="D629" s="25"/>
      <c r="BQ629" s="45"/>
      <c r="BR629" t="str">
        <f t="shared" si="10"/>
        <v/>
      </c>
    </row>
    <row r="630" spans="1:70" ht="16" customHeight="1" x14ac:dyDescent="0.2">
      <c r="A630" s="23">
        <v>77</v>
      </c>
      <c r="B630" s="23">
        <v>39</v>
      </c>
      <c r="C630" s="26" t="s">
        <v>149</v>
      </c>
      <c r="D630" s="25"/>
      <c r="BQ630" s="45"/>
      <c r="BR630" t="str">
        <f t="shared" si="10"/>
        <v/>
      </c>
    </row>
    <row r="631" spans="1:70" ht="16" customHeight="1" x14ac:dyDescent="0.2">
      <c r="A631" s="10">
        <v>77</v>
      </c>
      <c r="B631" s="10">
        <v>42</v>
      </c>
      <c r="C631" s="8" t="s">
        <v>595</v>
      </c>
      <c r="D631" s="9" t="s">
        <v>558</v>
      </c>
      <c r="E631" s="10">
        <v>5317</v>
      </c>
      <c r="F631" s="10">
        <v>5247</v>
      </c>
      <c r="G631" s="10">
        <v>5896</v>
      </c>
      <c r="H631" s="10">
        <v>3755</v>
      </c>
      <c r="I631" s="10">
        <v>3551</v>
      </c>
      <c r="J631" s="10">
        <v>2776</v>
      </c>
      <c r="K631" s="10">
        <v>6480</v>
      </c>
      <c r="L631" s="10">
        <v>8670</v>
      </c>
      <c r="M631" s="10">
        <v>7840</v>
      </c>
      <c r="N631" s="10">
        <v>7830</v>
      </c>
      <c r="O631" s="10">
        <v>6748</v>
      </c>
      <c r="P631" s="10">
        <v>5312</v>
      </c>
      <c r="Q631" s="10">
        <v>1462</v>
      </c>
      <c r="R631" s="10">
        <v>885</v>
      </c>
      <c r="S631" s="10">
        <v>823</v>
      </c>
      <c r="T631" s="10">
        <v>2179</v>
      </c>
      <c r="U631" s="10">
        <v>5614</v>
      </c>
      <c r="V631" s="10">
        <v>5315</v>
      </c>
      <c r="W631" s="10">
        <v>7265</v>
      </c>
      <c r="X631" s="10">
        <v>3601</v>
      </c>
      <c r="Y631" s="10">
        <v>3100</v>
      </c>
      <c r="Z631" s="10">
        <v>2500</v>
      </c>
      <c r="AA631" s="10">
        <v>100</v>
      </c>
      <c r="AB631" s="10">
        <v>200</v>
      </c>
      <c r="AC631" s="10">
        <v>150</v>
      </c>
      <c r="AD631" s="10">
        <v>199</v>
      </c>
      <c r="AE631" s="10">
        <v>319</v>
      </c>
      <c r="AF631" s="10">
        <v>552</v>
      </c>
      <c r="AG631" s="10">
        <v>555</v>
      </c>
      <c r="AH631" s="10">
        <v>563</v>
      </c>
      <c r="AI631" s="10">
        <v>425</v>
      </c>
      <c r="AJ631" s="10">
        <v>1058</v>
      </c>
      <c r="AK631" s="10">
        <v>181</v>
      </c>
      <c r="AL631" s="10">
        <v>283</v>
      </c>
      <c r="AM631" s="10">
        <v>310</v>
      </c>
      <c r="AN631" s="10">
        <v>610</v>
      </c>
      <c r="AO631" s="10">
        <v>732</v>
      </c>
      <c r="AP631" s="10">
        <v>1468</v>
      </c>
      <c r="AQ631" s="10">
        <v>1679</v>
      </c>
      <c r="AR631" s="10">
        <v>356</v>
      </c>
      <c r="AS631" s="10">
        <v>491</v>
      </c>
      <c r="AT631" s="10">
        <v>589</v>
      </c>
      <c r="AU631" s="10">
        <v>759</v>
      </c>
      <c r="AV631" s="10">
        <v>559</v>
      </c>
      <c r="AW631" s="10">
        <v>1666</v>
      </c>
      <c r="AX631" s="10">
        <v>1580</v>
      </c>
      <c r="AY631" s="10">
        <v>897</v>
      </c>
      <c r="AZ631" s="10">
        <v>1593</v>
      </c>
      <c r="BA631" s="10">
        <v>1485</v>
      </c>
      <c r="BB631" s="10">
        <v>734</v>
      </c>
      <c r="BC631" s="10">
        <v>772</v>
      </c>
      <c r="BD631" s="10">
        <v>840</v>
      </c>
      <c r="BE631" s="10">
        <v>2008</v>
      </c>
      <c r="BF631" s="10">
        <v>2205</v>
      </c>
      <c r="BG631" s="10">
        <v>3193</v>
      </c>
      <c r="BH631" s="10">
        <v>2538</v>
      </c>
      <c r="BI631" s="10">
        <v>3114</v>
      </c>
      <c r="BJ631" s="10">
        <v>1622</v>
      </c>
      <c r="BK631" s="10">
        <v>1733</v>
      </c>
      <c r="BL631" s="10">
        <v>1251</v>
      </c>
      <c r="BM631" s="10">
        <v>6852</v>
      </c>
      <c r="BN631" s="10">
        <v>7541</v>
      </c>
      <c r="BO631" s="10">
        <v>5249</v>
      </c>
      <c r="BP631" s="10">
        <v>5063</v>
      </c>
      <c r="BQ631" s="45"/>
      <c r="BR631" t="str">
        <f t="shared" si="10"/>
        <v/>
      </c>
    </row>
    <row r="632" spans="1:70" ht="16" customHeight="1" x14ac:dyDescent="0.2">
      <c r="A632" s="10">
        <v>77</v>
      </c>
      <c r="B632" s="10">
        <v>42</v>
      </c>
      <c r="C632" s="8" t="s">
        <v>512</v>
      </c>
      <c r="D632" s="9"/>
      <c r="F632" s="10">
        <v>10</v>
      </c>
      <c r="G632" s="10">
        <v>8</v>
      </c>
      <c r="H632" s="10">
        <v>22</v>
      </c>
      <c r="I632" s="10">
        <v>1218</v>
      </c>
      <c r="J632" s="10">
        <v>925</v>
      </c>
      <c r="K632" s="10">
        <v>1527</v>
      </c>
      <c r="L632" s="10">
        <v>2469</v>
      </c>
      <c r="M632" s="10">
        <v>771</v>
      </c>
      <c r="N632" s="10">
        <v>659</v>
      </c>
      <c r="O632" s="10">
        <v>655</v>
      </c>
      <c r="P632" s="10">
        <v>669</v>
      </c>
      <c r="Q632" s="10">
        <v>691</v>
      </c>
      <c r="R632" s="10">
        <v>709</v>
      </c>
      <c r="S632" s="10">
        <v>520</v>
      </c>
      <c r="T632" s="10">
        <v>349</v>
      </c>
      <c r="U632" s="10">
        <v>350</v>
      </c>
      <c r="V632" s="10">
        <v>447</v>
      </c>
      <c r="W632" s="10">
        <v>459</v>
      </c>
      <c r="X632" s="10">
        <v>727</v>
      </c>
      <c r="Y632" s="10">
        <v>500</v>
      </c>
      <c r="Z632" s="10">
        <v>500</v>
      </c>
      <c r="AA632" s="10">
        <v>600</v>
      </c>
      <c r="AB632" s="10">
        <v>500</v>
      </c>
      <c r="AC632" s="10">
        <v>548</v>
      </c>
      <c r="AD632" s="10">
        <v>1121</v>
      </c>
      <c r="AE632" s="10">
        <v>1005</v>
      </c>
      <c r="AF632" s="10">
        <v>954</v>
      </c>
      <c r="AG632" s="10">
        <v>862</v>
      </c>
      <c r="AH632" s="10">
        <v>882</v>
      </c>
      <c r="AI632" s="10">
        <v>1089</v>
      </c>
      <c r="AJ632" s="10">
        <v>1121</v>
      </c>
      <c r="AK632" s="10">
        <v>1183</v>
      </c>
      <c r="AL632" s="10">
        <v>1202</v>
      </c>
      <c r="AM632" s="10">
        <v>1101</v>
      </c>
      <c r="AN632" s="10">
        <v>1356</v>
      </c>
      <c r="AO632" s="10">
        <v>2252</v>
      </c>
      <c r="AP632" s="10">
        <v>3220</v>
      </c>
      <c r="AQ632" s="10">
        <v>3484</v>
      </c>
      <c r="AR632" s="10">
        <v>4800</v>
      </c>
      <c r="AS632" s="10">
        <v>5036</v>
      </c>
      <c r="AT632" s="10">
        <v>3282</v>
      </c>
      <c r="AU632" s="10">
        <v>2901</v>
      </c>
      <c r="AV632" s="10">
        <v>3305</v>
      </c>
      <c r="AW632" s="10">
        <v>5509</v>
      </c>
      <c r="AX632" s="10">
        <v>10938</v>
      </c>
      <c r="AY632" s="10">
        <v>14243</v>
      </c>
      <c r="AZ632" s="10">
        <v>11059</v>
      </c>
      <c r="BA632" s="10">
        <v>7175</v>
      </c>
      <c r="BB632" s="10">
        <v>7095</v>
      </c>
      <c r="BC632" s="10">
        <v>12625</v>
      </c>
      <c r="BD632" s="10">
        <v>11855</v>
      </c>
      <c r="BE632" s="10">
        <v>8543</v>
      </c>
      <c r="BF632" s="10">
        <v>8227</v>
      </c>
      <c r="BG632" s="10">
        <v>8532</v>
      </c>
      <c r="BH632" s="10">
        <v>11061</v>
      </c>
      <c r="BI632" s="10">
        <v>11617</v>
      </c>
      <c r="BJ632" s="10">
        <v>16920</v>
      </c>
      <c r="BK632" s="10">
        <v>19079</v>
      </c>
      <c r="BL632" s="10">
        <v>16427</v>
      </c>
      <c r="BM632" s="10">
        <v>20447</v>
      </c>
      <c r="BN632" s="10">
        <v>11533</v>
      </c>
      <c r="BO632" s="10">
        <v>13457</v>
      </c>
      <c r="BP632" s="10">
        <v>18105</v>
      </c>
      <c r="BQ632" s="45"/>
      <c r="BR632" t="str">
        <f t="shared" si="10"/>
        <v/>
      </c>
    </row>
    <row r="633" spans="1:70" ht="16" customHeight="1" x14ac:dyDescent="0.2">
      <c r="A633" s="23">
        <v>77</v>
      </c>
      <c r="B633" s="23">
        <v>42</v>
      </c>
      <c r="C633" s="26" t="s">
        <v>150</v>
      </c>
      <c r="D633" s="25"/>
      <c r="BQ633" s="45"/>
      <c r="BR633" t="str">
        <f t="shared" si="10"/>
        <v/>
      </c>
    </row>
    <row r="634" spans="1:70" ht="16" customHeight="1" x14ac:dyDescent="0.2">
      <c r="A634" s="10">
        <v>77</v>
      </c>
      <c r="B634" s="10">
        <v>45</v>
      </c>
      <c r="C634" s="1" t="s">
        <v>63</v>
      </c>
      <c r="D634" s="2"/>
      <c r="E634" s="10">
        <v>52917</v>
      </c>
      <c r="F634" s="10">
        <v>53324</v>
      </c>
      <c r="G634" s="10">
        <v>42008</v>
      </c>
      <c r="H634" s="10">
        <v>42264</v>
      </c>
      <c r="I634" s="10">
        <v>39874</v>
      </c>
      <c r="J634" s="10">
        <v>47990</v>
      </c>
      <c r="K634" s="10">
        <v>50857</v>
      </c>
      <c r="L634" s="10">
        <v>50812</v>
      </c>
      <c r="M634" s="10">
        <v>59706</v>
      </c>
      <c r="N634" s="10">
        <v>71426</v>
      </c>
      <c r="O634" s="10">
        <v>79920</v>
      </c>
      <c r="P634" s="10">
        <v>86209</v>
      </c>
      <c r="Q634" s="10">
        <v>85610</v>
      </c>
      <c r="R634" s="10">
        <v>85854</v>
      </c>
      <c r="S634" s="10">
        <v>67302</v>
      </c>
      <c r="T634" s="10">
        <v>55350</v>
      </c>
      <c r="U634" s="10">
        <v>63957</v>
      </c>
      <c r="V634" s="10">
        <v>66551</v>
      </c>
      <c r="W634" s="10">
        <v>52840</v>
      </c>
      <c r="X634" s="10">
        <v>50543</v>
      </c>
      <c r="Y634" s="10">
        <v>68600</v>
      </c>
      <c r="Z634" s="10">
        <v>68000</v>
      </c>
      <c r="AA634" s="10">
        <v>65400</v>
      </c>
      <c r="AB634" s="10">
        <v>71400</v>
      </c>
      <c r="AC634" s="10">
        <v>66783</v>
      </c>
      <c r="AD634" s="10">
        <v>66938</v>
      </c>
      <c r="AE634" s="10">
        <v>49156</v>
      </c>
      <c r="AF634" s="10">
        <v>45610</v>
      </c>
      <c r="AG634" s="10">
        <v>64280</v>
      </c>
      <c r="AH634" s="10">
        <v>66794</v>
      </c>
      <c r="AI634" s="10">
        <v>68605</v>
      </c>
      <c r="AJ634" s="10">
        <v>69710</v>
      </c>
      <c r="AK634" s="10">
        <v>80685</v>
      </c>
      <c r="AL634" s="10">
        <v>74425</v>
      </c>
      <c r="AM634" s="10">
        <v>76856</v>
      </c>
      <c r="AN634" s="10">
        <v>80902</v>
      </c>
      <c r="AO634" s="10">
        <v>78128</v>
      </c>
      <c r="AP634" s="10">
        <v>78404</v>
      </c>
      <c r="AQ634" s="10">
        <v>67580</v>
      </c>
      <c r="AR634" s="10">
        <v>71619</v>
      </c>
      <c r="AS634" s="10">
        <v>50631</v>
      </c>
      <c r="AT634" s="10">
        <v>54103</v>
      </c>
      <c r="AU634" s="10">
        <v>50977</v>
      </c>
      <c r="AV634" s="10">
        <v>61549</v>
      </c>
      <c r="AW634" s="10">
        <v>65803</v>
      </c>
      <c r="AX634" s="10">
        <v>73299</v>
      </c>
      <c r="AY634" s="10">
        <v>73054</v>
      </c>
      <c r="AZ634" s="10">
        <v>72952</v>
      </c>
      <c r="BA634" s="10">
        <v>66723</v>
      </c>
      <c r="BB634" s="10">
        <v>67538</v>
      </c>
      <c r="BC634" s="10">
        <v>57485</v>
      </c>
      <c r="BD634" s="10">
        <v>51537</v>
      </c>
      <c r="BE634" s="10">
        <v>49371</v>
      </c>
      <c r="BF634" s="10">
        <v>64804</v>
      </c>
      <c r="BG634" s="10">
        <v>52950</v>
      </c>
      <c r="BH634" s="10">
        <v>53735</v>
      </c>
      <c r="BI634" s="10">
        <v>56046</v>
      </c>
      <c r="BJ634" s="10">
        <v>67731</v>
      </c>
      <c r="BK634" s="10">
        <v>61068</v>
      </c>
      <c r="BL634" s="10">
        <v>58118</v>
      </c>
      <c r="BM634" s="10">
        <v>60506</v>
      </c>
      <c r="BN634" s="10">
        <v>62211</v>
      </c>
      <c r="BO634" s="10">
        <v>46813</v>
      </c>
      <c r="BP634" s="10">
        <v>70645</v>
      </c>
      <c r="BQ634" s="45" t="s">
        <v>15</v>
      </c>
      <c r="BR634" t="str">
        <f t="shared" si="10"/>
        <v>F</v>
      </c>
    </row>
    <row r="635" spans="1:70" ht="16" customHeight="1" x14ac:dyDescent="0.2">
      <c r="A635" s="23">
        <v>77</v>
      </c>
      <c r="B635" s="23">
        <v>53</v>
      </c>
      <c r="C635" s="26" t="s">
        <v>180</v>
      </c>
      <c r="D635" s="25"/>
      <c r="BQ635" s="45"/>
      <c r="BR635" t="str">
        <f t="shared" si="10"/>
        <v/>
      </c>
    </row>
    <row r="636" spans="1:70" ht="16" customHeight="1" x14ac:dyDescent="0.2">
      <c r="A636" s="10">
        <v>77</v>
      </c>
      <c r="B636" s="10">
        <v>57</v>
      </c>
      <c r="C636" s="8" t="s">
        <v>596</v>
      </c>
      <c r="D636" s="9" t="s">
        <v>597</v>
      </c>
      <c r="T636" s="10">
        <v>100</v>
      </c>
      <c r="U636" s="10">
        <v>200</v>
      </c>
      <c r="V636" s="10">
        <v>100</v>
      </c>
      <c r="X636" s="10">
        <v>200</v>
      </c>
      <c r="Y636" s="10">
        <v>100</v>
      </c>
      <c r="Z636" s="10">
        <v>100</v>
      </c>
      <c r="AA636" s="10">
        <v>200</v>
      </c>
      <c r="AB636" s="10">
        <v>100</v>
      </c>
      <c r="AC636" s="10">
        <v>90</v>
      </c>
      <c r="AD636" s="10">
        <v>365</v>
      </c>
      <c r="AE636" s="10">
        <v>897</v>
      </c>
      <c r="AF636" s="10">
        <v>658</v>
      </c>
      <c r="AG636" s="10">
        <v>1635</v>
      </c>
      <c r="AH636" s="10">
        <v>4522</v>
      </c>
      <c r="AI636" s="10">
        <v>19068</v>
      </c>
      <c r="AJ636" s="10">
        <v>9726</v>
      </c>
      <c r="AK636" s="10">
        <v>264</v>
      </c>
      <c r="AL636" s="10">
        <v>89</v>
      </c>
      <c r="AM636" s="10">
        <v>364</v>
      </c>
      <c r="AN636" s="10">
        <v>177</v>
      </c>
      <c r="AO636" s="10">
        <v>269</v>
      </c>
      <c r="AP636" s="10">
        <v>225</v>
      </c>
      <c r="AQ636" s="10">
        <v>885</v>
      </c>
      <c r="AR636" s="10">
        <v>7380</v>
      </c>
      <c r="AS636" s="10">
        <v>5698</v>
      </c>
      <c r="AT636" s="10">
        <v>5846</v>
      </c>
      <c r="AU636" s="10">
        <v>9377</v>
      </c>
      <c r="AV636" s="10">
        <v>3043</v>
      </c>
      <c r="AW636" s="10">
        <v>1800</v>
      </c>
      <c r="AX636" s="10">
        <v>39657</v>
      </c>
      <c r="AY636" s="10">
        <v>121063</v>
      </c>
      <c r="AZ636" s="10">
        <v>120880</v>
      </c>
      <c r="BA636" s="10">
        <v>26718</v>
      </c>
      <c r="BB636" s="10">
        <v>58351</v>
      </c>
      <c r="BC636" s="10">
        <v>82298</v>
      </c>
      <c r="BD636" s="10">
        <v>74432</v>
      </c>
      <c r="BE636" s="10">
        <v>115900</v>
      </c>
      <c r="BF636" s="10">
        <v>97338</v>
      </c>
      <c r="BG636" s="10">
        <v>87228</v>
      </c>
      <c r="BH636" s="10">
        <v>53439</v>
      </c>
      <c r="BI636" s="10">
        <v>65635</v>
      </c>
      <c r="BJ636" s="10">
        <v>57550</v>
      </c>
      <c r="BK636" s="10">
        <v>84473</v>
      </c>
      <c r="BL636" s="10">
        <v>57902</v>
      </c>
      <c r="BM636" s="10">
        <v>42903</v>
      </c>
      <c r="BN636" s="10">
        <v>34847</v>
      </c>
      <c r="BO636" s="10">
        <v>23177</v>
      </c>
      <c r="BP636" s="10">
        <v>11132</v>
      </c>
      <c r="BQ636" s="45" t="s">
        <v>34</v>
      </c>
      <c r="BR636" t="str">
        <f t="shared" si="10"/>
        <v>U</v>
      </c>
    </row>
    <row r="637" spans="1:70" ht="16" customHeight="1" x14ac:dyDescent="0.2">
      <c r="A637" s="10">
        <v>77</v>
      </c>
      <c r="B637" s="10">
        <v>57</v>
      </c>
      <c r="C637" s="8" t="s">
        <v>249</v>
      </c>
      <c r="D637" s="9" t="s">
        <v>250</v>
      </c>
      <c r="E637" s="10">
        <v>27</v>
      </c>
      <c r="F637" s="10">
        <v>13</v>
      </c>
      <c r="G637" s="10">
        <v>8</v>
      </c>
      <c r="H637" s="10">
        <v>8</v>
      </c>
      <c r="I637" s="10">
        <v>14</v>
      </c>
      <c r="J637" s="10">
        <v>12</v>
      </c>
      <c r="K637" s="10">
        <v>7</v>
      </c>
      <c r="L637" s="10">
        <v>14</v>
      </c>
      <c r="M637" s="10">
        <v>7</v>
      </c>
      <c r="N637" s="10">
        <v>1</v>
      </c>
      <c r="O637" s="10">
        <v>1</v>
      </c>
      <c r="P637" s="10">
        <v>1</v>
      </c>
      <c r="Q637" s="10">
        <v>6</v>
      </c>
      <c r="R637" s="10">
        <v>34</v>
      </c>
      <c r="S637" s="10">
        <v>18</v>
      </c>
      <c r="T637" s="10">
        <v>9</v>
      </c>
      <c r="U637" s="10">
        <v>8</v>
      </c>
      <c r="V637" s="10">
        <v>4</v>
      </c>
      <c r="W637" s="10">
        <v>8</v>
      </c>
      <c r="X637" s="10">
        <v>2</v>
      </c>
      <c r="Y637" s="10">
        <v>60</v>
      </c>
      <c r="Z637" s="10">
        <v>260</v>
      </c>
      <c r="AA637" s="10">
        <v>60</v>
      </c>
      <c r="AB637" s="10">
        <v>60</v>
      </c>
      <c r="AC637" s="10">
        <v>103</v>
      </c>
      <c r="AD637" s="10">
        <v>89</v>
      </c>
      <c r="AE637" s="10">
        <v>129</v>
      </c>
      <c r="AF637" s="10">
        <v>96</v>
      </c>
      <c r="AG637" s="10">
        <v>45</v>
      </c>
      <c r="AH637" s="10">
        <v>185</v>
      </c>
      <c r="AI637" s="10">
        <v>127</v>
      </c>
      <c r="AJ637" s="10">
        <v>308</v>
      </c>
      <c r="AK637" s="10">
        <v>376</v>
      </c>
      <c r="AL637" s="10">
        <v>103</v>
      </c>
      <c r="AM637" s="10">
        <v>136</v>
      </c>
      <c r="AN637" s="10">
        <v>358</v>
      </c>
      <c r="AO637" s="10">
        <v>575</v>
      </c>
      <c r="AP637" s="10">
        <v>360</v>
      </c>
      <c r="AQ637" s="10">
        <v>851</v>
      </c>
      <c r="AR637" s="10">
        <v>1404</v>
      </c>
      <c r="AS637" s="10">
        <v>1087</v>
      </c>
      <c r="AT637" s="10">
        <v>1548</v>
      </c>
      <c r="AU637" s="10">
        <v>914</v>
      </c>
      <c r="AV637" s="10">
        <v>1284</v>
      </c>
      <c r="AW637" s="10">
        <v>1102</v>
      </c>
      <c r="AX637" s="10">
        <v>968</v>
      </c>
      <c r="AY637" s="10">
        <v>1344</v>
      </c>
      <c r="AZ637" s="10">
        <v>1052</v>
      </c>
      <c r="BA637" s="10">
        <v>807</v>
      </c>
      <c r="BB637" s="10">
        <v>1211</v>
      </c>
      <c r="BC637" s="10">
        <v>998</v>
      </c>
      <c r="BD637" s="10">
        <v>936</v>
      </c>
      <c r="BE637" s="10">
        <v>770</v>
      </c>
      <c r="BF637" s="10">
        <v>721</v>
      </c>
      <c r="BG637" s="10">
        <v>1100</v>
      </c>
      <c r="BH637" s="10">
        <v>819</v>
      </c>
      <c r="BI637" s="10">
        <v>871</v>
      </c>
      <c r="BJ637" s="10">
        <v>1069</v>
      </c>
      <c r="BK637" s="10">
        <v>1256</v>
      </c>
      <c r="BL637" s="10">
        <v>2331</v>
      </c>
      <c r="BM637" s="10">
        <v>2196</v>
      </c>
      <c r="BN637" s="10">
        <v>1351</v>
      </c>
      <c r="BO637" s="10">
        <v>1515</v>
      </c>
      <c r="BP637" s="10">
        <v>1778</v>
      </c>
      <c r="BQ637" s="45"/>
      <c r="BR637" t="str">
        <f t="shared" si="10"/>
        <v/>
      </c>
    </row>
    <row r="638" spans="1:70" ht="16" customHeight="1" x14ac:dyDescent="0.2">
      <c r="A638" s="10">
        <v>77</v>
      </c>
      <c r="B638" s="10">
        <v>57</v>
      </c>
      <c r="C638" s="8" t="s">
        <v>598</v>
      </c>
      <c r="D638" s="9" t="s">
        <v>599</v>
      </c>
      <c r="AZ638" s="10">
        <v>70915</v>
      </c>
      <c r="BA638" s="10">
        <v>2709</v>
      </c>
      <c r="BB638" s="10">
        <v>90662</v>
      </c>
      <c r="BC638" s="10">
        <v>117711</v>
      </c>
      <c r="BD638" s="10">
        <v>85829</v>
      </c>
      <c r="BE638" s="10">
        <v>72879</v>
      </c>
      <c r="BF638" s="10">
        <v>39330</v>
      </c>
      <c r="BG638" s="10">
        <v>39596</v>
      </c>
      <c r="BH638" s="10">
        <v>55732</v>
      </c>
      <c r="BI638" s="10">
        <v>49178</v>
      </c>
      <c r="BJ638" s="10">
        <v>49446</v>
      </c>
      <c r="BK638" s="10">
        <v>36599</v>
      </c>
      <c r="BL638" s="10">
        <v>92376</v>
      </c>
      <c r="BM638" s="10">
        <v>129936</v>
      </c>
      <c r="BN638" s="10">
        <v>121566</v>
      </c>
      <c r="BO638" s="10">
        <v>97059</v>
      </c>
      <c r="BP638" s="10">
        <v>129634</v>
      </c>
      <c r="BQ638" s="45" t="s">
        <v>6</v>
      </c>
      <c r="BR638" t="str">
        <f t="shared" si="10"/>
        <v>F</v>
      </c>
    </row>
    <row r="639" spans="1:70" ht="16" customHeight="1" x14ac:dyDescent="0.2">
      <c r="A639" s="10">
        <v>77</v>
      </c>
      <c r="B639" s="10">
        <v>57</v>
      </c>
      <c r="C639" s="8" t="s">
        <v>251</v>
      </c>
      <c r="D639" s="9" t="s">
        <v>252</v>
      </c>
      <c r="E639" s="10">
        <v>2720</v>
      </c>
      <c r="F639" s="10">
        <v>5617</v>
      </c>
      <c r="G639" s="10">
        <v>1665</v>
      </c>
      <c r="H639" s="10">
        <v>4045</v>
      </c>
      <c r="I639" s="10">
        <v>3699</v>
      </c>
      <c r="J639" s="10">
        <v>6474</v>
      </c>
      <c r="K639" s="10">
        <v>8838</v>
      </c>
      <c r="L639" s="10">
        <v>5647</v>
      </c>
      <c r="M639" s="10">
        <v>3383</v>
      </c>
      <c r="N639" s="10">
        <v>8915</v>
      </c>
      <c r="O639" s="10">
        <v>1162</v>
      </c>
      <c r="P639" s="10">
        <v>4666</v>
      </c>
      <c r="Q639" s="10">
        <v>4249</v>
      </c>
      <c r="R639" s="10">
        <v>5244</v>
      </c>
      <c r="S639" s="10">
        <v>7454</v>
      </c>
      <c r="T639" s="10">
        <v>8446</v>
      </c>
      <c r="U639" s="10">
        <v>8630</v>
      </c>
      <c r="V639" s="10">
        <v>8891</v>
      </c>
      <c r="W639" s="10">
        <v>11309</v>
      </c>
      <c r="X639" s="10">
        <v>9425</v>
      </c>
      <c r="Y639" s="10">
        <v>11200</v>
      </c>
      <c r="Z639" s="10">
        <v>14300</v>
      </c>
      <c r="AA639" s="10">
        <v>9100</v>
      </c>
      <c r="AB639" s="10">
        <v>5500</v>
      </c>
      <c r="AC639" s="10">
        <v>13119</v>
      </c>
      <c r="AD639" s="10">
        <v>10744</v>
      </c>
      <c r="AE639" s="10">
        <v>9239</v>
      </c>
      <c r="AF639" s="10">
        <v>8816</v>
      </c>
      <c r="AG639" s="10">
        <v>16975</v>
      </c>
      <c r="AH639" s="10">
        <v>16596</v>
      </c>
      <c r="AI639" s="10">
        <v>11466</v>
      </c>
      <c r="AJ639" s="10">
        <v>22290</v>
      </c>
      <c r="AK639" s="10">
        <v>19180</v>
      </c>
      <c r="AL639" s="10">
        <v>15800</v>
      </c>
      <c r="AM639" s="10">
        <v>17177</v>
      </c>
      <c r="AN639" s="10">
        <v>24160</v>
      </c>
      <c r="AO639" s="10">
        <v>34611</v>
      </c>
      <c r="AP639" s="10">
        <v>67355</v>
      </c>
      <c r="AQ639" s="10">
        <v>74832</v>
      </c>
      <c r="AR639" s="10">
        <v>72019</v>
      </c>
      <c r="AS639" s="10">
        <v>73439</v>
      </c>
      <c r="AT639" s="10">
        <v>57220</v>
      </c>
      <c r="AU639" s="10">
        <v>30522</v>
      </c>
      <c r="AV639" s="10">
        <v>33830</v>
      </c>
      <c r="AW639" s="10">
        <v>55854</v>
      </c>
      <c r="AX639" s="10">
        <v>70688</v>
      </c>
      <c r="AY639" s="10">
        <v>79035</v>
      </c>
      <c r="AZ639" s="10">
        <v>235</v>
      </c>
      <c r="BA639" s="10">
        <v>40</v>
      </c>
      <c r="BB639" s="10">
        <v>341</v>
      </c>
      <c r="BC639" s="10">
        <v>1683</v>
      </c>
      <c r="BD639" s="10">
        <v>6140</v>
      </c>
      <c r="BE639" s="10">
        <v>441</v>
      </c>
      <c r="BF639" s="10">
        <v>70</v>
      </c>
      <c r="BG639" s="10">
        <v>55</v>
      </c>
      <c r="BH639" s="10">
        <v>25</v>
      </c>
      <c r="BI639" s="10">
        <v>18</v>
      </c>
      <c r="BJ639" s="10">
        <v>35</v>
      </c>
      <c r="BK639" s="10">
        <v>2905</v>
      </c>
      <c r="BL639" s="10">
        <v>1979</v>
      </c>
      <c r="BM639" s="10">
        <v>1203</v>
      </c>
      <c r="BN639" s="10">
        <v>12</v>
      </c>
      <c r="BO639" s="10">
        <v>18</v>
      </c>
      <c r="BP639" s="10">
        <v>16</v>
      </c>
      <c r="BQ639" s="45"/>
      <c r="BR639" t="str">
        <f t="shared" si="10"/>
        <v/>
      </c>
    </row>
    <row r="640" spans="1:70" ht="16" customHeight="1" x14ac:dyDescent="0.2">
      <c r="A640" s="23">
        <v>77</v>
      </c>
      <c r="B640" s="23">
        <v>57</v>
      </c>
      <c r="C640" s="26" t="s">
        <v>254</v>
      </c>
      <c r="D640" s="25"/>
      <c r="BQ640" s="45"/>
      <c r="BR640" t="str">
        <f t="shared" si="10"/>
        <v/>
      </c>
    </row>
    <row r="641" spans="1:70" s="7" customFormat="1" ht="16" customHeight="1" x14ac:dyDescent="0.2">
      <c r="A641" s="14">
        <v>81</v>
      </c>
      <c r="B641" s="14">
        <v>32</v>
      </c>
      <c r="C641" s="15" t="s">
        <v>600</v>
      </c>
      <c r="D641" s="16" t="s">
        <v>601</v>
      </c>
      <c r="E641" s="10"/>
      <c r="F641" s="10"/>
      <c r="G641" s="10"/>
      <c r="H641" s="10"/>
      <c r="I641" s="10"/>
      <c r="J641" s="10">
        <v>100</v>
      </c>
      <c r="K641" s="10">
        <v>100</v>
      </c>
      <c r="L641" s="10">
        <v>100</v>
      </c>
      <c r="M641" s="10"/>
      <c r="N641" s="10">
        <v>100</v>
      </c>
      <c r="O641" s="10"/>
      <c r="P641" s="10"/>
      <c r="Q641" s="10"/>
      <c r="R641" s="10"/>
      <c r="S641" s="10">
        <v>100</v>
      </c>
      <c r="T641" s="10">
        <v>100</v>
      </c>
      <c r="U641" s="10">
        <v>100</v>
      </c>
      <c r="V641" s="10">
        <v>100</v>
      </c>
      <c r="W641" s="10">
        <v>100</v>
      </c>
      <c r="X641" s="10"/>
      <c r="Y641" s="10">
        <v>100</v>
      </c>
      <c r="Z641" s="10">
        <v>500</v>
      </c>
      <c r="AA641" s="10">
        <v>9000</v>
      </c>
      <c r="AB641" s="10">
        <v>8800</v>
      </c>
      <c r="AC641" s="10">
        <v>15921</v>
      </c>
      <c r="AD641" s="10">
        <v>41150</v>
      </c>
      <c r="AE641" s="10">
        <v>66707</v>
      </c>
      <c r="AF641" s="10">
        <v>98967</v>
      </c>
      <c r="AG641" s="10">
        <v>16322</v>
      </c>
      <c r="AH641" s="10">
        <v>17460</v>
      </c>
      <c r="AI641" s="10">
        <v>18757</v>
      </c>
      <c r="AJ641" s="10">
        <v>29006</v>
      </c>
      <c r="AK641" s="10">
        <v>30087</v>
      </c>
      <c r="AL641" s="10">
        <v>47692</v>
      </c>
      <c r="AM641" s="10">
        <v>56005</v>
      </c>
      <c r="AN641" s="10">
        <v>46994</v>
      </c>
      <c r="AO641" s="10">
        <v>121700</v>
      </c>
      <c r="AP641" s="10">
        <v>187118</v>
      </c>
      <c r="AQ641" s="10">
        <v>234325</v>
      </c>
      <c r="AR641" s="10">
        <v>210159</v>
      </c>
      <c r="AS641" s="10">
        <v>261082</v>
      </c>
      <c r="AT641" s="10">
        <v>278937</v>
      </c>
      <c r="AU641" s="10">
        <v>276651</v>
      </c>
      <c r="AV641" s="10">
        <v>244193</v>
      </c>
      <c r="AW641" s="10">
        <v>261439</v>
      </c>
      <c r="AX641" s="10">
        <v>208745</v>
      </c>
      <c r="AY641" s="10">
        <v>198337</v>
      </c>
      <c r="AZ641" s="10">
        <v>282061</v>
      </c>
      <c r="BA641" s="10">
        <v>320067</v>
      </c>
      <c r="BB641" s="10">
        <v>274947</v>
      </c>
      <c r="BC641" s="10">
        <v>274625</v>
      </c>
      <c r="BD641" s="10">
        <v>247841</v>
      </c>
      <c r="BE641" s="10">
        <v>215302</v>
      </c>
      <c r="BF641" s="10">
        <v>209414</v>
      </c>
      <c r="BG641" s="10">
        <v>147032</v>
      </c>
      <c r="BH641" s="10">
        <v>135932</v>
      </c>
      <c r="BI641" s="10">
        <v>121314</v>
      </c>
      <c r="BJ641" s="10">
        <v>111242</v>
      </c>
      <c r="BK641" s="10">
        <v>103253</v>
      </c>
      <c r="BL641" s="10">
        <v>100146</v>
      </c>
      <c r="BM641" s="10">
        <v>119722</v>
      </c>
      <c r="BN641" s="10">
        <v>130554</v>
      </c>
      <c r="BO641" s="10">
        <v>138060</v>
      </c>
      <c r="BP641" s="10">
        <v>140250</v>
      </c>
      <c r="BQ641" s="45" t="s">
        <v>6</v>
      </c>
      <c r="BR641" t="str">
        <f t="shared" si="10"/>
        <v>F</v>
      </c>
    </row>
    <row r="642" spans="1:70" ht="16" customHeight="1" x14ac:dyDescent="0.2">
      <c r="A642" s="10">
        <v>81</v>
      </c>
      <c r="B642" s="10">
        <v>32</v>
      </c>
      <c r="C642" s="8" t="s">
        <v>602</v>
      </c>
      <c r="D642" s="9" t="s">
        <v>603</v>
      </c>
      <c r="AD642" s="10">
        <v>433</v>
      </c>
      <c r="AE642" s="10">
        <v>6253</v>
      </c>
      <c r="AF642" s="10">
        <v>14563</v>
      </c>
      <c r="AG642" s="10">
        <v>1884</v>
      </c>
      <c r="AH642" s="10">
        <v>445</v>
      </c>
      <c r="AI642" s="10">
        <v>100</v>
      </c>
      <c r="AJ642" s="10">
        <v>12</v>
      </c>
      <c r="AK642" s="10">
        <v>424</v>
      </c>
      <c r="AL642" s="10">
        <v>418</v>
      </c>
      <c r="AM642" s="10">
        <v>161</v>
      </c>
      <c r="AN642" s="10">
        <v>673</v>
      </c>
      <c r="AO642" s="10">
        <v>10</v>
      </c>
      <c r="AP642" s="10">
        <v>294</v>
      </c>
      <c r="AQ642" s="10">
        <v>245</v>
      </c>
      <c r="AR642" s="10">
        <v>314</v>
      </c>
      <c r="AS642" s="10">
        <v>8256</v>
      </c>
      <c r="AT642" s="10">
        <v>7560</v>
      </c>
      <c r="AU642" s="10">
        <v>6478</v>
      </c>
      <c r="AV642" s="10">
        <v>9180</v>
      </c>
      <c r="AW642" s="10">
        <v>3314</v>
      </c>
      <c r="AX642" s="10">
        <v>5894</v>
      </c>
      <c r="AY642" s="10">
        <v>4319</v>
      </c>
      <c r="AZ642" s="10">
        <v>3093</v>
      </c>
      <c r="BA642" s="10">
        <v>4650</v>
      </c>
      <c r="BB642" s="10">
        <v>4452</v>
      </c>
      <c r="BC642" s="10">
        <v>2853</v>
      </c>
      <c r="BD642" s="10">
        <v>5479</v>
      </c>
      <c r="BE642" s="10">
        <v>3252</v>
      </c>
      <c r="BF642" s="10">
        <v>3281</v>
      </c>
      <c r="BG642" s="10">
        <v>298</v>
      </c>
      <c r="BH642" s="10">
        <v>1217</v>
      </c>
      <c r="BI642" s="10">
        <v>46</v>
      </c>
      <c r="BJ642" s="10">
        <v>767</v>
      </c>
      <c r="BK642" s="10">
        <v>886</v>
      </c>
      <c r="BL642" s="10">
        <v>1340</v>
      </c>
      <c r="BM642" s="10">
        <v>423</v>
      </c>
      <c r="BN642" s="10">
        <v>766</v>
      </c>
      <c r="BO642" s="10">
        <v>413</v>
      </c>
      <c r="BP642" s="10">
        <v>296</v>
      </c>
      <c r="BQ642" s="45" t="s">
        <v>6</v>
      </c>
      <c r="BR642" t="str">
        <f t="shared" si="10"/>
        <v>F</v>
      </c>
    </row>
    <row r="643" spans="1:70" ht="16" customHeight="1" x14ac:dyDescent="0.2">
      <c r="A643" s="10">
        <v>81</v>
      </c>
      <c r="B643" s="10">
        <v>32</v>
      </c>
      <c r="C643" s="8" t="s">
        <v>604</v>
      </c>
      <c r="D643" s="9" t="s">
        <v>605</v>
      </c>
      <c r="E643" s="10">
        <v>200</v>
      </c>
      <c r="F643" s="10">
        <v>200</v>
      </c>
      <c r="G643" s="10">
        <v>200</v>
      </c>
      <c r="H643" s="10">
        <v>300</v>
      </c>
      <c r="I643" s="10">
        <v>300</v>
      </c>
      <c r="J643" s="10">
        <v>300</v>
      </c>
      <c r="K643" s="10">
        <v>200</v>
      </c>
      <c r="L643" s="10">
        <v>100</v>
      </c>
      <c r="M643" s="10">
        <v>100</v>
      </c>
      <c r="N643" s="10">
        <v>300</v>
      </c>
      <c r="O643" s="10">
        <v>300</v>
      </c>
      <c r="P643" s="10">
        <v>300</v>
      </c>
      <c r="Q643" s="10">
        <v>400</v>
      </c>
      <c r="R643" s="10">
        <v>400</v>
      </c>
      <c r="S643" s="10">
        <v>500</v>
      </c>
      <c r="T643" s="10">
        <v>500</v>
      </c>
      <c r="U643" s="10">
        <v>800</v>
      </c>
      <c r="V643" s="10">
        <v>1700</v>
      </c>
      <c r="W643" s="10">
        <v>900</v>
      </c>
      <c r="X643" s="10">
        <v>600</v>
      </c>
      <c r="Y643" s="10">
        <v>900</v>
      </c>
      <c r="Z643" s="10">
        <v>2500</v>
      </c>
      <c r="AA643" s="10">
        <v>2400</v>
      </c>
      <c r="AB643" s="10">
        <v>3400</v>
      </c>
      <c r="AC643" s="10">
        <v>4802</v>
      </c>
      <c r="AD643" s="10">
        <v>3507</v>
      </c>
      <c r="AE643" s="10">
        <v>7029</v>
      </c>
      <c r="AF643" s="10">
        <v>12889</v>
      </c>
      <c r="AG643" s="10">
        <v>7012</v>
      </c>
      <c r="AH643" s="10">
        <v>7026</v>
      </c>
      <c r="AI643" s="10">
        <v>3957</v>
      </c>
      <c r="AJ643" s="10">
        <v>3278</v>
      </c>
      <c r="AK643" s="10">
        <v>5717</v>
      </c>
      <c r="AL643" s="10">
        <v>8651</v>
      </c>
      <c r="AM643" s="10">
        <v>12772</v>
      </c>
      <c r="AN643" s="10">
        <v>16755</v>
      </c>
      <c r="AO643" s="10">
        <v>9012</v>
      </c>
      <c r="AP643" s="10">
        <v>3378</v>
      </c>
      <c r="AQ643" s="10">
        <v>4755</v>
      </c>
      <c r="AR643" s="10">
        <v>9863</v>
      </c>
      <c r="AS643" s="10">
        <v>6388</v>
      </c>
      <c r="AT643" s="10">
        <v>4659</v>
      </c>
      <c r="AU643" s="10">
        <v>9760</v>
      </c>
      <c r="AV643" s="10">
        <v>12816</v>
      </c>
      <c r="AW643" s="10">
        <v>10641</v>
      </c>
      <c r="AX643" s="10">
        <v>16159</v>
      </c>
      <c r="AY643" s="10">
        <v>10596</v>
      </c>
      <c r="AZ643" s="10">
        <v>11087</v>
      </c>
      <c r="BA643" s="10">
        <v>16495</v>
      </c>
      <c r="BB643" s="10">
        <v>12555</v>
      </c>
      <c r="BC643" s="10">
        <v>5364</v>
      </c>
      <c r="BD643" s="10">
        <v>4526</v>
      </c>
      <c r="BE643" s="10">
        <v>4443</v>
      </c>
      <c r="BF643" s="10">
        <v>8265</v>
      </c>
      <c r="BG643" s="10">
        <v>9540</v>
      </c>
      <c r="BH643" s="10">
        <v>8165</v>
      </c>
      <c r="BI643" s="10">
        <v>5854</v>
      </c>
      <c r="BJ643" s="10">
        <v>5854</v>
      </c>
      <c r="BK643" s="10">
        <v>6122</v>
      </c>
      <c r="BL643" s="10">
        <v>4636</v>
      </c>
      <c r="BM643" s="10">
        <v>5554</v>
      </c>
      <c r="BN643" s="10">
        <v>6626</v>
      </c>
      <c r="BO643" s="10">
        <v>7745</v>
      </c>
      <c r="BP643" s="10">
        <v>6804</v>
      </c>
      <c r="BQ643" s="45"/>
      <c r="BR643" t="str">
        <f t="shared" ref="BR643:BR706" si="11">LEFT(BQ643,1)</f>
        <v/>
      </c>
    </row>
    <row r="644" spans="1:70" ht="16" customHeight="1" x14ac:dyDescent="0.2">
      <c r="A644" s="10">
        <v>81</v>
      </c>
      <c r="B644" s="10">
        <v>32</v>
      </c>
      <c r="C644" s="8" t="s">
        <v>301</v>
      </c>
      <c r="D644" s="9" t="s">
        <v>302</v>
      </c>
      <c r="AA644" s="10">
        <v>25800</v>
      </c>
      <c r="AB644" s="10">
        <v>48500</v>
      </c>
      <c r="AC644" s="10">
        <v>42200</v>
      </c>
      <c r="AD644" s="10">
        <v>2333</v>
      </c>
      <c r="AE644" s="10">
        <v>17032</v>
      </c>
      <c r="AF644" s="10">
        <v>26452</v>
      </c>
      <c r="AG644" s="10">
        <v>17559</v>
      </c>
      <c r="AH644" s="10">
        <v>31875</v>
      </c>
      <c r="AI644" s="10">
        <v>9246</v>
      </c>
      <c r="AJ644" s="10">
        <v>10121</v>
      </c>
      <c r="AK644" s="10">
        <v>27530</v>
      </c>
      <c r="AL644" s="10">
        <v>26484</v>
      </c>
      <c r="AM644" s="10">
        <v>13527</v>
      </c>
      <c r="AN644" s="10">
        <v>8126</v>
      </c>
      <c r="AO644" s="10">
        <v>12748</v>
      </c>
      <c r="AP644" s="10">
        <v>16316</v>
      </c>
      <c r="AQ644" s="10">
        <v>20575</v>
      </c>
      <c r="AR644" s="10">
        <v>31161</v>
      </c>
      <c r="AS644" s="10">
        <v>34050</v>
      </c>
      <c r="AT644" s="10">
        <v>53062</v>
      </c>
      <c r="AU644" s="10">
        <v>92169</v>
      </c>
      <c r="AV644" s="10">
        <v>32443</v>
      </c>
      <c r="AW644" s="10">
        <v>18572</v>
      </c>
      <c r="AX644" s="10">
        <v>32322</v>
      </c>
      <c r="AY644" s="10">
        <v>26040</v>
      </c>
      <c r="AZ644" s="10">
        <v>34092</v>
      </c>
      <c r="BA644" s="10">
        <v>66223</v>
      </c>
      <c r="BB644" s="10">
        <v>70212</v>
      </c>
      <c r="BC644" s="10">
        <v>43419</v>
      </c>
      <c r="BD644" s="10">
        <v>49982</v>
      </c>
      <c r="BE644" s="10">
        <v>72203</v>
      </c>
      <c r="BF644" s="10">
        <v>43812</v>
      </c>
      <c r="BG644" s="10">
        <v>26576</v>
      </c>
      <c r="BH644" s="10">
        <v>30304</v>
      </c>
      <c r="BI644" s="10">
        <v>32735</v>
      </c>
      <c r="BJ644" s="10">
        <v>23943</v>
      </c>
      <c r="BK644" s="10">
        <v>29268</v>
      </c>
      <c r="BL644" s="10">
        <v>39413</v>
      </c>
      <c r="BM644" s="10">
        <v>38619</v>
      </c>
      <c r="BN644" s="10">
        <v>35000</v>
      </c>
      <c r="BO644" s="10">
        <v>29875</v>
      </c>
      <c r="BP644" s="10">
        <v>33019</v>
      </c>
      <c r="BQ644" s="45" t="s">
        <v>6</v>
      </c>
      <c r="BR644" t="str">
        <f t="shared" si="11"/>
        <v>F</v>
      </c>
    </row>
    <row r="645" spans="1:70" ht="16" customHeight="1" x14ac:dyDescent="0.2">
      <c r="A645" s="10">
        <v>81</v>
      </c>
      <c r="B645" s="10">
        <v>32</v>
      </c>
      <c r="C645" s="8" t="s">
        <v>303</v>
      </c>
      <c r="D645" s="9" t="s">
        <v>304</v>
      </c>
      <c r="AI645" s="10">
        <v>100</v>
      </c>
      <c r="AJ645" s="10">
        <v>141</v>
      </c>
      <c r="AK645" s="10">
        <v>180</v>
      </c>
      <c r="AL645" s="10">
        <v>215</v>
      </c>
      <c r="AM645" s="10">
        <v>199</v>
      </c>
      <c r="AN645" s="10">
        <v>281</v>
      </c>
      <c r="AO645" s="10">
        <v>236</v>
      </c>
      <c r="AP645" s="10">
        <v>308</v>
      </c>
      <c r="AQ645" s="10">
        <v>1000</v>
      </c>
      <c r="AR645" s="10">
        <v>3746</v>
      </c>
      <c r="AS645" s="10">
        <v>4166</v>
      </c>
      <c r="AT645" s="10">
        <v>5619</v>
      </c>
      <c r="AU645" s="10">
        <v>6167</v>
      </c>
      <c r="AV645" s="10">
        <v>7106</v>
      </c>
      <c r="AW645" s="10">
        <v>3882</v>
      </c>
      <c r="AX645" s="10">
        <v>10952</v>
      </c>
      <c r="AY645" s="10">
        <v>9119</v>
      </c>
      <c r="AZ645" s="10">
        <v>11370</v>
      </c>
      <c r="BA645" s="10">
        <v>17617</v>
      </c>
      <c r="BB645" s="10">
        <v>19433</v>
      </c>
      <c r="BC645" s="10">
        <v>16041</v>
      </c>
      <c r="BD645" s="10">
        <v>15188</v>
      </c>
      <c r="BE645" s="10">
        <v>13834</v>
      </c>
      <c r="BF645" s="10">
        <v>22623</v>
      </c>
      <c r="BG645" s="10">
        <v>19344</v>
      </c>
      <c r="BH645" s="10">
        <v>12560</v>
      </c>
      <c r="BI645" s="10">
        <v>12858</v>
      </c>
      <c r="BJ645" s="10">
        <v>13892</v>
      </c>
      <c r="BK645" s="10">
        <v>8881</v>
      </c>
      <c r="BL645" s="10">
        <v>13159</v>
      </c>
      <c r="BM645" s="10">
        <v>6672</v>
      </c>
      <c r="BN645" s="10">
        <v>7587</v>
      </c>
      <c r="BO645" s="10">
        <v>10142</v>
      </c>
      <c r="BP645" s="10">
        <v>9691</v>
      </c>
      <c r="BQ645" s="45" t="s">
        <v>6</v>
      </c>
      <c r="BR645" t="str">
        <f t="shared" si="11"/>
        <v>F</v>
      </c>
    </row>
    <row r="646" spans="1:70" ht="16" customHeight="1" x14ac:dyDescent="0.2">
      <c r="A646" s="10">
        <v>81</v>
      </c>
      <c r="B646" s="10">
        <v>32</v>
      </c>
      <c r="C646" s="8" t="s">
        <v>39</v>
      </c>
      <c r="D646" s="9"/>
      <c r="AJ646" s="10">
        <v>1</v>
      </c>
      <c r="AS646" s="10">
        <v>12</v>
      </c>
      <c r="AT646" s="10">
        <v>374</v>
      </c>
      <c r="AU646" s="10">
        <v>10</v>
      </c>
      <c r="AV646" s="10">
        <v>34</v>
      </c>
      <c r="AW646" s="10">
        <v>121</v>
      </c>
      <c r="AX646" s="10">
        <v>2846</v>
      </c>
      <c r="AY646" s="10">
        <v>2943</v>
      </c>
      <c r="AZ646" s="10">
        <v>8968</v>
      </c>
      <c r="BA646" s="10">
        <v>10301</v>
      </c>
      <c r="BB646" s="10">
        <v>8470</v>
      </c>
      <c r="BC646" s="10">
        <v>7585</v>
      </c>
      <c r="BD646" s="10">
        <v>9090</v>
      </c>
      <c r="BE646" s="10">
        <v>10541</v>
      </c>
      <c r="BF646" s="10">
        <v>10801</v>
      </c>
      <c r="BG646" s="10">
        <v>11489</v>
      </c>
      <c r="BH646" s="10">
        <v>7682</v>
      </c>
      <c r="BI646" s="10">
        <v>7933</v>
      </c>
      <c r="BJ646" s="10">
        <v>6834</v>
      </c>
      <c r="BK646" s="10">
        <v>6535</v>
      </c>
      <c r="BL646" s="10">
        <v>6025</v>
      </c>
      <c r="BM646" s="10">
        <v>6475</v>
      </c>
      <c r="BN646" s="10">
        <v>4843</v>
      </c>
      <c r="BO646" s="10">
        <v>5514</v>
      </c>
      <c r="BP646" s="10">
        <v>6577</v>
      </c>
      <c r="BQ646" s="45"/>
      <c r="BR646" t="str">
        <f t="shared" si="11"/>
        <v/>
      </c>
    </row>
    <row r="647" spans="1:70" ht="16" customHeight="1" x14ac:dyDescent="0.2">
      <c r="A647" s="23">
        <v>81</v>
      </c>
      <c r="B647" s="23">
        <v>32</v>
      </c>
      <c r="C647" s="26" t="s">
        <v>40</v>
      </c>
      <c r="D647" s="25"/>
      <c r="BQ647" s="45"/>
      <c r="BR647" t="str">
        <f t="shared" si="11"/>
        <v/>
      </c>
    </row>
    <row r="648" spans="1:70" ht="16" customHeight="1" x14ac:dyDescent="0.2">
      <c r="A648" s="10">
        <v>81</v>
      </c>
      <c r="B648" s="10">
        <v>33</v>
      </c>
      <c r="C648" s="8" t="s">
        <v>122</v>
      </c>
      <c r="D648" s="9" t="s">
        <v>123</v>
      </c>
      <c r="E648" s="10">
        <v>1600</v>
      </c>
      <c r="F648" s="10">
        <v>2100</v>
      </c>
      <c r="G648" s="10">
        <v>2100</v>
      </c>
      <c r="H648" s="10">
        <v>3000</v>
      </c>
      <c r="I648" s="10">
        <v>2700</v>
      </c>
      <c r="J648" s="10">
        <v>2700</v>
      </c>
      <c r="K648" s="10">
        <v>2200</v>
      </c>
      <c r="L648" s="10">
        <v>2200</v>
      </c>
      <c r="M648" s="10">
        <v>2300</v>
      </c>
      <c r="N648" s="10">
        <v>3200</v>
      </c>
      <c r="O648" s="10">
        <v>2800</v>
      </c>
      <c r="P648" s="10">
        <v>2200</v>
      </c>
      <c r="Q648" s="10">
        <v>2800</v>
      </c>
      <c r="R648" s="10">
        <v>3000</v>
      </c>
      <c r="S648" s="10">
        <v>2700</v>
      </c>
      <c r="T648" s="10">
        <v>3000</v>
      </c>
      <c r="U648" s="10">
        <v>3100</v>
      </c>
      <c r="V648" s="10">
        <v>2600</v>
      </c>
      <c r="W648" s="10">
        <v>2800</v>
      </c>
      <c r="X648" s="10">
        <v>3100</v>
      </c>
      <c r="Y648" s="10">
        <v>3000</v>
      </c>
      <c r="Z648" s="10">
        <v>2900</v>
      </c>
      <c r="AA648" s="10">
        <v>2300</v>
      </c>
      <c r="AB648" s="10">
        <v>3200</v>
      </c>
      <c r="AC648" s="10">
        <v>3563</v>
      </c>
      <c r="AD648" s="10">
        <v>3227</v>
      </c>
      <c r="AE648" s="10">
        <v>3153</v>
      </c>
      <c r="AF648" s="10">
        <v>3169</v>
      </c>
      <c r="AG648" s="10">
        <v>3661</v>
      </c>
      <c r="AH648" s="10">
        <v>3429</v>
      </c>
      <c r="AI648" s="10">
        <v>3742</v>
      </c>
      <c r="AJ648" s="10">
        <v>4065</v>
      </c>
      <c r="AK648" s="10">
        <v>4197</v>
      </c>
      <c r="AL648" s="10">
        <v>4195</v>
      </c>
      <c r="AM648" s="10">
        <v>4042</v>
      </c>
      <c r="AN648" s="10">
        <v>4065</v>
      </c>
      <c r="AO648" s="10">
        <v>5079</v>
      </c>
      <c r="AP648" s="10">
        <v>6110</v>
      </c>
      <c r="AQ648" s="10">
        <v>6406</v>
      </c>
      <c r="AR648" s="10">
        <v>3908</v>
      </c>
      <c r="AS648" s="10">
        <v>4127</v>
      </c>
      <c r="AT648" s="10">
        <v>4409</v>
      </c>
      <c r="AU648" s="10">
        <v>4338</v>
      </c>
      <c r="AV648" s="10">
        <v>4508</v>
      </c>
      <c r="AW648" s="10">
        <v>6492</v>
      </c>
      <c r="AX648" s="10">
        <v>6560</v>
      </c>
      <c r="AY648" s="10">
        <v>5155</v>
      </c>
      <c r="AZ648" s="10">
        <v>5178</v>
      </c>
      <c r="BA648" s="10">
        <v>5171</v>
      </c>
      <c r="BB648" s="10">
        <v>4302</v>
      </c>
      <c r="BC648" s="10">
        <v>3899</v>
      </c>
      <c r="BD648" s="10">
        <v>4826</v>
      </c>
      <c r="BE648" s="10">
        <v>5230</v>
      </c>
      <c r="BF648" s="10">
        <v>4619</v>
      </c>
      <c r="BG648" s="10">
        <v>4135</v>
      </c>
      <c r="BH648" s="10">
        <v>4951</v>
      </c>
      <c r="BI648" s="10">
        <v>4862</v>
      </c>
      <c r="BJ648" s="10">
        <v>4439</v>
      </c>
      <c r="BK648" s="10">
        <v>4573</v>
      </c>
      <c r="BL648" s="10">
        <v>2549</v>
      </c>
      <c r="BM648" s="10">
        <v>4838</v>
      </c>
      <c r="BN648" s="10">
        <v>4470</v>
      </c>
      <c r="BO648" s="10">
        <v>4155</v>
      </c>
      <c r="BP648" s="10">
        <v>3208</v>
      </c>
      <c r="BQ648" s="45" t="s">
        <v>6</v>
      </c>
      <c r="BR648" t="str">
        <f t="shared" si="11"/>
        <v>F</v>
      </c>
    </row>
    <row r="649" spans="1:70" ht="16" customHeight="1" x14ac:dyDescent="0.2">
      <c r="A649" s="10">
        <v>81</v>
      </c>
      <c r="B649" s="10">
        <v>33</v>
      </c>
      <c r="C649" s="8" t="s">
        <v>606</v>
      </c>
      <c r="D649" s="9" t="s">
        <v>607</v>
      </c>
      <c r="E649" s="10">
        <v>6200</v>
      </c>
      <c r="F649" s="10">
        <v>5500</v>
      </c>
      <c r="G649" s="10">
        <v>5100</v>
      </c>
      <c r="H649" s="10">
        <v>6200</v>
      </c>
      <c r="I649" s="10">
        <v>6600</v>
      </c>
      <c r="J649" s="10">
        <v>7100</v>
      </c>
      <c r="K649" s="10">
        <v>7500</v>
      </c>
      <c r="L649" s="10">
        <v>8800</v>
      </c>
      <c r="M649" s="10">
        <v>7800</v>
      </c>
      <c r="N649" s="10">
        <v>8300</v>
      </c>
      <c r="O649" s="10">
        <v>8489</v>
      </c>
      <c r="P649" s="10">
        <v>8534</v>
      </c>
      <c r="Q649" s="10">
        <v>8715</v>
      </c>
      <c r="R649" s="10">
        <v>8946</v>
      </c>
      <c r="S649" s="10">
        <v>8757</v>
      </c>
      <c r="T649" s="10">
        <v>9407</v>
      </c>
      <c r="U649" s="10">
        <v>11418</v>
      </c>
      <c r="V649" s="10">
        <v>12166</v>
      </c>
      <c r="W649" s="10">
        <v>11337</v>
      </c>
      <c r="X649" s="10">
        <v>12543</v>
      </c>
      <c r="Y649" s="10">
        <v>14053</v>
      </c>
      <c r="Z649" s="10">
        <v>15400</v>
      </c>
      <c r="AA649" s="10">
        <v>15300</v>
      </c>
      <c r="AB649" s="10">
        <v>15500</v>
      </c>
      <c r="AC649" s="10">
        <v>15139</v>
      </c>
      <c r="AD649" s="10">
        <v>13648</v>
      </c>
      <c r="AE649" s="10">
        <v>16093</v>
      </c>
      <c r="AF649" s="10">
        <v>14264</v>
      </c>
      <c r="AG649" s="10">
        <v>18567</v>
      </c>
      <c r="AH649" s="10">
        <v>17416</v>
      </c>
      <c r="AI649" s="10">
        <v>13157</v>
      </c>
      <c r="AJ649" s="10">
        <v>13114</v>
      </c>
      <c r="AK649" s="10">
        <v>11853</v>
      </c>
      <c r="AL649" s="10">
        <v>9752</v>
      </c>
      <c r="AM649" s="10">
        <v>9968</v>
      </c>
      <c r="AN649" s="10">
        <v>9888</v>
      </c>
      <c r="AO649" s="10">
        <v>7605</v>
      </c>
      <c r="AP649" s="10">
        <v>7257</v>
      </c>
      <c r="AQ649" s="10">
        <v>8480</v>
      </c>
      <c r="AR649" s="10">
        <v>8443</v>
      </c>
      <c r="AS649" s="10">
        <v>8581</v>
      </c>
      <c r="AT649" s="10">
        <v>8323</v>
      </c>
      <c r="AU649" s="10">
        <v>8364</v>
      </c>
      <c r="AV649" s="10">
        <v>7810</v>
      </c>
      <c r="AW649" s="10">
        <v>7233</v>
      </c>
      <c r="AX649" s="10">
        <v>6568</v>
      </c>
      <c r="AY649" s="10">
        <v>6138</v>
      </c>
      <c r="AZ649" s="10">
        <v>6551</v>
      </c>
      <c r="BA649" s="10">
        <v>6550</v>
      </c>
      <c r="BB649" s="10">
        <v>8494</v>
      </c>
      <c r="BC649" s="10">
        <v>7845</v>
      </c>
      <c r="BD649" s="10">
        <v>7020</v>
      </c>
      <c r="BE649" s="10">
        <v>7147</v>
      </c>
      <c r="BF649" s="10">
        <v>7037</v>
      </c>
      <c r="BG649" s="10">
        <v>6740</v>
      </c>
      <c r="BH649" s="10">
        <v>7475</v>
      </c>
      <c r="BI649" s="10">
        <v>6679</v>
      </c>
      <c r="BJ649" s="10">
        <v>6134</v>
      </c>
      <c r="BK649" s="10">
        <v>6614</v>
      </c>
      <c r="BL649" s="10">
        <v>6501</v>
      </c>
      <c r="BM649" s="10">
        <v>6526</v>
      </c>
      <c r="BN649" s="10">
        <v>6717</v>
      </c>
      <c r="BO649" s="10">
        <v>6816</v>
      </c>
      <c r="BP649" s="10">
        <v>6535</v>
      </c>
      <c r="BQ649" s="45" t="s">
        <v>6</v>
      </c>
      <c r="BR649" t="str">
        <f t="shared" si="11"/>
        <v>F</v>
      </c>
    </row>
    <row r="650" spans="1:70" ht="16" customHeight="1" x14ac:dyDescent="0.2">
      <c r="A650" s="10">
        <v>81</v>
      </c>
      <c r="B650" s="10">
        <v>33</v>
      </c>
      <c r="C650" s="8" t="s">
        <v>102</v>
      </c>
      <c r="D650" s="9"/>
      <c r="E650" s="10">
        <v>3400</v>
      </c>
      <c r="F650" s="10">
        <v>4000</v>
      </c>
      <c r="G650" s="10">
        <v>5000</v>
      </c>
      <c r="H650" s="10">
        <v>5200</v>
      </c>
      <c r="I650" s="10">
        <v>5100</v>
      </c>
      <c r="J650" s="10">
        <v>4600</v>
      </c>
      <c r="K650" s="10">
        <v>5500</v>
      </c>
      <c r="L650" s="10">
        <v>5100</v>
      </c>
      <c r="M650" s="10">
        <v>4700</v>
      </c>
      <c r="N650" s="10">
        <v>4900</v>
      </c>
      <c r="O650" s="10">
        <v>2600</v>
      </c>
      <c r="P650" s="10">
        <v>2600</v>
      </c>
      <c r="Q650" s="10">
        <v>3000</v>
      </c>
      <c r="R650" s="10">
        <v>3600</v>
      </c>
      <c r="S650" s="10">
        <v>5100</v>
      </c>
      <c r="T650" s="10">
        <v>6100</v>
      </c>
      <c r="U650" s="10">
        <v>4600</v>
      </c>
      <c r="V650" s="10">
        <v>4300</v>
      </c>
      <c r="W650" s="10">
        <v>3800</v>
      </c>
      <c r="X650" s="10">
        <v>5500</v>
      </c>
      <c r="Y650" s="10">
        <v>5500</v>
      </c>
      <c r="Z650" s="10">
        <v>6500</v>
      </c>
      <c r="AA650" s="10">
        <v>5000</v>
      </c>
      <c r="AB650" s="10">
        <v>6000</v>
      </c>
      <c r="AC650" s="10">
        <v>6230</v>
      </c>
      <c r="AD650" s="10">
        <v>5678</v>
      </c>
      <c r="AE650" s="10">
        <v>5540</v>
      </c>
      <c r="AF650" s="10">
        <v>8833</v>
      </c>
      <c r="AG650" s="10">
        <v>6619</v>
      </c>
      <c r="AH650" s="10">
        <v>6968</v>
      </c>
      <c r="AI650" s="10">
        <v>8159</v>
      </c>
      <c r="AJ650" s="10">
        <v>8313</v>
      </c>
      <c r="AK650" s="10">
        <v>8947</v>
      </c>
      <c r="AL650" s="10">
        <v>13136</v>
      </c>
      <c r="AM650" s="10">
        <v>12466</v>
      </c>
      <c r="AN650" s="10">
        <v>12024</v>
      </c>
      <c r="AO650" s="10">
        <v>13670</v>
      </c>
      <c r="AP650" s="10">
        <v>17421</v>
      </c>
      <c r="AQ650" s="10">
        <v>22949</v>
      </c>
      <c r="AR650" s="10">
        <v>15116</v>
      </c>
      <c r="AS650" s="10">
        <v>18943</v>
      </c>
      <c r="AT650" s="10">
        <v>14495</v>
      </c>
      <c r="AU650" s="10">
        <v>15166</v>
      </c>
      <c r="AV650" s="10">
        <v>15562</v>
      </c>
      <c r="AW650" s="10">
        <v>14261</v>
      </c>
      <c r="AX650" s="10">
        <v>23884</v>
      </c>
      <c r="AY650" s="10">
        <v>14100</v>
      </c>
      <c r="AZ650" s="10">
        <v>14651</v>
      </c>
      <c r="BA650" s="10">
        <v>11330</v>
      </c>
      <c r="BB650" s="10">
        <v>14571</v>
      </c>
      <c r="BC650" s="10">
        <v>14572</v>
      </c>
      <c r="BD650" s="10">
        <v>14424</v>
      </c>
      <c r="BE650" s="10">
        <v>14826</v>
      </c>
      <c r="BF650" s="10">
        <v>16544</v>
      </c>
      <c r="BG650" s="10">
        <v>13801</v>
      </c>
      <c r="BH650" s="10">
        <v>12748</v>
      </c>
      <c r="BI650" s="10">
        <v>11302</v>
      </c>
      <c r="BJ650" s="10">
        <v>14099</v>
      </c>
      <c r="BK650" s="10">
        <v>14812</v>
      </c>
      <c r="BL650" s="10">
        <v>13644</v>
      </c>
      <c r="BM650" s="10">
        <v>13071</v>
      </c>
      <c r="BN650" s="10">
        <v>11003</v>
      </c>
      <c r="BO650" s="10">
        <v>11942</v>
      </c>
      <c r="BP650" s="10">
        <v>12060</v>
      </c>
      <c r="BQ650" s="45" t="s">
        <v>6</v>
      </c>
      <c r="BR650" t="str">
        <f t="shared" si="11"/>
        <v>F</v>
      </c>
    </row>
    <row r="651" spans="1:70" ht="16" customHeight="1" x14ac:dyDescent="0.2">
      <c r="A651" s="23">
        <v>81</v>
      </c>
      <c r="B651" s="23">
        <v>33</v>
      </c>
      <c r="C651" s="26" t="s">
        <v>41</v>
      </c>
      <c r="D651" s="25"/>
      <c r="BQ651" s="45"/>
      <c r="BR651" t="str">
        <f t="shared" si="11"/>
        <v/>
      </c>
    </row>
    <row r="652" spans="1:70" ht="16" customHeight="1" x14ac:dyDescent="0.2">
      <c r="A652" s="10">
        <v>81</v>
      </c>
      <c r="B652" s="10">
        <v>34</v>
      </c>
      <c r="C652" s="8" t="s">
        <v>405</v>
      </c>
      <c r="D652" s="9" t="s">
        <v>406</v>
      </c>
      <c r="E652" s="10">
        <v>200</v>
      </c>
      <c r="F652" s="10">
        <v>200</v>
      </c>
      <c r="G652" s="10">
        <v>200</v>
      </c>
      <c r="H652" s="10">
        <v>200</v>
      </c>
      <c r="I652" s="10">
        <v>400</v>
      </c>
      <c r="J652" s="10">
        <v>100</v>
      </c>
      <c r="K652" s="10">
        <v>100</v>
      </c>
      <c r="L652" s="10">
        <v>100</v>
      </c>
      <c r="M652" s="10">
        <v>100</v>
      </c>
      <c r="N652" s="10">
        <v>100</v>
      </c>
      <c r="O652" s="10">
        <v>200</v>
      </c>
      <c r="P652" s="10">
        <v>400</v>
      </c>
      <c r="T652" s="10">
        <v>100</v>
      </c>
      <c r="U652" s="10">
        <v>100</v>
      </c>
      <c r="V652" s="10">
        <v>100</v>
      </c>
      <c r="W652" s="10">
        <v>200</v>
      </c>
      <c r="X652" s="10">
        <v>400</v>
      </c>
      <c r="Y652" s="10">
        <v>500</v>
      </c>
      <c r="Z652" s="10">
        <v>11000</v>
      </c>
      <c r="AA652" s="10">
        <v>15100</v>
      </c>
      <c r="AB652" s="10">
        <v>19300</v>
      </c>
      <c r="AC652" s="10">
        <v>27176</v>
      </c>
      <c r="AD652" s="10">
        <v>8522</v>
      </c>
      <c r="AE652" s="10">
        <v>20412</v>
      </c>
      <c r="AF652" s="10">
        <v>10190</v>
      </c>
      <c r="AG652" s="10">
        <v>4916</v>
      </c>
      <c r="AH652" s="10">
        <v>22507</v>
      </c>
      <c r="AI652" s="10">
        <v>31893</v>
      </c>
      <c r="AJ652" s="10">
        <v>35282</v>
      </c>
      <c r="AK652" s="10">
        <v>31340</v>
      </c>
      <c r="AL652" s="10">
        <v>32116</v>
      </c>
      <c r="AM652" s="10">
        <v>27973</v>
      </c>
      <c r="AN652" s="10">
        <v>19214</v>
      </c>
      <c r="AO652" s="10">
        <v>15872</v>
      </c>
      <c r="AP652" s="10">
        <v>24329</v>
      </c>
      <c r="AQ652" s="10">
        <v>19402</v>
      </c>
      <c r="AR652" s="10">
        <v>11820</v>
      </c>
      <c r="AS652" s="10">
        <v>8278</v>
      </c>
      <c r="AT652" s="10">
        <v>5753</v>
      </c>
      <c r="AU652" s="10">
        <v>13281</v>
      </c>
      <c r="AV652" s="10">
        <v>4236</v>
      </c>
      <c r="AW652" s="10">
        <v>6358</v>
      </c>
      <c r="AX652" s="10">
        <v>6136</v>
      </c>
      <c r="AY652" s="10">
        <v>4459</v>
      </c>
      <c r="AZ652" s="10">
        <v>3565</v>
      </c>
      <c r="BA652" s="10">
        <v>3662</v>
      </c>
      <c r="BB652" s="10">
        <v>3017</v>
      </c>
      <c r="BC652" s="10">
        <v>2861</v>
      </c>
      <c r="BD652" s="10">
        <v>1724</v>
      </c>
      <c r="BE652" s="10">
        <v>3034</v>
      </c>
      <c r="BF652" s="10">
        <v>3508</v>
      </c>
      <c r="BH652" s="10">
        <v>13790</v>
      </c>
      <c r="BI652" s="10">
        <v>12770</v>
      </c>
      <c r="BJ652" s="10">
        <v>12824</v>
      </c>
      <c r="BK652" s="10">
        <v>9732</v>
      </c>
      <c r="BL652" s="10">
        <v>8696</v>
      </c>
      <c r="BM652" s="10">
        <v>8060</v>
      </c>
      <c r="BN652" s="10">
        <v>8613</v>
      </c>
      <c r="BO652" s="10">
        <v>8639</v>
      </c>
      <c r="BP652" s="10">
        <v>9000</v>
      </c>
      <c r="BQ652" s="45"/>
      <c r="BR652" t="str">
        <f t="shared" si="11"/>
        <v/>
      </c>
    </row>
    <row r="653" spans="1:70" ht="16" customHeight="1" x14ac:dyDescent="0.2">
      <c r="A653" s="10">
        <v>81</v>
      </c>
      <c r="B653" s="10">
        <v>34</v>
      </c>
      <c r="C653" s="8" t="s">
        <v>407</v>
      </c>
      <c r="D653" s="9" t="s">
        <v>408</v>
      </c>
      <c r="AO653" s="10">
        <v>6</v>
      </c>
      <c r="AP653" s="10">
        <v>8</v>
      </c>
      <c r="AQ653" s="10">
        <v>54</v>
      </c>
      <c r="AY653" s="10">
        <v>678</v>
      </c>
      <c r="AZ653" s="10">
        <v>1188</v>
      </c>
      <c r="BA653" s="10">
        <v>545</v>
      </c>
      <c r="BB653" s="10">
        <v>422</v>
      </c>
      <c r="BC653" s="10">
        <v>1099</v>
      </c>
      <c r="BD653" s="10">
        <v>227</v>
      </c>
      <c r="BE653" s="10">
        <v>152</v>
      </c>
      <c r="BF653" s="10">
        <v>70</v>
      </c>
      <c r="BG653" s="10">
        <v>127</v>
      </c>
      <c r="BH653" s="10">
        <v>47</v>
      </c>
      <c r="BI653" s="10">
        <v>10</v>
      </c>
      <c r="BJ653" s="10">
        <v>11</v>
      </c>
      <c r="BK653" s="10">
        <v>96</v>
      </c>
      <c r="BL653" s="10">
        <v>22</v>
      </c>
      <c r="BM653" s="10">
        <v>29</v>
      </c>
      <c r="BN653" s="10">
        <v>6</v>
      </c>
      <c r="BO653" s="10">
        <v>18</v>
      </c>
      <c r="BQ653" s="45"/>
      <c r="BR653" t="str">
        <f t="shared" si="11"/>
        <v/>
      </c>
    </row>
    <row r="654" spans="1:70" ht="16" customHeight="1" x14ac:dyDescent="0.2">
      <c r="A654" s="10">
        <v>81</v>
      </c>
      <c r="B654" s="10">
        <v>34</v>
      </c>
      <c r="C654" s="8" t="s">
        <v>608</v>
      </c>
      <c r="D654" s="9" t="s">
        <v>609</v>
      </c>
      <c r="AF654" s="10">
        <v>319</v>
      </c>
      <c r="AH654" s="10">
        <v>6251</v>
      </c>
      <c r="AI654" s="10">
        <v>43327</v>
      </c>
      <c r="AJ654" s="10">
        <v>38136</v>
      </c>
      <c r="AK654" s="10">
        <v>38452</v>
      </c>
      <c r="AL654" s="10">
        <v>48988</v>
      </c>
      <c r="AM654" s="10">
        <v>41299</v>
      </c>
      <c r="AN654" s="10">
        <v>44305</v>
      </c>
      <c r="AO654" s="10">
        <v>49684</v>
      </c>
      <c r="AP654" s="10">
        <v>54544</v>
      </c>
      <c r="AQ654" s="10">
        <v>63252</v>
      </c>
      <c r="AR654" s="10">
        <v>67365</v>
      </c>
      <c r="AS654" s="10">
        <v>89766</v>
      </c>
      <c r="AT654" s="10">
        <v>69518</v>
      </c>
      <c r="AU654" s="10">
        <v>54757</v>
      </c>
      <c r="AV654" s="10">
        <v>43333</v>
      </c>
      <c r="AW654" s="10">
        <v>42360</v>
      </c>
      <c r="AX654" s="10">
        <v>40148</v>
      </c>
      <c r="AY654" s="10">
        <v>33170</v>
      </c>
      <c r="AZ654" s="10">
        <v>23686</v>
      </c>
      <c r="BA654" s="10">
        <v>24695</v>
      </c>
      <c r="BB654" s="10">
        <v>24042</v>
      </c>
      <c r="BC654" s="10">
        <v>18007</v>
      </c>
      <c r="BD654" s="10">
        <v>14869</v>
      </c>
      <c r="BE654" s="10">
        <v>18773</v>
      </c>
      <c r="BF654" s="10">
        <v>18822</v>
      </c>
      <c r="BG654" s="10">
        <v>19801</v>
      </c>
      <c r="BH654" s="10">
        <v>19811</v>
      </c>
      <c r="BI654" s="10">
        <v>17024</v>
      </c>
      <c r="BJ654" s="10">
        <v>14661</v>
      </c>
      <c r="BK654" s="10">
        <v>13310</v>
      </c>
      <c r="BL654" s="10">
        <v>12448</v>
      </c>
      <c r="BM654" s="10">
        <v>10844</v>
      </c>
      <c r="BN654" s="10">
        <v>6960</v>
      </c>
      <c r="BO654" s="10">
        <v>6247</v>
      </c>
      <c r="BP654" s="10">
        <v>6818</v>
      </c>
      <c r="BQ654" s="45" t="s">
        <v>7</v>
      </c>
      <c r="BR654" t="str">
        <f t="shared" si="11"/>
        <v>O</v>
      </c>
    </row>
    <row r="655" spans="1:70" ht="16" customHeight="1" x14ac:dyDescent="0.2">
      <c r="A655" s="10">
        <v>81</v>
      </c>
      <c r="B655" s="10">
        <v>34</v>
      </c>
      <c r="C655" s="8" t="s">
        <v>610</v>
      </c>
      <c r="D655" s="9" t="s">
        <v>611</v>
      </c>
      <c r="AF655" s="10">
        <v>11513</v>
      </c>
      <c r="AG655" s="10">
        <v>28119</v>
      </c>
      <c r="AH655" s="10">
        <v>5568</v>
      </c>
      <c r="AI655" s="10">
        <v>34069</v>
      </c>
      <c r="AJ655" s="10">
        <v>46663</v>
      </c>
      <c r="AK655" s="10">
        <v>27341</v>
      </c>
      <c r="AL655" s="10">
        <v>29218</v>
      </c>
      <c r="AM655" s="10">
        <v>25465</v>
      </c>
      <c r="AN655" s="10">
        <v>34375</v>
      </c>
      <c r="AO655" s="10">
        <v>21225</v>
      </c>
      <c r="AP655" s="10">
        <v>22652</v>
      </c>
      <c r="AQ655" s="10">
        <v>22560</v>
      </c>
      <c r="AR655" s="10">
        <v>17582</v>
      </c>
      <c r="AS655" s="10">
        <v>20283</v>
      </c>
      <c r="AT655" s="10">
        <v>19910</v>
      </c>
      <c r="AU655" s="10">
        <v>19602</v>
      </c>
      <c r="AV655" s="10">
        <v>23217</v>
      </c>
      <c r="AW655" s="10">
        <v>22631</v>
      </c>
      <c r="AX655" s="10">
        <v>21833</v>
      </c>
      <c r="AY655" s="10">
        <v>18782</v>
      </c>
      <c r="AZ655" s="10">
        <v>21850</v>
      </c>
      <c r="BA655" s="10">
        <v>21096</v>
      </c>
      <c r="BB655" s="10">
        <v>22646</v>
      </c>
      <c r="BC655" s="10">
        <v>22775</v>
      </c>
      <c r="BD655" s="10">
        <v>15646</v>
      </c>
      <c r="BE655" s="10">
        <v>12</v>
      </c>
      <c r="BF655" s="10">
        <v>2</v>
      </c>
      <c r="BG655" s="10">
        <v>210</v>
      </c>
      <c r="BI655" s="10">
        <v>283</v>
      </c>
      <c r="BK655" s="10">
        <v>4</v>
      </c>
      <c r="BL655" s="10">
        <v>2</v>
      </c>
      <c r="BM655" s="10">
        <v>2</v>
      </c>
      <c r="BN655" s="10">
        <v>1</v>
      </c>
      <c r="BO655" s="10">
        <v>11833</v>
      </c>
      <c r="BP655" s="10">
        <v>11336</v>
      </c>
      <c r="BQ655" s="45" t="s">
        <v>6</v>
      </c>
      <c r="BR655" t="str">
        <f t="shared" si="11"/>
        <v>F</v>
      </c>
    </row>
    <row r="656" spans="1:70" ht="16" customHeight="1" x14ac:dyDescent="0.2">
      <c r="A656" s="10">
        <v>81</v>
      </c>
      <c r="B656" s="10">
        <v>34</v>
      </c>
      <c r="C656" s="8" t="s">
        <v>316</v>
      </c>
      <c r="D656" s="9" t="s">
        <v>317</v>
      </c>
      <c r="E656" s="10">
        <v>500</v>
      </c>
      <c r="F656" s="10">
        <v>300</v>
      </c>
      <c r="G656" s="10">
        <v>400</v>
      </c>
      <c r="H656" s="10">
        <v>300</v>
      </c>
      <c r="I656" s="10">
        <v>300</v>
      </c>
      <c r="J656" s="10">
        <v>200</v>
      </c>
      <c r="K656" s="10">
        <v>200</v>
      </c>
      <c r="L656" s="10">
        <v>200</v>
      </c>
      <c r="M656" s="10">
        <v>300</v>
      </c>
      <c r="N656" s="10">
        <v>300</v>
      </c>
      <c r="O656" s="10">
        <v>200</v>
      </c>
      <c r="P656" s="10">
        <v>300</v>
      </c>
      <c r="Q656" s="10">
        <v>300</v>
      </c>
      <c r="R656" s="10">
        <v>300</v>
      </c>
      <c r="S656" s="10">
        <v>300</v>
      </c>
      <c r="T656" s="10">
        <v>300</v>
      </c>
      <c r="U656" s="10">
        <v>200</v>
      </c>
      <c r="V656" s="10">
        <v>200</v>
      </c>
      <c r="W656" s="10">
        <v>200</v>
      </c>
      <c r="X656" s="10">
        <v>200</v>
      </c>
      <c r="Y656" s="10">
        <v>300</v>
      </c>
      <c r="Z656" s="10">
        <v>300</v>
      </c>
      <c r="AA656" s="10">
        <v>300</v>
      </c>
      <c r="AB656" s="10">
        <v>400</v>
      </c>
      <c r="AC656" s="10">
        <v>473</v>
      </c>
      <c r="AD656" s="10">
        <v>522</v>
      </c>
      <c r="AE656" s="10">
        <v>528</v>
      </c>
      <c r="AF656" s="10">
        <v>579</v>
      </c>
      <c r="AG656" s="10">
        <v>677</v>
      </c>
      <c r="AH656" s="10">
        <v>1243</v>
      </c>
      <c r="AI656" s="10">
        <v>1402</v>
      </c>
      <c r="AJ656" s="10">
        <v>1616</v>
      </c>
      <c r="AK656" s="10">
        <v>2166</v>
      </c>
      <c r="AL656" s="10">
        <v>2743</v>
      </c>
      <c r="AM656" s="10">
        <v>2698</v>
      </c>
      <c r="AN656" s="10">
        <v>2728</v>
      </c>
      <c r="AO656" s="10">
        <v>3021</v>
      </c>
      <c r="AP656" s="10">
        <v>4028</v>
      </c>
      <c r="AQ656" s="10">
        <v>5531</v>
      </c>
      <c r="AR656" s="10">
        <v>6599</v>
      </c>
      <c r="AS656" s="10">
        <v>6820</v>
      </c>
      <c r="AT656" s="10">
        <v>8477</v>
      </c>
      <c r="AU656" s="10">
        <v>16304</v>
      </c>
      <c r="AV656" s="10">
        <v>16124</v>
      </c>
      <c r="AW656" s="10">
        <v>16007</v>
      </c>
      <c r="AX656" s="10">
        <v>19030</v>
      </c>
      <c r="AY656" s="10">
        <v>12858</v>
      </c>
      <c r="AZ656" s="10">
        <v>23942</v>
      </c>
      <c r="BA656" s="10">
        <v>23446</v>
      </c>
      <c r="BB656" s="10">
        <v>23330</v>
      </c>
      <c r="BC656" s="10">
        <v>24500</v>
      </c>
      <c r="BD656" s="10">
        <v>20493</v>
      </c>
      <c r="BE656" s="10">
        <v>22269</v>
      </c>
      <c r="BF656" s="10">
        <v>21972</v>
      </c>
      <c r="BG656" s="10">
        <v>21176</v>
      </c>
      <c r="BH656" s="10">
        <v>17433</v>
      </c>
      <c r="BI656" s="10">
        <v>17231</v>
      </c>
      <c r="BJ656" s="10">
        <v>19536</v>
      </c>
      <c r="BK656" s="10">
        <v>15780</v>
      </c>
      <c r="BL656" s="10">
        <v>12930</v>
      </c>
      <c r="BM656" s="10">
        <v>14590</v>
      </c>
      <c r="BN656" s="10">
        <v>13555</v>
      </c>
      <c r="BO656" s="10">
        <v>16413</v>
      </c>
      <c r="BP656" s="10">
        <v>14707</v>
      </c>
      <c r="BQ656" s="45" t="s">
        <v>6</v>
      </c>
      <c r="BR656" t="str">
        <f t="shared" si="11"/>
        <v>F</v>
      </c>
    </row>
    <row r="657" spans="1:70" ht="16" customHeight="1" x14ac:dyDescent="0.2">
      <c r="A657" s="10">
        <v>81</v>
      </c>
      <c r="B657" s="10">
        <v>34</v>
      </c>
      <c r="C657" s="8" t="s">
        <v>612</v>
      </c>
      <c r="D657" s="9" t="s">
        <v>613</v>
      </c>
      <c r="E657" s="10">
        <v>100</v>
      </c>
      <c r="F657" s="10">
        <v>100</v>
      </c>
      <c r="G657" s="10">
        <v>100</v>
      </c>
      <c r="J657" s="10">
        <v>100</v>
      </c>
      <c r="K657" s="10">
        <v>100</v>
      </c>
      <c r="L657" s="10">
        <v>100</v>
      </c>
      <c r="M657" s="10">
        <v>100</v>
      </c>
      <c r="N657" s="10">
        <v>100</v>
      </c>
      <c r="O657" s="10">
        <v>100</v>
      </c>
      <c r="P657" s="10">
        <v>100</v>
      </c>
      <c r="Q657" s="10">
        <v>100</v>
      </c>
      <c r="R657" s="10">
        <v>100</v>
      </c>
      <c r="AC657" s="10">
        <v>462</v>
      </c>
      <c r="AD657" s="10">
        <v>796</v>
      </c>
      <c r="AE657" s="10">
        <v>956</v>
      </c>
      <c r="AF657" s="10">
        <v>2390</v>
      </c>
      <c r="AG657" s="10">
        <v>2734</v>
      </c>
      <c r="AH657" s="10">
        <v>4956</v>
      </c>
      <c r="AI657" s="10">
        <v>4834</v>
      </c>
      <c r="AJ657" s="10">
        <v>5122</v>
      </c>
      <c r="AK657" s="10">
        <v>4887</v>
      </c>
      <c r="AL657" s="10">
        <v>4243</v>
      </c>
      <c r="AM657" s="10">
        <v>4277</v>
      </c>
      <c r="AN657" s="10">
        <v>4452</v>
      </c>
      <c r="AO657" s="10">
        <v>5355</v>
      </c>
      <c r="AP657" s="10">
        <v>6211</v>
      </c>
      <c r="AQ657" s="10">
        <v>7129</v>
      </c>
      <c r="AR657" s="10">
        <v>6717</v>
      </c>
      <c r="AS657" s="10">
        <v>8183</v>
      </c>
      <c r="AT657" s="10">
        <v>7155</v>
      </c>
      <c r="AU657" s="10">
        <v>5570</v>
      </c>
      <c r="AV657" s="10">
        <v>5861</v>
      </c>
      <c r="AW657" s="10">
        <v>4365</v>
      </c>
      <c r="AX657" s="10">
        <v>4026</v>
      </c>
      <c r="AY657" s="10">
        <v>2344</v>
      </c>
      <c r="AZ657" s="10">
        <v>2253</v>
      </c>
      <c r="BA657" s="10">
        <v>1899</v>
      </c>
      <c r="BB657" s="10">
        <v>1356</v>
      </c>
      <c r="BC657" s="10">
        <v>1249</v>
      </c>
      <c r="BD657" s="10">
        <v>916</v>
      </c>
      <c r="BE657" s="10">
        <v>758</v>
      </c>
      <c r="BF657" s="10">
        <v>979</v>
      </c>
      <c r="BG657" s="10">
        <v>1249</v>
      </c>
      <c r="BH657" s="10">
        <v>1152</v>
      </c>
      <c r="BI657" s="10">
        <v>879</v>
      </c>
      <c r="BJ657" s="10">
        <v>709</v>
      </c>
      <c r="BK657" s="10">
        <v>721</v>
      </c>
      <c r="BL657" s="10">
        <v>690</v>
      </c>
      <c r="BM657" s="10">
        <v>732</v>
      </c>
      <c r="BN657" s="10">
        <v>827</v>
      </c>
      <c r="BO657" s="10">
        <v>693</v>
      </c>
      <c r="BP657" s="10">
        <v>724</v>
      </c>
      <c r="BQ657" s="45" t="s">
        <v>6</v>
      </c>
      <c r="BR657" t="str">
        <f t="shared" si="11"/>
        <v>F</v>
      </c>
    </row>
    <row r="658" spans="1:70" ht="16" customHeight="1" x14ac:dyDescent="0.2">
      <c r="A658" s="10">
        <v>81</v>
      </c>
      <c r="B658" s="10">
        <v>34</v>
      </c>
      <c r="C658" s="8" t="s">
        <v>614</v>
      </c>
      <c r="D658" s="9" t="s">
        <v>615</v>
      </c>
      <c r="J658" s="10">
        <v>100</v>
      </c>
      <c r="AF658" s="10">
        <v>1</v>
      </c>
      <c r="AG658" s="10">
        <v>501</v>
      </c>
      <c r="AH658" s="10">
        <v>5</v>
      </c>
      <c r="AI658" s="10">
        <v>3</v>
      </c>
      <c r="AJ658" s="10">
        <v>1</v>
      </c>
      <c r="AK658" s="10">
        <v>3</v>
      </c>
      <c r="AL658" s="10">
        <v>3</v>
      </c>
      <c r="AM658" s="10">
        <v>1</v>
      </c>
      <c r="AN658" s="10">
        <v>5</v>
      </c>
      <c r="AO658" s="10">
        <v>10</v>
      </c>
      <c r="AP658" s="10">
        <v>50</v>
      </c>
      <c r="AQ658" s="10">
        <v>250</v>
      </c>
      <c r="AR658" s="10">
        <v>362</v>
      </c>
      <c r="AS658" s="10">
        <v>1667</v>
      </c>
      <c r="AT658" s="10">
        <v>3126</v>
      </c>
      <c r="AU658" s="10">
        <v>2295</v>
      </c>
      <c r="AV658" s="10">
        <v>1715</v>
      </c>
      <c r="AW658" s="10">
        <v>2476</v>
      </c>
      <c r="AX658" s="10">
        <v>1955</v>
      </c>
      <c r="AY658" s="10">
        <v>941</v>
      </c>
      <c r="AZ658" s="10">
        <v>2342</v>
      </c>
      <c r="BA658" s="10">
        <v>3344</v>
      </c>
      <c r="BB658" s="10">
        <v>2638</v>
      </c>
      <c r="BC658" s="10">
        <v>1619</v>
      </c>
      <c r="BD658" s="10">
        <v>2887</v>
      </c>
      <c r="BE658" s="10">
        <v>2475</v>
      </c>
      <c r="BF658" s="10">
        <v>2974</v>
      </c>
      <c r="BG658" s="10">
        <v>2891</v>
      </c>
      <c r="BH658" s="10">
        <v>3150</v>
      </c>
      <c r="BI658" s="10">
        <v>2715</v>
      </c>
      <c r="BJ658" s="10">
        <v>1804</v>
      </c>
      <c r="BK658" s="10">
        <v>1737</v>
      </c>
      <c r="BL658" s="10">
        <v>1529</v>
      </c>
      <c r="BM658" s="10">
        <v>1110</v>
      </c>
      <c r="BN658" s="10">
        <v>1477</v>
      </c>
      <c r="BO658" s="10">
        <v>1547</v>
      </c>
      <c r="BP658" s="10">
        <v>1769</v>
      </c>
      <c r="BQ658" s="45"/>
      <c r="BR658" t="str">
        <f t="shared" si="11"/>
        <v/>
      </c>
    </row>
    <row r="659" spans="1:70" ht="16" customHeight="1" x14ac:dyDescent="0.2">
      <c r="A659" s="10">
        <v>81</v>
      </c>
      <c r="B659" s="10">
        <v>34</v>
      </c>
      <c r="C659" s="8" t="s">
        <v>349</v>
      </c>
      <c r="D659" s="9" t="s">
        <v>350</v>
      </c>
      <c r="E659" s="10">
        <v>1200</v>
      </c>
      <c r="F659" s="10">
        <v>1400</v>
      </c>
      <c r="G659" s="10">
        <v>1400</v>
      </c>
      <c r="H659" s="10">
        <v>1600</v>
      </c>
      <c r="I659" s="10">
        <v>600</v>
      </c>
      <c r="J659" s="10">
        <v>700</v>
      </c>
      <c r="K659" s="10">
        <v>400</v>
      </c>
      <c r="L659" s="10">
        <v>800</v>
      </c>
      <c r="M659" s="10">
        <v>500</v>
      </c>
      <c r="N659" s="10">
        <v>300</v>
      </c>
      <c r="O659" s="10">
        <v>600</v>
      </c>
      <c r="P659" s="10">
        <v>500</v>
      </c>
      <c r="Q659" s="10">
        <v>500</v>
      </c>
      <c r="R659" s="10">
        <v>100</v>
      </c>
      <c r="S659" s="10">
        <v>100</v>
      </c>
      <c r="T659" s="10">
        <v>400</v>
      </c>
      <c r="U659" s="10">
        <v>300</v>
      </c>
      <c r="V659" s="10">
        <v>200</v>
      </c>
      <c r="W659" s="10">
        <v>600</v>
      </c>
      <c r="X659" s="10">
        <v>700</v>
      </c>
      <c r="Y659" s="10">
        <v>17000</v>
      </c>
      <c r="Z659" s="10">
        <v>15300</v>
      </c>
      <c r="AA659" s="10">
        <v>18500</v>
      </c>
      <c r="AB659" s="10">
        <v>12800</v>
      </c>
      <c r="AC659" s="10">
        <v>21697</v>
      </c>
      <c r="AD659" s="10">
        <v>13109</v>
      </c>
      <c r="AE659" s="10">
        <v>13864</v>
      </c>
      <c r="AF659" s="10">
        <v>42344</v>
      </c>
      <c r="AG659" s="10">
        <v>15520</v>
      </c>
      <c r="AH659" s="10">
        <v>12941</v>
      </c>
      <c r="AI659" s="10">
        <v>18446</v>
      </c>
      <c r="AJ659" s="10">
        <v>26912</v>
      </c>
      <c r="AK659" s="10">
        <v>18239</v>
      </c>
      <c r="AL659" s="10">
        <v>22313</v>
      </c>
      <c r="AM659" s="10">
        <v>21987</v>
      </c>
      <c r="AN659" s="10">
        <v>19093</v>
      </c>
      <c r="AO659" s="10">
        <v>19456</v>
      </c>
      <c r="AP659" s="10">
        <v>25426</v>
      </c>
      <c r="AQ659" s="10">
        <v>20434</v>
      </c>
      <c r="AR659" s="10">
        <v>18576</v>
      </c>
      <c r="AS659" s="10">
        <v>24757</v>
      </c>
      <c r="AT659" s="10">
        <v>21030</v>
      </c>
      <c r="AU659" s="10">
        <v>19982</v>
      </c>
      <c r="AV659" s="10">
        <v>27213</v>
      </c>
      <c r="AW659" s="10">
        <v>16697</v>
      </c>
      <c r="AX659" s="10">
        <v>21214</v>
      </c>
      <c r="AY659" s="10">
        <v>18571</v>
      </c>
      <c r="AZ659" s="10">
        <v>25957</v>
      </c>
      <c r="BA659" s="10">
        <v>29856</v>
      </c>
      <c r="BB659" s="10">
        <v>28599</v>
      </c>
      <c r="BC659" s="10">
        <v>28097</v>
      </c>
      <c r="BD659" s="10">
        <v>28378</v>
      </c>
      <c r="BE659" s="10">
        <v>27057</v>
      </c>
      <c r="BF659" s="10">
        <v>29450</v>
      </c>
      <c r="BG659" s="10">
        <v>29899</v>
      </c>
      <c r="BH659" s="10">
        <v>31165</v>
      </c>
      <c r="BI659" s="10">
        <v>35127</v>
      </c>
      <c r="BJ659" s="10">
        <v>28635</v>
      </c>
      <c r="BK659" s="10">
        <v>27370</v>
      </c>
      <c r="BL659" s="10">
        <v>27843</v>
      </c>
      <c r="BM659" s="10">
        <v>26424</v>
      </c>
      <c r="BN659" s="10">
        <v>27041</v>
      </c>
      <c r="BO659" s="10">
        <v>28372</v>
      </c>
      <c r="BP659" s="10">
        <v>23393</v>
      </c>
      <c r="BQ659" s="52" t="s">
        <v>6</v>
      </c>
      <c r="BR659" t="str">
        <f t="shared" si="11"/>
        <v>F</v>
      </c>
    </row>
    <row r="660" spans="1:70" ht="16" customHeight="1" x14ac:dyDescent="0.2">
      <c r="A660" s="10">
        <v>81</v>
      </c>
      <c r="B660" s="10">
        <v>34</v>
      </c>
      <c r="C660" s="8" t="s">
        <v>616</v>
      </c>
      <c r="D660" s="9" t="s">
        <v>617</v>
      </c>
      <c r="AF660" s="10">
        <v>6340</v>
      </c>
      <c r="AG660" s="10">
        <v>3225</v>
      </c>
      <c r="AH660" s="10">
        <v>382</v>
      </c>
      <c r="AI660" s="10">
        <v>67</v>
      </c>
      <c r="AL660" s="10">
        <v>376</v>
      </c>
      <c r="AM660" s="10">
        <v>304</v>
      </c>
      <c r="AN660" s="10">
        <v>77</v>
      </c>
      <c r="AO660" s="10">
        <v>98</v>
      </c>
      <c r="AP660" s="10">
        <v>96</v>
      </c>
      <c r="AQ660" s="10">
        <v>125</v>
      </c>
      <c r="AR660" s="10">
        <v>132</v>
      </c>
      <c r="AS660" s="10">
        <v>14</v>
      </c>
      <c r="AT660" s="10">
        <v>2187</v>
      </c>
      <c r="AU660" s="10">
        <v>931</v>
      </c>
      <c r="AV660" s="10">
        <v>1031</v>
      </c>
      <c r="AW660" s="10">
        <v>788</v>
      </c>
      <c r="AX660" s="10">
        <v>150</v>
      </c>
      <c r="AY660" s="10">
        <v>790</v>
      </c>
      <c r="AZ660" s="10">
        <v>1605</v>
      </c>
      <c r="BA660" s="10">
        <v>358</v>
      </c>
      <c r="BB660" s="10">
        <v>356</v>
      </c>
      <c r="BC660" s="10">
        <v>1558</v>
      </c>
      <c r="BD660" s="10">
        <v>666</v>
      </c>
      <c r="BE660" s="10">
        <v>34</v>
      </c>
      <c r="BQ660" s="45" t="s">
        <v>7</v>
      </c>
      <c r="BR660" t="str">
        <f t="shared" si="11"/>
        <v>O</v>
      </c>
    </row>
    <row r="661" spans="1:70" ht="16" customHeight="1" x14ac:dyDescent="0.2">
      <c r="A661" s="10">
        <v>81</v>
      </c>
      <c r="B661" s="10">
        <v>34</v>
      </c>
      <c r="C661" s="8" t="s">
        <v>47</v>
      </c>
      <c r="D661" s="9"/>
      <c r="E661" s="10">
        <v>10500</v>
      </c>
      <c r="F661" s="10">
        <v>9800</v>
      </c>
      <c r="G661" s="10">
        <v>10800</v>
      </c>
      <c r="H661" s="10">
        <v>11200</v>
      </c>
      <c r="I661" s="10">
        <v>9400</v>
      </c>
      <c r="J661" s="10">
        <v>10700</v>
      </c>
      <c r="K661" s="10">
        <v>10200</v>
      </c>
      <c r="L661" s="10">
        <v>10500</v>
      </c>
      <c r="M661" s="10">
        <v>10900</v>
      </c>
      <c r="N661" s="10">
        <v>11000</v>
      </c>
      <c r="O661" s="10">
        <v>19000</v>
      </c>
      <c r="P661" s="10">
        <v>18300</v>
      </c>
      <c r="Q661" s="10">
        <v>18500</v>
      </c>
      <c r="R661" s="10">
        <v>19800</v>
      </c>
      <c r="S661" s="10">
        <v>14400</v>
      </c>
      <c r="T661" s="10">
        <v>14400</v>
      </c>
      <c r="U661" s="10">
        <v>14100</v>
      </c>
      <c r="V661" s="10">
        <v>14400</v>
      </c>
      <c r="W661" s="10">
        <v>12700</v>
      </c>
      <c r="X661" s="10">
        <v>10200</v>
      </c>
      <c r="Y661" s="10">
        <v>14000</v>
      </c>
      <c r="Z661" s="10">
        <v>14100</v>
      </c>
      <c r="AA661" s="10">
        <v>12300</v>
      </c>
      <c r="AB661" s="10">
        <v>13500</v>
      </c>
      <c r="AC661" s="10">
        <v>13556</v>
      </c>
      <c r="AD661" s="10">
        <v>11846</v>
      </c>
      <c r="AE661" s="10">
        <v>13864</v>
      </c>
      <c r="AF661" s="10">
        <v>23584</v>
      </c>
      <c r="AG661" s="10">
        <v>20211</v>
      </c>
      <c r="AH661" s="10">
        <v>20534</v>
      </c>
      <c r="AI661" s="10">
        <v>19915</v>
      </c>
      <c r="AJ661" s="10">
        <v>20861</v>
      </c>
      <c r="AK661" s="10">
        <v>18350</v>
      </c>
      <c r="AL661" s="10">
        <v>21875</v>
      </c>
      <c r="AM661" s="10">
        <v>25791</v>
      </c>
      <c r="AN661" s="10">
        <v>23489</v>
      </c>
      <c r="AO661" s="10">
        <v>22837</v>
      </c>
      <c r="AP661" s="10">
        <v>22540</v>
      </c>
      <c r="AQ661" s="10">
        <v>26243</v>
      </c>
      <c r="AR661" s="10">
        <v>21435</v>
      </c>
      <c r="AS661" s="10">
        <v>28399</v>
      </c>
      <c r="AT661" s="10">
        <v>28080</v>
      </c>
      <c r="AU661" s="10">
        <v>30060</v>
      </c>
      <c r="AV661" s="10">
        <v>31452</v>
      </c>
      <c r="AW661" s="10">
        <v>28318</v>
      </c>
      <c r="AX661" s="10">
        <v>63028</v>
      </c>
      <c r="AY661" s="10">
        <v>36251</v>
      </c>
      <c r="AZ661" s="10">
        <v>53759</v>
      </c>
      <c r="BA661" s="10">
        <v>49649</v>
      </c>
      <c r="BB661" s="10">
        <v>49379</v>
      </c>
      <c r="BC661" s="10">
        <v>52670</v>
      </c>
      <c r="BD661" s="10">
        <v>59182</v>
      </c>
      <c r="BE661" s="10">
        <v>70027</v>
      </c>
      <c r="BF661" s="10">
        <v>76344</v>
      </c>
      <c r="BG661" s="10">
        <v>75518</v>
      </c>
      <c r="BH661" s="10">
        <v>69340</v>
      </c>
      <c r="BI661" s="10">
        <v>72269</v>
      </c>
      <c r="BJ661" s="10">
        <v>68414</v>
      </c>
      <c r="BK661" s="10">
        <v>59963</v>
      </c>
      <c r="BL661" s="10">
        <v>61103</v>
      </c>
      <c r="BM661" s="10">
        <v>60662</v>
      </c>
      <c r="BN661" s="10">
        <v>50394</v>
      </c>
      <c r="BO661" s="10">
        <v>38097</v>
      </c>
      <c r="BP661" s="10">
        <v>41587</v>
      </c>
      <c r="BQ661" s="45" t="s">
        <v>34</v>
      </c>
      <c r="BR661" t="str">
        <f t="shared" si="11"/>
        <v>U</v>
      </c>
    </row>
    <row r="662" spans="1:70" ht="16" customHeight="1" x14ac:dyDescent="0.2">
      <c r="A662" s="23">
        <v>81</v>
      </c>
      <c r="B662" s="23">
        <v>34</v>
      </c>
      <c r="C662" s="26" t="s">
        <v>48</v>
      </c>
      <c r="D662" s="25"/>
      <c r="BQ662" s="45"/>
      <c r="BR662" t="str">
        <f t="shared" si="11"/>
        <v/>
      </c>
    </row>
    <row r="663" spans="1:70" ht="16" customHeight="1" x14ac:dyDescent="0.2">
      <c r="A663" s="10">
        <v>81</v>
      </c>
      <c r="B663" s="10">
        <v>37</v>
      </c>
      <c r="C663" s="8" t="s">
        <v>222</v>
      </c>
      <c r="D663" s="9" t="s">
        <v>223</v>
      </c>
      <c r="AD663" s="10">
        <v>1321</v>
      </c>
      <c r="AF663" s="10">
        <v>14</v>
      </c>
      <c r="AG663" s="10">
        <v>3</v>
      </c>
      <c r="AH663" s="10">
        <v>26</v>
      </c>
      <c r="AS663" s="10">
        <v>662</v>
      </c>
      <c r="AT663" s="10">
        <v>3</v>
      </c>
      <c r="AV663" s="10">
        <v>911</v>
      </c>
      <c r="AW663" s="10">
        <v>1597</v>
      </c>
      <c r="AX663" s="10">
        <v>515</v>
      </c>
      <c r="AY663" s="10">
        <v>1176</v>
      </c>
      <c r="AZ663" s="10">
        <v>479</v>
      </c>
      <c r="BA663" s="10">
        <v>126</v>
      </c>
      <c r="BB663" s="10">
        <v>1114</v>
      </c>
      <c r="BC663" s="10">
        <v>432</v>
      </c>
      <c r="BD663" s="10">
        <v>512</v>
      </c>
      <c r="BE663" s="10">
        <v>585</v>
      </c>
      <c r="BG663" s="10">
        <v>312</v>
      </c>
      <c r="BH663" s="10">
        <v>373</v>
      </c>
      <c r="BQ663" s="45" t="s">
        <v>6</v>
      </c>
      <c r="BR663" t="str">
        <f t="shared" si="11"/>
        <v>F</v>
      </c>
    </row>
    <row r="664" spans="1:70" ht="16" customHeight="1" x14ac:dyDescent="0.2">
      <c r="A664" s="10">
        <v>81</v>
      </c>
      <c r="B664" s="10">
        <v>37</v>
      </c>
      <c r="C664" s="8" t="s">
        <v>618</v>
      </c>
      <c r="D664" s="9" t="s">
        <v>619</v>
      </c>
      <c r="AC664" s="10">
        <v>41</v>
      </c>
      <c r="AD664" s="10">
        <v>18</v>
      </c>
      <c r="AE664" s="10">
        <v>180</v>
      </c>
      <c r="AF664" s="10">
        <v>268</v>
      </c>
      <c r="AG664" s="10">
        <v>251</v>
      </c>
      <c r="AH664" s="10">
        <v>601</v>
      </c>
      <c r="AI664" s="10">
        <v>1193</v>
      </c>
      <c r="AJ664" s="10">
        <v>1895</v>
      </c>
      <c r="AK664" s="10">
        <v>1097</v>
      </c>
      <c r="AL664" s="10">
        <v>2194</v>
      </c>
      <c r="AM664" s="10">
        <v>979</v>
      </c>
      <c r="AN664" s="10">
        <v>1802</v>
      </c>
      <c r="AO664" s="10">
        <v>1976</v>
      </c>
      <c r="AP664" s="10">
        <v>3109</v>
      </c>
      <c r="AQ664" s="10">
        <v>5281</v>
      </c>
      <c r="AR664" s="10">
        <v>7145</v>
      </c>
      <c r="AS664" s="10">
        <v>7973</v>
      </c>
      <c r="AT664" s="10">
        <v>12197</v>
      </c>
      <c r="AU664" s="10">
        <v>12862</v>
      </c>
      <c r="AV664" s="10">
        <v>10354</v>
      </c>
      <c r="AW664" s="10">
        <v>6096</v>
      </c>
      <c r="AX664" s="10">
        <v>7967</v>
      </c>
      <c r="AY664" s="10">
        <v>2994</v>
      </c>
      <c r="AZ664" s="10">
        <v>8777</v>
      </c>
      <c r="BA664" s="10">
        <v>7260</v>
      </c>
      <c r="BB664" s="10">
        <v>15874</v>
      </c>
      <c r="BC664" s="10">
        <v>12108</v>
      </c>
      <c r="BD664" s="10">
        <v>11801</v>
      </c>
      <c r="BE664" s="10">
        <v>15136</v>
      </c>
      <c r="BF664" s="10">
        <v>13190</v>
      </c>
      <c r="BG664" s="10">
        <v>13315</v>
      </c>
      <c r="BH664" s="10">
        <v>7224</v>
      </c>
      <c r="BI664" s="10">
        <v>17309</v>
      </c>
      <c r="BJ664" s="10">
        <v>7735</v>
      </c>
      <c r="BK664" s="10">
        <v>6639</v>
      </c>
      <c r="BL664" s="10">
        <v>10087</v>
      </c>
      <c r="BM664" s="10">
        <v>8026</v>
      </c>
      <c r="BN664" s="10">
        <v>14073</v>
      </c>
      <c r="BO664" s="10">
        <v>10107</v>
      </c>
      <c r="BP664" s="10">
        <v>8731</v>
      </c>
      <c r="BQ664" s="45" t="s">
        <v>6</v>
      </c>
      <c r="BR664" t="str">
        <f t="shared" si="11"/>
        <v>F</v>
      </c>
    </row>
    <row r="665" spans="1:70" ht="16" customHeight="1" x14ac:dyDescent="0.2">
      <c r="A665" s="10">
        <v>81</v>
      </c>
      <c r="B665" s="10">
        <v>37</v>
      </c>
      <c r="C665" s="8" t="s">
        <v>425</v>
      </c>
      <c r="D665" s="9" t="s">
        <v>426</v>
      </c>
      <c r="AA665" s="10">
        <v>2100</v>
      </c>
      <c r="AB665" s="10">
        <v>4400</v>
      </c>
      <c r="AC665" s="10">
        <v>2342</v>
      </c>
      <c r="AD665" s="10">
        <v>9085</v>
      </c>
      <c r="AE665" s="10">
        <v>15580</v>
      </c>
      <c r="AF665" s="10">
        <v>11136</v>
      </c>
      <c r="AG665" s="10">
        <v>15642</v>
      </c>
      <c r="AH665" s="10">
        <v>6024</v>
      </c>
      <c r="AI665" s="10">
        <v>4819</v>
      </c>
      <c r="AJ665" s="10">
        <v>5418</v>
      </c>
      <c r="AK665" s="10">
        <v>6458</v>
      </c>
      <c r="AL665" s="10">
        <v>4519</v>
      </c>
      <c r="AM665" s="10">
        <v>4031</v>
      </c>
      <c r="AN665" s="10">
        <v>8018</v>
      </c>
      <c r="AO665" s="10">
        <v>7389</v>
      </c>
      <c r="AP665" s="10">
        <v>5317</v>
      </c>
      <c r="AQ665" s="10">
        <v>5581</v>
      </c>
      <c r="AR665" s="10">
        <v>4807</v>
      </c>
      <c r="AS665" s="10">
        <v>6615</v>
      </c>
      <c r="AT665" s="10">
        <v>4637</v>
      </c>
      <c r="AU665" s="10">
        <v>5348</v>
      </c>
      <c r="AV665" s="10">
        <v>4232</v>
      </c>
      <c r="AW665" s="10">
        <v>2769</v>
      </c>
      <c r="AX665" s="10">
        <v>1314</v>
      </c>
      <c r="AY665" s="10">
        <v>1518</v>
      </c>
      <c r="AZ665" s="10">
        <v>2070</v>
      </c>
      <c r="BA665" s="10">
        <v>2239</v>
      </c>
      <c r="BB665" s="10">
        <v>1842</v>
      </c>
      <c r="BC665" s="10">
        <v>2055</v>
      </c>
      <c r="BD665" s="10">
        <v>1839</v>
      </c>
      <c r="BE665" s="10">
        <v>1491</v>
      </c>
      <c r="BF665" s="10">
        <v>1768</v>
      </c>
      <c r="BQ665" s="45"/>
      <c r="BR665" t="str">
        <f t="shared" si="11"/>
        <v/>
      </c>
    </row>
    <row r="666" spans="1:70" ht="16" customHeight="1" x14ac:dyDescent="0.2">
      <c r="A666" s="10">
        <v>81</v>
      </c>
      <c r="B666" s="10">
        <v>37</v>
      </c>
      <c r="C666" s="8" t="s">
        <v>620</v>
      </c>
      <c r="D666" s="9" t="s">
        <v>621</v>
      </c>
      <c r="AF666" s="10">
        <v>710</v>
      </c>
      <c r="AG666" s="10">
        <v>254</v>
      </c>
      <c r="AI666" s="10">
        <v>13</v>
      </c>
      <c r="AK666" s="10">
        <v>4705</v>
      </c>
      <c r="AL666" s="10">
        <v>10651</v>
      </c>
      <c r="AM666" s="10">
        <v>11068</v>
      </c>
      <c r="AN666" s="10">
        <v>20090</v>
      </c>
      <c r="AO666" s="10">
        <v>105479</v>
      </c>
      <c r="AP666" s="10">
        <v>107329</v>
      </c>
      <c r="AQ666" s="10">
        <v>58797</v>
      </c>
      <c r="AR666" s="10">
        <v>56459</v>
      </c>
      <c r="AS666" s="10">
        <v>67171</v>
      </c>
      <c r="AT666" s="10">
        <v>132452</v>
      </c>
      <c r="AU666" s="10">
        <v>5770</v>
      </c>
      <c r="AV666" s="10">
        <v>12197</v>
      </c>
      <c r="AW666" s="10">
        <v>5996</v>
      </c>
      <c r="AX666" s="10">
        <v>10592</v>
      </c>
      <c r="AY666" s="10">
        <v>15441</v>
      </c>
      <c r="AZ666" s="10">
        <v>10656</v>
      </c>
      <c r="BA666" s="10">
        <v>9379</v>
      </c>
      <c r="BB666" s="10">
        <v>15545</v>
      </c>
      <c r="BC666" s="10">
        <v>12342</v>
      </c>
      <c r="BD666" s="10">
        <v>7648</v>
      </c>
      <c r="BE666" s="10">
        <v>5707</v>
      </c>
      <c r="BF666" s="10">
        <v>25128</v>
      </c>
      <c r="BG666" s="10">
        <v>22692</v>
      </c>
      <c r="BH666" s="10">
        <v>68</v>
      </c>
      <c r="BI666" s="10">
        <v>50</v>
      </c>
      <c r="BJ666" s="10">
        <v>22778</v>
      </c>
      <c r="BK666" s="10">
        <v>48</v>
      </c>
      <c r="BL666" s="10">
        <v>19</v>
      </c>
      <c r="BM666" s="10">
        <v>18</v>
      </c>
      <c r="BN666" s="10">
        <v>11</v>
      </c>
      <c r="BO666" s="10">
        <v>13</v>
      </c>
      <c r="BP666" s="10">
        <v>14</v>
      </c>
      <c r="BQ666" s="45" t="s">
        <v>6</v>
      </c>
      <c r="BR666" t="str">
        <f t="shared" si="11"/>
        <v>F</v>
      </c>
    </row>
    <row r="667" spans="1:70" ht="16" customHeight="1" x14ac:dyDescent="0.2">
      <c r="A667" s="10">
        <v>81</v>
      </c>
      <c r="B667" s="10">
        <v>37</v>
      </c>
      <c r="C667" s="8" t="s">
        <v>227</v>
      </c>
      <c r="D667" s="9" t="s">
        <v>228</v>
      </c>
      <c r="U667" s="10">
        <v>100</v>
      </c>
      <c r="V667" s="10">
        <v>500</v>
      </c>
      <c r="W667" s="10">
        <v>600</v>
      </c>
      <c r="X667" s="10">
        <v>300</v>
      </c>
      <c r="Y667" s="10">
        <v>300</v>
      </c>
      <c r="Z667" s="10">
        <v>13800</v>
      </c>
      <c r="AA667" s="10">
        <v>18700</v>
      </c>
      <c r="AB667" s="10">
        <v>15700</v>
      </c>
      <c r="AC667" s="10">
        <v>19227</v>
      </c>
      <c r="AD667" s="10">
        <v>13803</v>
      </c>
      <c r="AE667" s="10">
        <v>16189</v>
      </c>
      <c r="AF667" s="10">
        <v>17858</v>
      </c>
      <c r="AG667" s="10">
        <v>10797</v>
      </c>
      <c r="AH667" s="10">
        <v>6980</v>
      </c>
      <c r="AI667" s="10">
        <v>6289</v>
      </c>
      <c r="AJ667" s="10">
        <v>11638</v>
      </c>
      <c r="AK667" s="10">
        <v>9993</v>
      </c>
      <c r="AL667" s="10">
        <v>12861</v>
      </c>
      <c r="AM667" s="10">
        <v>20569</v>
      </c>
      <c r="AN667" s="10">
        <v>17248</v>
      </c>
      <c r="AO667" s="10">
        <v>29801</v>
      </c>
      <c r="AP667" s="10">
        <v>29810</v>
      </c>
      <c r="AQ667" s="10">
        <v>39105</v>
      </c>
      <c r="AR667" s="10">
        <v>37318</v>
      </c>
      <c r="AS667" s="10">
        <v>41863</v>
      </c>
      <c r="AT667" s="10">
        <v>47647</v>
      </c>
      <c r="AU667" s="10">
        <v>52754</v>
      </c>
      <c r="AV667" s="10">
        <v>56653</v>
      </c>
      <c r="AW667" s="10">
        <v>48486</v>
      </c>
      <c r="AX667" s="10">
        <v>36504</v>
      </c>
      <c r="AY667" s="10">
        <v>31130</v>
      </c>
      <c r="AZ667" s="10">
        <v>36173</v>
      </c>
      <c r="BA667" s="10">
        <v>38050</v>
      </c>
      <c r="BB667" s="10">
        <v>36196</v>
      </c>
      <c r="BC667" s="10">
        <v>22815</v>
      </c>
      <c r="BD667" s="10">
        <v>29359</v>
      </c>
      <c r="BE667" s="10">
        <v>32322</v>
      </c>
      <c r="BF667" s="10">
        <v>38131</v>
      </c>
      <c r="BG667" s="10">
        <v>43168</v>
      </c>
      <c r="BH667" s="10">
        <v>45805</v>
      </c>
      <c r="BI667" s="10">
        <v>36425</v>
      </c>
      <c r="BJ667" s="10">
        <v>46741</v>
      </c>
      <c r="BK667" s="10">
        <v>48057</v>
      </c>
      <c r="BL667" s="10">
        <v>40602</v>
      </c>
      <c r="BM667" s="10">
        <v>41288</v>
      </c>
      <c r="BN667" s="10">
        <v>38795</v>
      </c>
      <c r="BO667" s="10">
        <v>42854</v>
      </c>
      <c r="BP667" s="10">
        <v>45029</v>
      </c>
      <c r="BQ667" s="45" t="s">
        <v>6</v>
      </c>
      <c r="BR667" t="str">
        <f t="shared" si="11"/>
        <v>F</v>
      </c>
    </row>
    <row r="668" spans="1:70" ht="16" customHeight="1" x14ac:dyDescent="0.2">
      <c r="A668" s="10">
        <v>81</v>
      </c>
      <c r="B668" s="10">
        <v>37</v>
      </c>
      <c r="C668" s="8" t="s">
        <v>435</v>
      </c>
      <c r="D668" s="9" t="s">
        <v>436</v>
      </c>
      <c r="AB668" s="10">
        <v>100</v>
      </c>
      <c r="AC668" s="10">
        <v>101</v>
      </c>
      <c r="AD668" s="10">
        <v>54</v>
      </c>
      <c r="AU668" s="10">
        <v>41</v>
      </c>
      <c r="AV668" s="10">
        <v>71</v>
      </c>
      <c r="AW668" s="10">
        <v>414</v>
      </c>
      <c r="AX668" s="10">
        <v>408</v>
      </c>
      <c r="AY668" s="10">
        <v>400</v>
      </c>
      <c r="BB668" s="10">
        <v>458</v>
      </c>
      <c r="BC668" s="10">
        <v>781</v>
      </c>
      <c r="BD668" s="10">
        <v>412</v>
      </c>
      <c r="BE668" s="10">
        <v>847</v>
      </c>
      <c r="BF668" s="10">
        <v>1144</v>
      </c>
      <c r="BG668" s="10">
        <v>777</v>
      </c>
      <c r="BH668" s="10">
        <v>87</v>
      </c>
      <c r="BI668" s="10">
        <v>77</v>
      </c>
      <c r="BJ668" s="10">
        <v>15</v>
      </c>
      <c r="BK668" s="10">
        <v>49</v>
      </c>
      <c r="BL668" s="10">
        <v>4</v>
      </c>
      <c r="BM668" s="10">
        <v>3</v>
      </c>
      <c r="BN668" s="10">
        <v>1</v>
      </c>
      <c r="BO668" s="10">
        <v>4</v>
      </c>
      <c r="BP668" s="10">
        <v>16</v>
      </c>
      <c r="BQ668" s="45" t="s">
        <v>6</v>
      </c>
      <c r="BR668" t="str">
        <f t="shared" si="11"/>
        <v>F</v>
      </c>
    </row>
    <row r="669" spans="1:70" ht="16" customHeight="1" x14ac:dyDescent="0.2">
      <c r="A669" s="10">
        <v>81</v>
      </c>
      <c r="B669" s="10">
        <v>37</v>
      </c>
      <c r="C669" s="8" t="s">
        <v>622</v>
      </c>
      <c r="D669" s="9" t="s">
        <v>623</v>
      </c>
      <c r="E669" s="10">
        <v>500</v>
      </c>
      <c r="F669" s="10">
        <v>600</v>
      </c>
      <c r="G669" s="10">
        <v>400</v>
      </c>
      <c r="H669" s="10">
        <v>600</v>
      </c>
      <c r="I669" s="10">
        <v>700</v>
      </c>
      <c r="J669" s="10">
        <v>900</v>
      </c>
      <c r="K669" s="10">
        <v>900</v>
      </c>
      <c r="L669" s="10">
        <v>1400</v>
      </c>
      <c r="M669" s="10">
        <v>1500</v>
      </c>
      <c r="N669" s="10">
        <v>2100</v>
      </c>
      <c r="O669" s="10">
        <v>2100</v>
      </c>
      <c r="P669" s="10">
        <v>2100</v>
      </c>
      <c r="Q669" s="10">
        <v>2500</v>
      </c>
      <c r="R669" s="10">
        <v>2400</v>
      </c>
      <c r="S669" s="10">
        <v>2400</v>
      </c>
      <c r="T669" s="10">
        <v>2600</v>
      </c>
      <c r="U669" s="10">
        <v>3100</v>
      </c>
      <c r="V669" s="10">
        <v>3100</v>
      </c>
      <c r="W669" s="10">
        <v>3500</v>
      </c>
      <c r="X669" s="10">
        <v>3300</v>
      </c>
      <c r="Y669" s="10">
        <v>4200</v>
      </c>
      <c r="Z669" s="10">
        <v>6000</v>
      </c>
      <c r="AA669" s="10">
        <v>6000</v>
      </c>
      <c r="AB669" s="10">
        <v>4900</v>
      </c>
      <c r="AC669" s="10">
        <v>5106</v>
      </c>
      <c r="AD669" s="10">
        <v>3496</v>
      </c>
      <c r="AE669" s="10">
        <v>5680</v>
      </c>
      <c r="AF669" s="10">
        <v>6482</v>
      </c>
      <c r="AG669" s="10">
        <v>6526</v>
      </c>
      <c r="AH669" s="10">
        <v>5676</v>
      </c>
      <c r="AI669" s="10">
        <v>4324</v>
      </c>
      <c r="AJ669" s="10">
        <v>4621</v>
      </c>
      <c r="AK669" s="10">
        <v>4780</v>
      </c>
      <c r="AL669" s="10">
        <v>3791</v>
      </c>
      <c r="AM669" s="10">
        <v>3841</v>
      </c>
      <c r="AN669" s="10">
        <v>3893</v>
      </c>
      <c r="AO669" s="10">
        <v>3371</v>
      </c>
      <c r="AP669" s="10">
        <v>2593</v>
      </c>
      <c r="AQ669" s="10">
        <v>2805</v>
      </c>
      <c r="AR669" s="10">
        <v>3203</v>
      </c>
      <c r="AS669" s="10">
        <v>2868</v>
      </c>
      <c r="AT669" s="10">
        <v>3303</v>
      </c>
      <c r="AU669" s="10">
        <v>2900</v>
      </c>
      <c r="AV669" s="10">
        <v>3393</v>
      </c>
      <c r="AW669" s="10">
        <v>3406</v>
      </c>
      <c r="AX669" s="10">
        <v>3910</v>
      </c>
      <c r="AY669" s="10">
        <v>3833</v>
      </c>
      <c r="AZ669" s="10">
        <v>3813</v>
      </c>
      <c r="BA669" s="10">
        <v>4166</v>
      </c>
      <c r="BB669" s="10">
        <v>4671</v>
      </c>
      <c r="BC669" s="10">
        <v>3983</v>
      </c>
      <c r="BD669" s="10">
        <v>3529</v>
      </c>
      <c r="BE669" s="10">
        <v>3744</v>
      </c>
      <c r="BF669" s="10">
        <v>3895</v>
      </c>
      <c r="BG669" s="10">
        <v>3940</v>
      </c>
      <c r="BH669" s="10">
        <v>3996</v>
      </c>
      <c r="BI669" s="10">
        <v>3506</v>
      </c>
      <c r="BJ669" s="10">
        <v>3076</v>
      </c>
      <c r="BK669" s="10">
        <v>3504</v>
      </c>
      <c r="BL669" s="10">
        <v>3052</v>
      </c>
      <c r="BM669" s="10">
        <v>3624</v>
      </c>
      <c r="BN669" s="10">
        <v>3961</v>
      </c>
      <c r="BO669" s="10">
        <v>3715</v>
      </c>
      <c r="BP669" s="10">
        <v>3872</v>
      </c>
      <c r="BQ669" s="45" t="s">
        <v>119</v>
      </c>
      <c r="BR669" t="str">
        <f t="shared" si="11"/>
        <v>F</v>
      </c>
    </row>
    <row r="670" spans="1:70" ht="16" customHeight="1" x14ac:dyDescent="0.2">
      <c r="A670" s="10">
        <v>81</v>
      </c>
      <c r="B670" s="10">
        <v>37</v>
      </c>
      <c r="C670" s="8" t="s">
        <v>59</v>
      </c>
      <c r="D670" s="9"/>
      <c r="E670" s="10">
        <v>700</v>
      </c>
      <c r="F670" s="10">
        <v>800</v>
      </c>
      <c r="G670" s="10">
        <v>800</v>
      </c>
      <c r="H670" s="10">
        <v>1100</v>
      </c>
      <c r="I670" s="10">
        <v>1000</v>
      </c>
      <c r="J670" s="10">
        <v>800</v>
      </c>
      <c r="K670" s="10">
        <v>1000</v>
      </c>
      <c r="L670" s="10">
        <v>1000</v>
      </c>
      <c r="M670" s="10">
        <v>800</v>
      </c>
      <c r="N670" s="10">
        <v>900</v>
      </c>
      <c r="O670" s="10">
        <v>900</v>
      </c>
      <c r="P670" s="10">
        <v>900</v>
      </c>
      <c r="Q670" s="10">
        <v>1100</v>
      </c>
      <c r="R670" s="10">
        <v>1200</v>
      </c>
      <c r="S670" s="10">
        <v>2000</v>
      </c>
      <c r="T670" s="10">
        <v>1700</v>
      </c>
      <c r="U670" s="10">
        <v>1100</v>
      </c>
      <c r="V670" s="10">
        <v>1100</v>
      </c>
      <c r="W670" s="10">
        <v>3500</v>
      </c>
      <c r="X670" s="10">
        <v>11000</v>
      </c>
      <c r="Y670" s="10">
        <v>1800</v>
      </c>
      <c r="Z670" s="10">
        <v>2100</v>
      </c>
      <c r="AA670" s="10">
        <v>1300</v>
      </c>
      <c r="AB670" s="10">
        <v>1800</v>
      </c>
      <c r="AC670" s="10">
        <v>2578</v>
      </c>
      <c r="AD670" s="10">
        <v>3555</v>
      </c>
      <c r="AE670" s="10">
        <v>6900</v>
      </c>
      <c r="AF670" s="10">
        <v>4577</v>
      </c>
      <c r="AG670" s="10">
        <v>2532</v>
      </c>
      <c r="AH670" s="10">
        <v>1411</v>
      </c>
      <c r="AI670" s="10">
        <v>2360</v>
      </c>
      <c r="AJ670" s="10">
        <v>1431</v>
      </c>
      <c r="AK670" s="10">
        <v>1838</v>
      </c>
      <c r="AL670" s="10">
        <v>2248</v>
      </c>
      <c r="AM670" s="10">
        <v>2975</v>
      </c>
      <c r="AN670" s="10">
        <v>3028</v>
      </c>
      <c r="AO670" s="10">
        <v>4146</v>
      </c>
      <c r="AP670" s="10">
        <v>5232</v>
      </c>
      <c r="AQ670" s="10">
        <v>5510</v>
      </c>
      <c r="AR670" s="10">
        <v>4566</v>
      </c>
      <c r="AS670" s="10">
        <v>3820</v>
      </c>
      <c r="AT670" s="10">
        <v>3288</v>
      </c>
      <c r="AU670" s="10">
        <v>4369</v>
      </c>
      <c r="AV670" s="10">
        <v>3798</v>
      </c>
      <c r="AW670" s="10">
        <v>2956</v>
      </c>
      <c r="AX670" s="10">
        <v>2723</v>
      </c>
      <c r="AY670" s="10">
        <v>1434</v>
      </c>
      <c r="AZ670" s="10">
        <v>1511</v>
      </c>
      <c r="BA670" s="10">
        <v>1552</v>
      </c>
      <c r="BB670" s="10">
        <v>1539</v>
      </c>
      <c r="BC670" s="10">
        <v>1299</v>
      </c>
      <c r="BD670" s="10">
        <v>1926</v>
      </c>
      <c r="BE670" s="10">
        <v>1459</v>
      </c>
      <c r="BF670" s="10">
        <v>1237</v>
      </c>
      <c r="BG670" s="10">
        <v>736</v>
      </c>
      <c r="BH670" s="10">
        <v>748</v>
      </c>
      <c r="BI670" s="10">
        <v>769</v>
      </c>
      <c r="BJ670" s="10">
        <v>431</v>
      </c>
      <c r="BK670" s="10">
        <v>445</v>
      </c>
      <c r="BL670" s="10">
        <v>481</v>
      </c>
      <c r="BM670" s="10">
        <v>481</v>
      </c>
      <c r="BN670" s="10">
        <v>529</v>
      </c>
      <c r="BO670" s="10">
        <v>552</v>
      </c>
      <c r="BP670" s="10">
        <v>1201</v>
      </c>
      <c r="BQ670" s="45"/>
      <c r="BR670" t="str">
        <f t="shared" si="11"/>
        <v/>
      </c>
    </row>
    <row r="671" spans="1:70" ht="16" customHeight="1" x14ac:dyDescent="0.2">
      <c r="A671" s="23">
        <v>81</v>
      </c>
      <c r="B671" s="23">
        <v>37</v>
      </c>
      <c r="C671" s="26" t="s">
        <v>60</v>
      </c>
      <c r="D671" s="25"/>
      <c r="BQ671" s="45"/>
      <c r="BR671" t="str">
        <f t="shared" si="11"/>
        <v/>
      </c>
    </row>
    <row r="672" spans="1:70" ht="16" customHeight="1" x14ac:dyDescent="0.2">
      <c r="A672" s="10">
        <v>81</v>
      </c>
      <c r="B672" s="10">
        <v>57</v>
      </c>
      <c r="C672" s="8" t="s">
        <v>247</v>
      </c>
      <c r="D672" s="9" t="s">
        <v>248</v>
      </c>
      <c r="AE672" s="10">
        <v>17</v>
      </c>
      <c r="AF672" s="10">
        <v>17</v>
      </c>
      <c r="AG672" s="10">
        <v>27</v>
      </c>
      <c r="AH672" s="10">
        <v>85</v>
      </c>
      <c r="AI672" s="10">
        <v>139</v>
      </c>
      <c r="AJ672" s="10">
        <v>138</v>
      </c>
      <c r="AK672" s="10">
        <v>134</v>
      </c>
      <c r="AL672" s="10">
        <v>151</v>
      </c>
      <c r="AM672" s="10">
        <v>143</v>
      </c>
      <c r="AN672" s="10">
        <v>151</v>
      </c>
      <c r="AO672" s="10">
        <v>249</v>
      </c>
      <c r="AP672" s="10">
        <v>272</v>
      </c>
      <c r="AQ672" s="10">
        <v>285</v>
      </c>
      <c r="AR672" s="10">
        <v>177</v>
      </c>
      <c r="AS672" s="10">
        <v>183</v>
      </c>
      <c r="AT672" s="10">
        <v>186</v>
      </c>
      <c r="AU672" s="10">
        <v>334</v>
      </c>
      <c r="AV672" s="10">
        <v>328</v>
      </c>
      <c r="AW672" s="10">
        <v>392</v>
      </c>
      <c r="AX672" s="10">
        <v>392</v>
      </c>
      <c r="AY672" s="10">
        <v>378</v>
      </c>
      <c r="AZ672" s="10">
        <v>374</v>
      </c>
      <c r="BA672" s="10">
        <v>251</v>
      </c>
      <c r="BB672" s="10">
        <v>381</v>
      </c>
      <c r="BC672" s="10">
        <v>261</v>
      </c>
      <c r="BD672" s="10">
        <v>249</v>
      </c>
      <c r="BE672" s="10">
        <v>267</v>
      </c>
      <c r="BF672" s="10">
        <v>308</v>
      </c>
      <c r="BG672" s="10">
        <v>382</v>
      </c>
      <c r="BH672" s="10">
        <v>296</v>
      </c>
      <c r="BI672" s="10">
        <v>203</v>
      </c>
      <c r="BJ672" s="10">
        <v>115</v>
      </c>
      <c r="BK672" s="10">
        <v>127</v>
      </c>
      <c r="BL672" s="10">
        <v>84</v>
      </c>
      <c r="BM672" s="10">
        <v>98</v>
      </c>
      <c r="BN672" s="10">
        <v>96</v>
      </c>
      <c r="BO672" s="10">
        <v>85</v>
      </c>
      <c r="BP672" s="10">
        <v>73</v>
      </c>
      <c r="BQ672" s="45"/>
      <c r="BR672" t="str">
        <f t="shared" si="11"/>
        <v/>
      </c>
    </row>
    <row r="673" spans="1:70" ht="16" customHeight="1" x14ac:dyDescent="0.2">
      <c r="A673" s="10">
        <v>81</v>
      </c>
      <c r="B673" s="10">
        <v>57</v>
      </c>
      <c r="C673" s="8" t="s">
        <v>249</v>
      </c>
      <c r="D673" s="9" t="s">
        <v>250</v>
      </c>
      <c r="AO673" s="10">
        <v>24</v>
      </c>
      <c r="AS673" s="10">
        <v>158</v>
      </c>
      <c r="AT673" s="10">
        <v>261</v>
      </c>
      <c r="AU673" s="10">
        <v>161</v>
      </c>
      <c r="AV673" s="10">
        <v>286</v>
      </c>
      <c r="AW673" s="10">
        <v>183</v>
      </c>
      <c r="AX673" s="10">
        <v>9064</v>
      </c>
      <c r="AY673" s="10">
        <v>227</v>
      </c>
      <c r="AZ673" s="10">
        <v>777</v>
      </c>
      <c r="BA673" s="10">
        <v>881</v>
      </c>
      <c r="BB673" s="10">
        <v>590</v>
      </c>
      <c r="BC673" s="10">
        <v>398</v>
      </c>
      <c r="BD673" s="10">
        <v>718</v>
      </c>
      <c r="BE673" s="10">
        <v>570</v>
      </c>
      <c r="BF673" s="10">
        <v>676</v>
      </c>
      <c r="BG673" s="10">
        <v>646</v>
      </c>
      <c r="BH673" s="10">
        <v>449</v>
      </c>
      <c r="BI673" s="10">
        <v>319</v>
      </c>
      <c r="BJ673" s="10">
        <v>266</v>
      </c>
      <c r="BK673" s="10">
        <v>273</v>
      </c>
      <c r="BL673" s="10">
        <v>191</v>
      </c>
      <c r="BM673" s="10">
        <v>375</v>
      </c>
      <c r="BN673" s="10">
        <v>230</v>
      </c>
      <c r="BO673" s="10">
        <v>191</v>
      </c>
      <c r="BP673" s="10">
        <v>206</v>
      </c>
      <c r="BQ673" s="45" t="s">
        <v>6</v>
      </c>
      <c r="BR673" t="str">
        <f t="shared" si="11"/>
        <v>F</v>
      </c>
    </row>
    <row r="674" spans="1:70" ht="16" customHeight="1" x14ac:dyDescent="0.2">
      <c r="A674" s="10">
        <v>81</v>
      </c>
      <c r="B674" s="10">
        <v>57</v>
      </c>
      <c r="C674" s="8" t="s">
        <v>251</v>
      </c>
      <c r="D674" s="9" t="s">
        <v>252</v>
      </c>
      <c r="X674" s="10">
        <v>100</v>
      </c>
      <c r="AB674" s="10">
        <v>13400</v>
      </c>
      <c r="AC674" s="10">
        <v>24479</v>
      </c>
      <c r="AD674" s="10">
        <v>18715</v>
      </c>
      <c r="AE674" s="10">
        <v>19631</v>
      </c>
      <c r="AF674" s="10">
        <v>54958</v>
      </c>
      <c r="AG674" s="10">
        <v>31649</v>
      </c>
      <c r="AH674" s="10">
        <v>36531</v>
      </c>
      <c r="AI674" s="10">
        <v>79201</v>
      </c>
      <c r="AJ674" s="10">
        <v>14328</v>
      </c>
      <c r="AK674" s="10">
        <v>22127</v>
      </c>
      <c r="AL674" s="10">
        <v>25126</v>
      </c>
      <c r="AM674" s="10">
        <v>26554</v>
      </c>
      <c r="AN674" s="10">
        <v>21511</v>
      </c>
      <c r="AO674" s="10">
        <v>43728</v>
      </c>
      <c r="AP674" s="10">
        <v>40594</v>
      </c>
      <c r="AQ674" s="10">
        <v>36201</v>
      </c>
      <c r="AR674" s="10">
        <v>53919</v>
      </c>
      <c r="AS674" s="10">
        <v>37773</v>
      </c>
      <c r="AT674" s="10">
        <v>28172</v>
      </c>
      <c r="AU674" s="10">
        <v>48038</v>
      </c>
      <c r="AV674" s="10">
        <v>23974</v>
      </c>
      <c r="AW674" s="10">
        <v>36662</v>
      </c>
      <c r="AX674" s="10">
        <v>36027</v>
      </c>
      <c r="AY674" s="10">
        <v>18995</v>
      </c>
      <c r="AZ674" s="10">
        <v>19080</v>
      </c>
      <c r="BA674" s="10">
        <v>14304</v>
      </c>
      <c r="BB674" s="10">
        <v>11735</v>
      </c>
      <c r="BC674" s="10">
        <v>9539</v>
      </c>
      <c r="BD674" s="10">
        <v>11817</v>
      </c>
      <c r="BE674" s="10">
        <v>17239</v>
      </c>
      <c r="BF674" s="10">
        <v>18142</v>
      </c>
      <c r="BG674" s="10">
        <v>32690</v>
      </c>
      <c r="BH674" s="10">
        <v>31129</v>
      </c>
      <c r="BI674" s="10">
        <v>25618</v>
      </c>
      <c r="BJ674" s="10">
        <v>26009</v>
      </c>
      <c r="BK674" s="10">
        <v>15967</v>
      </c>
      <c r="BL674" s="10">
        <v>19503</v>
      </c>
      <c r="BM674" s="10">
        <v>24520</v>
      </c>
      <c r="BN674" s="10">
        <v>22246</v>
      </c>
      <c r="BO674" s="10">
        <v>16222</v>
      </c>
      <c r="BP674" s="10">
        <v>13216</v>
      </c>
      <c r="BQ674" s="45" t="s">
        <v>6</v>
      </c>
      <c r="BR674" t="str">
        <f t="shared" si="11"/>
        <v>F</v>
      </c>
    </row>
    <row r="675" spans="1:70" ht="16" customHeight="1" x14ac:dyDescent="0.2">
      <c r="A675" s="10">
        <v>81</v>
      </c>
      <c r="B675" s="10">
        <v>57</v>
      </c>
      <c r="C675" s="8" t="s">
        <v>624</v>
      </c>
      <c r="D675" s="9" t="s">
        <v>625</v>
      </c>
      <c r="AA675" s="10">
        <v>100</v>
      </c>
      <c r="AB675" s="10">
        <v>2100</v>
      </c>
      <c r="AC675" s="10">
        <v>147</v>
      </c>
      <c r="AD675" s="10">
        <v>1076</v>
      </c>
      <c r="AE675" s="10">
        <v>94</v>
      </c>
      <c r="AF675" s="10">
        <v>557</v>
      </c>
      <c r="AG675" s="10">
        <v>5082</v>
      </c>
      <c r="AH675" s="10">
        <v>6088</v>
      </c>
      <c r="AI675" s="10">
        <v>843</v>
      </c>
      <c r="AJ675" s="10">
        <v>48830</v>
      </c>
      <c r="AK675" s="10">
        <v>48857</v>
      </c>
      <c r="AL675" s="10">
        <v>55698</v>
      </c>
      <c r="AM675" s="10">
        <v>90077</v>
      </c>
      <c r="AN675" s="10">
        <v>67092</v>
      </c>
      <c r="AO675" s="10">
        <v>28106</v>
      </c>
      <c r="AP675" s="10">
        <v>32697</v>
      </c>
      <c r="AQ675" s="10">
        <v>38484</v>
      </c>
      <c r="AR675" s="10">
        <v>52979</v>
      </c>
      <c r="AS675" s="10">
        <v>29811</v>
      </c>
      <c r="AT675" s="10">
        <v>35156</v>
      </c>
      <c r="AU675" s="10">
        <v>64434</v>
      </c>
      <c r="AV675" s="10">
        <v>45148</v>
      </c>
      <c r="AW675" s="10">
        <v>79449</v>
      </c>
      <c r="AX675" s="10">
        <v>94098</v>
      </c>
      <c r="AY675" s="10">
        <v>53699</v>
      </c>
      <c r="AZ675" s="10">
        <v>65391</v>
      </c>
      <c r="BA675" s="10">
        <v>55565</v>
      </c>
      <c r="BB675" s="10">
        <v>31357</v>
      </c>
      <c r="BC675" s="10">
        <v>25253</v>
      </c>
      <c r="BD675" s="10">
        <v>44862</v>
      </c>
      <c r="BE675" s="10">
        <v>63096</v>
      </c>
      <c r="BF675" s="10">
        <v>57383</v>
      </c>
      <c r="BG675" s="10">
        <v>108437</v>
      </c>
      <c r="BH675" s="10">
        <v>96398</v>
      </c>
      <c r="BI675" s="10">
        <v>89403</v>
      </c>
      <c r="BJ675" s="10">
        <v>73921</v>
      </c>
      <c r="BK675" s="10">
        <v>56986</v>
      </c>
      <c r="BL675" s="10">
        <v>47018</v>
      </c>
      <c r="BM675" s="10">
        <v>33413</v>
      </c>
      <c r="BN675" s="10">
        <v>38315</v>
      </c>
      <c r="BO675" s="10">
        <v>37090</v>
      </c>
      <c r="BP675" s="10">
        <v>26348</v>
      </c>
      <c r="BQ675" s="45" t="s">
        <v>6</v>
      </c>
      <c r="BR675" t="str">
        <f t="shared" si="11"/>
        <v>F</v>
      </c>
    </row>
    <row r="676" spans="1:70" ht="16" customHeight="1" x14ac:dyDescent="0.2">
      <c r="A676" s="23">
        <v>81</v>
      </c>
      <c r="B676" s="23">
        <v>57</v>
      </c>
      <c r="C676" s="26" t="s">
        <v>254</v>
      </c>
      <c r="D676" s="25"/>
      <c r="BQ676" s="19"/>
      <c r="BR676" t="str">
        <f t="shared" si="11"/>
        <v/>
      </c>
    </row>
    <row r="677" spans="1:70" s="7" customFormat="1" ht="16" customHeight="1" x14ac:dyDescent="0.2">
      <c r="A677" s="14">
        <v>87</v>
      </c>
      <c r="B677" s="14">
        <v>32</v>
      </c>
      <c r="C677" s="15" t="s">
        <v>299</v>
      </c>
      <c r="D677" s="16" t="s">
        <v>300</v>
      </c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>
        <v>14054</v>
      </c>
      <c r="AI677" s="10">
        <v>18361</v>
      </c>
      <c r="AJ677" s="10">
        <v>23666</v>
      </c>
      <c r="AK677" s="10">
        <v>18242</v>
      </c>
      <c r="AL677" s="10">
        <v>22470</v>
      </c>
      <c r="AM677" s="10">
        <v>26787</v>
      </c>
      <c r="AN677" s="10">
        <v>18716</v>
      </c>
      <c r="AO677" s="10">
        <v>37081</v>
      </c>
      <c r="AP677" s="10">
        <v>131834</v>
      </c>
      <c r="AQ677" s="10">
        <v>211624</v>
      </c>
      <c r="AR677" s="10">
        <v>227394</v>
      </c>
      <c r="AS677" s="10">
        <v>128002</v>
      </c>
      <c r="AT677" s="10">
        <v>164697</v>
      </c>
      <c r="AU677" s="10">
        <v>214324</v>
      </c>
      <c r="AV677" s="10">
        <v>82580</v>
      </c>
      <c r="AW677" s="10">
        <v>81310</v>
      </c>
      <c r="AX677" s="10">
        <v>206734</v>
      </c>
      <c r="AY677" s="10">
        <v>379015</v>
      </c>
      <c r="AZ677" s="10">
        <v>71479</v>
      </c>
      <c r="BA677" s="10">
        <v>353823</v>
      </c>
      <c r="BB677" s="10">
        <v>309723</v>
      </c>
      <c r="BC677" s="10">
        <v>91310</v>
      </c>
      <c r="BD677" s="10">
        <v>160774</v>
      </c>
      <c r="BE677" s="10">
        <v>131321</v>
      </c>
      <c r="BF677" s="10">
        <v>85283</v>
      </c>
      <c r="BG677" s="10">
        <v>69644</v>
      </c>
      <c r="BH677" s="10">
        <v>79718</v>
      </c>
      <c r="BI677" s="10">
        <v>73112</v>
      </c>
      <c r="BJ677" s="10">
        <v>63370</v>
      </c>
      <c r="BK677" s="10">
        <v>73454</v>
      </c>
      <c r="BL677" s="10">
        <v>78440</v>
      </c>
      <c r="BM677" s="10">
        <v>74330</v>
      </c>
      <c r="BN677" s="10">
        <v>70137</v>
      </c>
      <c r="BO677" s="10">
        <v>62175</v>
      </c>
      <c r="BP677" s="10">
        <v>47602</v>
      </c>
      <c r="BQ677" s="58" t="s">
        <v>7</v>
      </c>
      <c r="BR677" t="str">
        <f t="shared" si="11"/>
        <v>O</v>
      </c>
    </row>
    <row r="678" spans="1:70" ht="16" customHeight="1" x14ac:dyDescent="0.2">
      <c r="A678" s="10">
        <v>87</v>
      </c>
      <c r="B678" s="10">
        <v>32</v>
      </c>
      <c r="C678" s="8" t="s">
        <v>626</v>
      </c>
      <c r="D678" s="9" t="s">
        <v>627</v>
      </c>
      <c r="E678" s="10">
        <v>33100</v>
      </c>
      <c r="F678" s="10">
        <v>42800</v>
      </c>
      <c r="G678" s="10">
        <v>64400</v>
      </c>
      <c r="H678" s="10">
        <v>59000</v>
      </c>
      <c r="I678" s="10">
        <v>56100</v>
      </c>
      <c r="J678" s="10">
        <v>94000</v>
      </c>
      <c r="K678" s="10">
        <v>78200</v>
      </c>
      <c r="L678" s="10">
        <v>81400</v>
      </c>
      <c r="M678" s="10">
        <v>75600</v>
      </c>
      <c r="N678" s="10">
        <v>77800</v>
      </c>
      <c r="O678" s="10">
        <v>79000</v>
      </c>
      <c r="P678" s="10">
        <v>75100</v>
      </c>
      <c r="Q678" s="10">
        <v>93500</v>
      </c>
      <c r="R678" s="10">
        <v>102000</v>
      </c>
      <c r="S678" s="10">
        <v>73100</v>
      </c>
      <c r="T678" s="10">
        <v>106000</v>
      </c>
      <c r="U678" s="10">
        <v>94400</v>
      </c>
      <c r="V678" s="10">
        <v>100000</v>
      </c>
      <c r="W678" s="10">
        <v>145700</v>
      </c>
      <c r="X678" s="10">
        <v>98500</v>
      </c>
      <c r="Y678" s="10">
        <v>105500</v>
      </c>
      <c r="Z678" s="10">
        <v>93100</v>
      </c>
      <c r="AA678" s="10">
        <v>107600</v>
      </c>
      <c r="AB678" s="10">
        <v>224700</v>
      </c>
      <c r="AC678" s="10">
        <v>164001</v>
      </c>
      <c r="AD678" s="10">
        <v>135659</v>
      </c>
      <c r="AE678" s="10">
        <v>153041</v>
      </c>
      <c r="AF678" s="10">
        <v>173362</v>
      </c>
      <c r="AG678" s="10">
        <v>382439</v>
      </c>
      <c r="AH678" s="10">
        <v>125060</v>
      </c>
      <c r="AI678" s="10">
        <v>191438</v>
      </c>
      <c r="AJ678" s="10">
        <v>102779</v>
      </c>
      <c r="AK678" s="10">
        <v>52891</v>
      </c>
      <c r="AL678" s="10">
        <v>31260</v>
      </c>
      <c r="AM678" s="10">
        <v>45328</v>
      </c>
      <c r="AN678" s="10">
        <v>47064</v>
      </c>
      <c r="AO678" s="10">
        <v>74278</v>
      </c>
      <c r="AP678" s="10">
        <v>64286</v>
      </c>
      <c r="AQ678" s="10">
        <v>149831</v>
      </c>
      <c r="AR678" s="10">
        <v>156176</v>
      </c>
      <c r="AS678" s="10">
        <v>224602</v>
      </c>
      <c r="AT678" s="10">
        <v>140168</v>
      </c>
      <c r="AU678" s="10">
        <v>93054</v>
      </c>
      <c r="AV678" s="10">
        <v>152962</v>
      </c>
      <c r="AW678" s="10">
        <v>203812</v>
      </c>
      <c r="AX678" s="10">
        <v>256585</v>
      </c>
      <c r="AY678" s="10">
        <v>323470</v>
      </c>
      <c r="AZ678" s="10">
        <v>265573</v>
      </c>
      <c r="BA678" s="10">
        <v>162516</v>
      </c>
      <c r="BB678" s="10">
        <v>140910</v>
      </c>
      <c r="BC678" s="10">
        <v>193504</v>
      </c>
      <c r="BD678" s="10">
        <v>246265</v>
      </c>
      <c r="BE678" s="10">
        <v>162291</v>
      </c>
      <c r="BF678" s="10">
        <v>123008</v>
      </c>
      <c r="BG678" s="10">
        <v>112248</v>
      </c>
      <c r="BH678" s="10">
        <v>78036</v>
      </c>
      <c r="BI678" s="10">
        <v>77436</v>
      </c>
      <c r="BJ678" s="10">
        <v>77534</v>
      </c>
      <c r="BK678" s="10">
        <v>83256</v>
      </c>
      <c r="BL678" s="10">
        <v>94306</v>
      </c>
      <c r="BM678" s="10">
        <v>90305</v>
      </c>
      <c r="BN678" s="10">
        <v>82977</v>
      </c>
      <c r="BO678" s="10">
        <v>72872</v>
      </c>
      <c r="BP678" s="10">
        <v>92031</v>
      </c>
      <c r="BQ678" s="19" t="s">
        <v>15</v>
      </c>
      <c r="BR678" t="str">
        <f t="shared" si="11"/>
        <v>F</v>
      </c>
    </row>
    <row r="679" spans="1:70" ht="16" customHeight="1" x14ac:dyDescent="0.2">
      <c r="A679" s="10">
        <v>87</v>
      </c>
      <c r="B679" s="10">
        <v>32</v>
      </c>
      <c r="C679" s="8" t="s">
        <v>303</v>
      </c>
      <c r="D679" s="9" t="s">
        <v>304</v>
      </c>
      <c r="AH679" s="10">
        <v>44153</v>
      </c>
      <c r="AI679" s="10">
        <v>36656</v>
      </c>
      <c r="AJ679" s="10">
        <v>38851</v>
      </c>
      <c r="AK679" s="10">
        <v>44581</v>
      </c>
      <c r="AL679" s="10">
        <v>30894</v>
      </c>
      <c r="AM679" s="10">
        <v>31537</v>
      </c>
      <c r="AN679" s="10">
        <v>31686</v>
      </c>
      <c r="AO679" s="10">
        <v>38518</v>
      </c>
      <c r="AP679" s="10">
        <v>56618</v>
      </c>
      <c r="AQ679" s="10">
        <v>69303</v>
      </c>
      <c r="AR679" s="10">
        <v>57408</v>
      </c>
      <c r="AS679" s="10">
        <v>52134</v>
      </c>
      <c r="AT679" s="10">
        <v>40221</v>
      </c>
      <c r="AU679" s="10">
        <v>38110</v>
      </c>
      <c r="AV679" s="10">
        <v>20112</v>
      </c>
      <c r="AW679" s="10">
        <v>23169</v>
      </c>
      <c r="AX679" s="10">
        <v>24612</v>
      </c>
      <c r="AY679" s="10">
        <v>23788</v>
      </c>
      <c r="AZ679" s="10">
        <v>24666</v>
      </c>
      <c r="BA679" s="10">
        <v>22458</v>
      </c>
      <c r="BB679" s="10">
        <v>24656</v>
      </c>
      <c r="BC679" s="10">
        <v>29402</v>
      </c>
      <c r="BD679" s="10">
        <v>28806</v>
      </c>
      <c r="BE679" s="10">
        <v>23431</v>
      </c>
      <c r="BF679" s="10">
        <v>22948</v>
      </c>
      <c r="BG679" s="10">
        <v>31700</v>
      </c>
      <c r="BH679" s="10">
        <v>31458</v>
      </c>
      <c r="BI679" s="10">
        <v>31493</v>
      </c>
      <c r="BJ679" s="10">
        <v>30589</v>
      </c>
      <c r="BK679" s="10">
        <v>28050</v>
      </c>
      <c r="BL679" s="10">
        <v>26272</v>
      </c>
      <c r="BM679" s="10">
        <v>25361</v>
      </c>
      <c r="BN679" s="10">
        <v>20909</v>
      </c>
      <c r="BO679" s="10">
        <v>20288</v>
      </c>
      <c r="BP679" s="10">
        <v>19346</v>
      </c>
      <c r="BQ679" s="19" t="s">
        <v>7</v>
      </c>
      <c r="BR679" t="str">
        <f t="shared" si="11"/>
        <v>O</v>
      </c>
    </row>
    <row r="680" spans="1:70" ht="16" customHeight="1" x14ac:dyDescent="0.2">
      <c r="A680" s="10">
        <v>87</v>
      </c>
      <c r="B680" s="10">
        <v>32</v>
      </c>
      <c r="C680" s="8" t="s">
        <v>39</v>
      </c>
      <c r="D680" s="9"/>
      <c r="AE680" s="10">
        <v>551</v>
      </c>
      <c r="AF680" s="10">
        <v>19796</v>
      </c>
      <c r="AG680" s="10">
        <v>39011</v>
      </c>
      <c r="AH680" s="10">
        <v>7045</v>
      </c>
      <c r="AI680" s="10">
        <v>3880</v>
      </c>
      <c r="AJ680" s="10">
        <v>7208</v>
      </c>
      <c r="AK680" s="10">
        <v>5335</v>
      </c>
      <c r="AL680" s="10">
        <v>8229</v>
      </c>
      <c r="AM680" s="10">
        <v>5316</v>
      </c>
      <c r="AN680" s="10">
        <v>6872</v>
      </c>
      <c r="AO680" s="10">
        <v>6338</v>
      </c>
      <c r="AP680" s="10">
        <v>7137</v>
      </c>
      <c r="AQ680" s="10">
        <v>12533</v>
      </c>
      <c r="AR680" s="10">
        <v>10018</v>
      </c>
      <c r="AS680" s="10">
        <v>9338</v>
      </c>
      <c r="AT680" s="10">
        <v>4976</v>
      </c>
      <c r="AU680" s="10">
        <v>9737</v>
      </c>
      <c r="AV680" s="10">
        <v>30515</v>
      </c>
      <c r="AW680" s="10">
        <v>6489</v>
      </c>
      <c r="AX680" s="10">
        <v>22743</v>
      </c>
      <c r="AY680" s="10">
        <v>25926</v>
      </c>
      <c r="AZ680" s="10">
        <v>30045</v>
      </c>
      <c r="BA680" s="10">
        <v>27159</v>
      </c>
      <c r="BB680" s="10">
        <v>31858</v>
      </c>
      <c r="BC680" s="10">
        <v>25105</v>
      </c>
      <c r="BD680" s="10">
        <v>23078</v>
      </c>
      <c r="BE680" s="10">
        <v>22615</v>
      </c>
      <c r="BF680" s="10">
        <v>26868</v>
      </c>
      <c r="BG680" s="10">
        <v>28392</v>
      </c>
      <c r="BH680" s="10">
        <v>28641</v>
      </c>
      <c r="BI680" s="10">
        <v>28650</v>
      </c>
      <c r="BJ680" s="10">
        <v>24144</v>
      </c>
      <c r="BK680" s="10">
        <v>26279</v>
      </c>
      <c r="BL680" s="10">
        <v>25577</v>
      </c>
      <c r="BM680" s="10">
        <v>24701</v>
      </c>
      <c r="BN680" s="10">
        <v>20720</v>
      </c>
      <c r="BO680" s="10">
        <v>17443</v>
      </c>
      <c r="BP680" s="10">
        <v>15678</v>
      </c>
      <c r="BQ680" s="19"/>
      <c r="BR680" t="str">
        <f t="shared" si="11"/>
        <v/>
      </c>
    </row>
    <row r="681" spans="1:70" ht="16" customHeight="1" x14ac:dyDescent="0.2">
      <c r="A681" s="23">
        <v>87</v>
      </c>
      <c r="B681" s="23">
        <v>32</v>
      </c>
      <c r="C681" s="26" t="s">
        <v>40</v>
      </c>
      <c r="D681" s="25"/>
      <c r="BQ681" s="19"/>
      <c r="BR681" t="str">
        <f t="shared" si="11"/>
        <v/>
      </c>
    </row>
    <row r="682" spans="1:70" ht="16" customHeight="1" x14ac:dyDescent="0.2">
      <c r="A682" s="23">
        <v>87</v>
      </c>
      <c r="B682" s="23">
        <v>33</v>
      </c>
      <c r="C682" s="26" t="s">
        <v>41</v>
      </c>
      <c r="D682" s="25"/>
      <c r="BQ682" s="19"/>
      <c r="BR682" t="str">
        <f t="shared" si="11"/>
        <v/>
      </c>
    </row>
    <row r="683" spans="1:70" ht="16" customHeight="1" x14ac:dyDescent="0.2">
      <c r="A683" s="10">
        <v>87</v>
      </c>
      <c r="B683" s="10">
        <v>34</v>
      </c>
      <c r="C683" s="8" t="s">
        <v>314</v>
      </c>
      <c r="D683" s="9" t="s">
        <v>315</v>
      </c>
      <c r="AG683" s="10">
        <v>37</v>
      </c>
      <c r="AH683" s="10">
        <v>120</v>
      </c>
      <c r="AI683" s="10">
        <v>414</v>
      </c>
      <c r="AJ683" s="10">
        <v>335</v>
      </c>
      <c r="AK683" s="10">
        <v>607</v>
      </c>
      <c r="AL683" s="10">
        <v>1464</v>
      </c>
      <c r="AM683" s="10">
        <v>2480</v>
      </c>
      <c r="AN683" s="10">
        <v>5032</v>
      </c>
      <c r="AO683" s="10">
        <v>6985</v>
      </c>
      <c r="AP683" s="10">
        <v>4337</v>
      </c>
      <c r="AQ683" s="10">
        <v>4300</v>
      </c>
      <c r="AR683" s="10">
        <v>6889</v>
      </c>
      <c r="AS683" s="10">
        <v>9387</v>
      </c>
      <c r="AT683" s="10">
        <v>10969</v>
      </c>
      <c r="AU683" s="10">
        <v>26918</v>
      </c>
      <c r="AV683" s="10">
        <v>20997</v>
      </c>
      <c r="AW683" s="10">
        <v>20902</v>
      </c>
      <c r="AX683" s="10">
        <v>15694</v>
      </c>
      <c r="AY683" s="10">
        <v>8959</v>
      </c>
      <c r="AZ683" s="10">
        <v>8077</v>
      </c>
      <c r="BA683" s="10">
        <v>9183</v>
      </c>
      <c r="BB683" s="10">
        <v>11193</v>
      </c>
      <c r="BC683" s="10">
        <v>10951</v>
      </c>
      <c r="BD683" s="10">
        <v>6532</v>
      </c>
      <c r="BE683" s="10">
        <v>6787</v>
      </c>
      <c r="BF683" s="10">
        <v>5376</v>
      </c>
      <c r="BG683" s="10">
        <v>4864</v>
      </c>
      <c r="BH683" s="10">
        <v>5251</v>
      </c>
      <c r="BI683" s="10">
        <v>4469</v>
      </c>
      <c r="BJ683" s="10">
        <v>4383</v>
      </c>
      <c r="BK683" s="10">
        <v>4752</v>
      </c>
      <c r="BL683" s="10">
        <v>4851</v>
      </c>
      <c r="BM683" s="10">
        <v>4946</v>
      </c>
      <c r="BN683" s="10">
        <v>4214</v>
      </c>
      <c r="BO683" s="10">
        <v>4209</v>
      </c>
      <c r="BP683" s="10">
        <v>3686</v>
      </c>
      <c r="BQ683" s="58" t="s">
        <v>7</v>
      </c>
      <c r="BR683" t="str">
        <f t="shared" si="11"/>
        <v>O</v>
      </c>
    </row>
    <row r="684" spans="1:70" ht="16" customHeight="1" x14ac:dyDescent="0.2">
      <c r="A684" s="10">
        <v>87</v>
      </c>
      <c r="B684" s="10">
        <v>34</v>
      </c>
      <c r="C684" s="8" t="s">
        <v>47</v>
      </c>
      <c r="D684" s="9"/>
      <c r="E684" s="10">
        <v>10400</v>
      </c>
      <c r="F684" s="10">
        <v>10600</v>
      </c>
      <c r="G684" s="10">
        <v>11300</v>
      </c>
      <c r="H684" s="10">
        <v>13100</v>
      </c>
      <c r="I684" s="10">
        <v>16700</v>
      </c>
      <c r="J684" s="10">
        <v>24800</v>
      </c>
      <c r="K684" s="10">
        <v>24900</v>
      </c>
      <c r="L684" s="10">
        <v>28500</v>
      </c>
      <c r="M684" s="10">
        <v>24500</v>
      </c>
      <c r="N684" s="10">
        <v>19500</v>
      </c>
      <c r="O684" s="10">
        <v>18300</v>
      </c>
      <c r="P684" s="10">
        <v>15100</v>
      </c>
      <c r="Q684" s="10">
        <v>17300</v>
      </c>
      <c r="R684" s="10">
        <v>22100</v>
      </c>
      <c r="S684" s="10">
        <v>25800</v>
      </c>
      <c r="T684" s="10">
        <v>24000</v>
      </c>
      <c r="U684" s="10">
        <v>24800</v>
      </c>
      <c r="V684" s="10">
        <v>22100</v>
      </c>
      <c r="W684" s="10">
        <v>26500</v>
      </c>
      <c r="X684" s="10">
        <v>24200</v>
      </c>
      <c r="Y684" s="10">
        <v>42600</v>
      </c>
      <c r="Z684" s="10">
        <v>26400</v>
      </c>
      <c r="AA684" s="10">
        <v>25500</v>
      </c>
      <c r="AB684" s="10">
        <v>26500</v>
      </c>
      <c r="AC684" s="10">
        <v>23195</v>
      </c>
      <c r="AD684" s="10">
        <v>21177</v>
      </c>
      <c r="AE684" s="10">
        <v>29044</v>
      </c>
      <c r="AF684" s="10">
        <v>34220</v>
      </c>
      <c r="AG684" s="10">
        <v>31825</v>
      </c>
      <c r="AH684" s="10">
        <v>33123</v>
      </c>
      <c r="AI684" s="10">
        <v>30664</v>
      </c>
      <c r="AJ684" s="10">
        <v>41456</v>
      </c>
      <c r="AK684" s="10">
        <v>52829</v>
      </c>
      <c r="AL684" s="10">
        <v>21287</v>
      </c>
      <c r="AM684" s="10">
        <v>28293</v>
      </c>
      <c r="AN684" s="10">
        <v>36964</v>
      </c>
      <c r="AO684" s="10">
        <v>60853</v>
      </c>
      <c r="AP684" s="10">
        <v>73026</v>
      </c>
      <c r="AQ684" s="10">
        <v>63205</v>
      </c>
      <c r="AR684" s="10">
        <v>54584</v>
      </c>
      <c r="AS684" s="10">
        <v>46231</v>
      </c>
      <c r="AT684" s="10">
        <v>30409</v>
      </c>
      <c r="AU684" s="10">
        <v>27732</v>
      </c>
      <c r="AV684" s="10">
        <v>20260</v>
      </c>
      <c r="AW684" s="10">
        <v>23044</v>
      </c>
      <c r="AX684" s="10">
        <v>24148</v>
      </c>
      <c r="AY684" s="10">
        <v>18326</v>
      </c>
      <c r="AZ684" s="10">
        <v>17152</v>
      </c>
      <c r="BA684" s="10">
        <v>20757</v>
      </c>
      <c r="BB684" s="10">
        <v>42017</v>
      </c>
      <c r="BC684" s="10">
        <v>69519</v>
      </c>
      <c r="BD684" s="10">
        <v>39317</v>
      </c>
      <c r="BE684" s="10">
        <v>32975</v>
      </c>
      <c r="BF684" s="10">
        <v>31656</v>
      </c>
      <c r="BG684" s="10">
        <v>24808</v>
      </c>
      <c r="BH684" s="10">
        <v>19241</v>
      </c>
      <c r="BI684" s="10">
        <v>18299</v>
      </c>
      <c r="BJ684" s="10">
        <v>21655</v>
      </c>
      <c r="BK684" s="10">
        <v>17462</v>
      </c>
      <c r="BL684" s="10">
        <v>19052</v>
      </c>
      <c r="BM684" s="10">
        <v>15392</v>
      </c>
      <c r="BN684" s="10">
        <v>20052</v>
      </c>
      <c r="BO684" s="10">
        <v>29527</v>
      </c>
      <c r="BP684" s="10">
        <v>45567</v>
      </c>
      <c r="BQ684" s="58"/>
      <c r="BR684" t="str">
        <f t="shared" si="11"/>
        <v/>
      </c>
    </row>
    <row r="685" spans="1:70" ht="16" customHeight="1" x14ac:dyDescent="0.2">
      <c r="A685" s="23">
        <v>87</v>
      </c>
      <c r="B685" s="23">
        <v>34</v>
      </c>
      <c r="C685" s="26" t="s">
        <v>48</v>
      </c>
      <c r="D685" s="25"/>
      <c r="BQ685" s="58"/>
      <c r="BR685" t="str">
        <f t="shared" si="11"/>
        <v/>
      </c>
    </row>
    <row r="686" spans="1:70" ht="16" customHeight="1" x14ac:dyDescent="0.2">
      <c r="A686" s="10">
        <v>87</v>
      </c>
      <c r="B686" s="10">
        <v>35</v>
      </c>
      <c r="C686" s="8" t="s">
        <v>628</v>
      </c>
      <c r="D686" s="9" t="s">
        <v>629</v>
      </c>
      <c r="E686" s="10">
        <v>1100</v>
      </c>
      <c r="F686" s="10">
        <v>7900</v>
      </c>
      <c r="G686" s="10">
        <v>16100</v>
      </c>
      <c r="H686" s="10">
        <v>37700</v>
      </c>
      <c r="I686" s="10">
        <v>44400</v>
      </c>
      <c r="J686" s="10">
        <v>66300</v>
      </c>
      <c r="K686" s="10">
        <v>130000</v>
      </c>
      <c r="L686" s="10">
        <v>346300</v>
      </c>
      <c r="M686" s="10">
        <v>778600</v>
      </c>
      <c r="N686" s="10">
        <v>2022000</v>
      </c>
      <c r="O686" s="10">
        <v>3481300</v>
      </c>
      <c r="P686" s="10">
        <v>5270000</v>
      </c>
      <c r="Q686" s="10">
        <v>7126500</v>
      </c>
      <c r="R686" s="10">
        <v>7174200</v>
      </c>
      <c r="S686" s="10">
        <v>9797400</v>
      </c>
      <c r="T686" s="10">
        <v>7680900</v>
      </c>
      <c r="U686" s="10">
        <v>9620600</v>
      </c>
      <c r="V686" s="10">
        <v>10530000</v>
      </c>
      <c r="W686" s="10">
        <v>11271600</v>
      </c>
      <c r="X686" s="10">
        <v>9708800</v>
      </c>
      <c r="Y686" s="10">
        <v>13059900</v>
      </c>
      <c r="Z686" s="10">
        <v>11243700</v>
      </c>
      <c r="AA686" s="10">
        <v>4815300</v>
      </c>
      <c r="AB686" s="10">
        <v>1704800</v>
      </c>
      <c r="AC686" s="10">
        <v>3972670</v>
      </c>
      <c r="AD686" s="10">
        <v>3318656</v>
      </c>
      <c r="AE686" s="10">
        <v>4297095</v>
      </c>
      <c r="AF686" s="10">
        <v>810775</v>
      </c>
      <c r="AG686" s="10">
        <v>1416049</v>
      </c>
      <c r="AH686" s="10">
        <v>1413390</v>
      </c>
      <c r="AI686" s="10">
        <v>822818</v>
      </c>
      <c r="AJ686" s="10">
        <v>1550313</v>
      </c>
      <c r="AK686" s="10">
        <v>1826402</v>
      </c>
      <c r="AL686" s="10">
        <v>126410</v>
      </c>
      <c r="AM686" s="10">
        <v>93654</v>
      </c>
      <c r="AN686" s="10">
        <v>986796</v>
      </c>
      <c r="AO686" s="10">
        <v>4945315</v>
      </c>
      <c r="AP686" s="10">
        <v>2100508</v>
      </c>
      <c r="AQ686" s="10">
        <v>3613107</v>
      </c>
      <c r="AR686" s="10">
        <v>5407527</v>
      </c>
      <c r="AS686" s="10">
        <v>3771577</v>
      </c>
      <c r="AT686" s="10">
        <v>4017106</v>
      </c>
      <c r="AU686" s="10">
        <v>6157269</v>
      </c>
      <c r="AV686" s="10">
        <v>8482463</v>
      </c>
      <c r="AW686" s="10">
        <v>12520611</v>
      </c>
      <c r="AX686" s="10">
        <v>8644576</v>
      </c>
      <c r="AY686" s="10">
        <v>8863714</v>
      </c>
      <c r="AZ686" s="10">
        <v>7685098</v>
      </c>
      <c r="BA686" s="10">
        <v>1729064</v>
      </c>
      <c r="BB686" s="10">
        <v>8723265</v>
      </c>
      <c r="BC686" s="10">
        <v>11276357</v>
      </c>
      <c r="BD686" s="10">
        <v>7213077</v>
      </c>
      <c r="BE686" s="10">
        <v>9702614</v>
      </c>
      <c r="BF686" s="10">
        <v>6203751</v>
      </c>
      <c r="BG686" s="10">
        <v>10679338</v>
      </c>
      <c r="BH686" s="10">
        <v>10244166</v>
      </c>
      <c r="BI686" s="10">
        <v>7007157</v>
      </c>
      <c r="BJ686" s="10">
        <v>7611858</v>
      </c>
      <c r="BK686" s="10">
        <v>7419295</v>
      </c>
      <c r="BL686" s="10">
        <v>6910467</v>
      </c>
      <c r="BM686" s="10">
        <v>4205979</v>
      </c>
      <c r="BN686" s="10">
        <v>8319597</v>
      </c>
      <c r="BO686" s="10">
        <v>4692855</v>
      </c>
      <c r="BP686" s="10">
        <v>5674036</v>
      </c>
      <c r="BQ686" s="58" t="s">
        <v>6</v>
      </c>
      <c r="BR686" t="str">
        <f t="shared" si="11"/>
        <v>F</v>
      </c>
    </row>
    <row r="687" spans="1:70" ht="16" customHeight="1" x14ac:dyDescent="0.2">
      <c r="A687" s="10">
        <v>87</v>
      </c>
      <c r="B687" s="10">
        <v>35</v>
      </c>
      <c r="C687" s="8" t="s">
        <v>630</v>
      </c>
      <c r="D687" s="9" t="s">
        <v>631</v>
      </c>
      <c r="E687" s="10">
        <v>14300</v>
      </c>
      <c r="F687" s="10">
        <v>7600</v>
      </c>
      <c r="G687" s="10">
        <v>4400</v>
      </c>
      <c r="H687" s="10">
        <v>5200</v>
      </c>
      <c r="I687" s="10">
        <v>15500</v>
      </c>
      <c r="J687" s="10">
        <v>22200</v>
      </c>
      <c r="K687" s="10">
        <v>9100</v>
      </c>
      <c r="L687" s="10">
        <v>16100</v>
      </c>
      <c r="M687" s="10">
        <v>14800</v>
      </c>
      <c r="N687" s="10">
        <v>34800</v>
      </c>
      <c r="O687" s="10">
        <v>23600</v>
      </c>
      <c r="P687" s="10">
        <v>26500</v>
      </c>
      <c r="Q687" s="10">
        <v>24600</v>
      </c>
      <c r="R687" s="10">
        <v>27900</v>
      </c>
      <c r="S687" s="10">
        <v>37400</v>
      </c>
      <c r="T687" s="10">
        <v>43000</v>
      </c>
      <c r="U687" s="10">
        <v>62100</v>
      </c>
      <c r="V687" s="10">
        <v>122400</v>
      </c>
      <c r="W687" s="10">
        <v>93500</v>
      </c>
      <c r="X687" s="10">
        <v>116500</v>
      </c>
      <c r="Y687" s="10">
        <v>57200</v>
      </c>
      <c r="Z687" s="10">
        <v>159300</v>
      </c>
      <c r="AA687" s="10">
        <v>121400</v>
      </c>
      <c r="AB687" s="10">
        <v>133700</v>
      </c>
      <c r="AC687" s="10">
        <v>182791</v>
      </c>
      <c r="AD687" s="10">
        <v>66824</v>
      </c>
      <c r="AE687" s="10">
        <v>28115</v>
      </c>
      <c r="AF687" s="10">
        <v>13130</v>
      </c>
      <c r="AG687" s="10">
        <v>26866</v>
      </c>
      <c r="AH687" s="10">
        <v>18501</v>
      </c>
      <c r="AI687" s="10">
        <v>33319</v>
      </c>
      <c r="AJ687" s="10">
        <v>36499</v>
      </c>
      <c r="AK687" s="10">
        <v>46035</v>
      </c>
      <c r="AL687" s="10">
        <v>18557</v>
      </c>
      <c r="AM687" s="10">
        <v>38255</v>
      </c>
      <c r="AN687" s="10">
        <v>38258</v>
      </c>
      <c r="AO687" s="10">
        <v>37669</v>
      </c>
      <c r="AP687" s="10">
        <v>32097</v>
      </c>
      <c r="AQ687" s="10">
        <v>29830</v>
      </c>
      <c r="AR687" s="10">
        <v>164021</v>
      </c>
      <c r="AS687" s="10">
        <v>298700</v>
      </c>
      <c r="AT687" s="10">
        <v>583856</v>
      </c>
      <c r="AU687" s="10">
        <v>452012</v>
      </c>
      <c r="AV687" s="10">
        <v>244125</v>
      </c>
      <c r="AW687" s="10">
        <v>341250</v>
      </c>
      <c r="AX687" s="10">
        <v>126715</v>
      </c>
      <c r="AY687" s="10">
        <v>446669</v>
      </c>
      <c r="AZ687" s="10">
        <v>441154</v>
      </c>
      <c r="BA687" s="10">
        <v>317564</v>
      </c>
      <c r="BB687" s="10">
        <v>782142</v>
      </c>
      <c r="BC687" s="10">
        <v>722522</v>
      </c>
      <c r="BD687" s="10">
        <v>324617</v>
      </c>
      <c r="BE687" s="10">
        <v>347368</v>
      </c>
      <c r="BF687" s="10">
        <v>304048</v>
      </c>
      <c r="BG687" s="10">
        <v>356090</v>
      </c>
      <c r="BH687" s="10">
        <v>289534</v>
      </c>
      <c r="BI687" s="10">
        <v>440109</v>
      </c>
      <c r="BJ687" s="10">
        <v>281382</v>
      </c>
      <c r="BK687" s="10">
        <v>795139</v>
      </c>
      <c r="BL687" s="10">
        <v>855262</v>
      </c>
      <c r="BM687" s="10">
        <v>750750</v>
      </c>
      <c r="BN687" s="10">
        <v>887272</v>
      </c>
      <c r="BO687" s="10">
        <v>848466</v>
      </c>
      <c r="BP687" s="10">
        <v>236968</v>
      </c>
      <c r="BQ687" s="58" t="s">
        <v>6</v>
      </c>
      <c r="BR687" t="str">
        <f t="shared" si="11"/>
        <v>F</v>
      </c>
    </row>
    <row r="688" spans="1:70" ht="16" customHeight="1" x14ac:dyDescent="0.2">
      <c r="A688" s="10">
        <v>87</v>
      </c>
      <c r="B688" s="10">
        <v>35</v>
      </c>
      <c r="C688" s="8" t="s">
        <v>589</v>
      </c>
      <c r="D688" s="9" t="s">
        <v>590</v>
      </c>
      <c r="AJ688" s="10">
        <v>17802</v>
      </c>
      <c r="AK688" s="10">
        <v>45003</v>
      </c>
      <c r="AL688" s="10">
        <v>28706</v>
      </c>
      <c r="AM688" s="10">
        <v>63597</v>
      </c>
      <c r="AN688" s="10">
        <v>35992</v>
      </c>
      <c r="AO688" s="10">
        <v>35244</v>
      </c>
      <c r="AP688" s="10">
        <v>36142</v>
      </c>
      <c r="AQ688" s="10">
        <v>38089</v>
      </c>
      <c r="AR688" s="10">
        <v>89777</v>
      </c>
      <c r="AS688" s="10">
        <v>41684</v>
      </c>
      <c r="AT688" s="10">
        <v>23366</v>
      </c>
      <c r="AU688" s="10">
        <v>29229</v>
      </c>
      <c r="AV688" s="10">
        <v>20314</v>
      </c>
      <c r="AW688" s="10">
        <v>69892</v>
      </c>
      <c r="AX688" s="10">
        <v>40911</v>
      </c>
      <c r="AY688" s="10">
        <v>41041</v>
      </c>
      <c r="AZ688" s="10">
        <v>43145</v>
      </c>
      <c r="BA688" s="10">
        <v>40530</v>
      </c>
      <c r="BB688" s="10">
        <v>22253</v>
      </c>
      <c r="BC688" s="10">
        <v>20519</v>
      </c>
      <c r="BD688" s="10">
        <v>19886</v>
      </c>
      <c r="BE688" s="10">
        <v>10951</v>
      </c>
      <c r="BF688" s="10">
        <v>6895</v>
      </c>
      <c r="BG688" s="10">
        <v>8590</v>
      </c>
      <c r="BH688" s="10">
        <v>8282</v>
      </c>
      <c r="BI688" s="10">
        <v>16851</v>
      </c>
      <c r="BJ688" s="10">
        <v>14153</v>
      </c>
      <c r="BK688" s="10">
        <v>25263</v>
      </c>
      <c r="BL688" s="10">
        <v>22527</v>
      </c>
      <c r="BM688" s="10">
        <v>29522</v>
      </c>
      <c r="BN688" s="10">
        <v>20273</v>
      </c>
      <c r="BO688" s="10">
        <v>33089</v>
      </c>
      <c r="BP688" s="10">
        <v>13204</v>
      </c>
      <c r="BQ688" s="58" t="s">
        <v>6</v>
      </c>
      <c r="BR688" t="str">
        <f t="shared" si="11"/>
        <v>F</v>
      </c>
    </row>
    <row r="689" spans="1:70" ht="16" customHeight="1" x14ac:dyDescent="0.2">
      <c r="A689" s="10">
        <v>87</v>
      </c>
      <c r="B689" s="10">
        <v>35</v>
      </c>
      <c r="C689" s="8" t="s">
        <v>632</v>
      </c>
      <c r="D689" s="9" t="s">
        <v>633</v>
      </c>
      <c r="P689" s="10">
        <v>2700</v>
      </c>
      <c r="Q689" s="10">
        <v>3000</v>
      </c>
      <c r="R689" s="10">
        <v>2200</v>
      </c>
      <c r="S689" s="10">
        <v>10200</v>
      </c>
      <c r="T689" s="10">
        <v>7400</v>
      </c>
      <c r="U689" s="10">
        <v>1900</v>
      </c>
      <c r="V689" s="10">
        <v>2100</v>
      </c>
      <c r="W689" s="10">
        <v>1800</v>
      </c>
      <c r="X689" s="10">
        <v>1100</v>
      </c>
      <c r="Y689" s="10">
        <v>11400</v>
      </c>
      <c r="Z689" s="10">
        <v>21400</v>
      </c>
      <c r="AA689" s="10">
        <v>16600</v>
      </c>
      <c r="AB689" s="10">
        <v>186200</v>
      </c>
      <c r="AC689" s="10">
        <v>280867</v>
      </c>
      <c r="AD689" s="10">
        <v>227799</v>
      </c>
      <c r="AE689" s="10">
        <v>501948</v>
      </c>
      <c r="AF689" s="10">
        <v>1491709</v>
      </c>
      <c r="AG689" s="10">
        <v>1990772</v>
      </c>
      <c r="AH689" s="10">
        <v>3345997</v>
      </c>
      <c r="AI689" s="10">
        <v>3253365</v>
      </c>
      <c r="AJ689" s="10">
        <v>2973133</v>
      </c>
      <c r="AK689" s="10">
        <v>3475535</v>
      </c>
      <c r="AL689" s="10">
        <v>4066403</v>
      </c>
      <c r="AM689" s="10">
        <v>5734667</v>
      </c>
      <c r="AN689" s="10">
        <v>6509301</v>
      </c>
      <c r="AO689" s="10">
        <v>4960771</v>
      </c>
      <c r="AP689" s="10">
        <v>4949842</v>
      </c>
      <c r="AQ689" s="10">
        <v>5382681</v>
      </c>
      <c r="AR689" s="10">
        <v>4440783</v>
      </c>
      <c r="AS689" s="10">
        <v>4253718</v>
      </c>
      <c r="AT689" s="10">
        <v>4189889</v>
      </c>
      <c r="AU689" s="10">
        <v>3057073</v>
      </c>
      <c r="AV689" s="10">
        <v>1966530</v>
      </c>
      <c r="AW689" s="10">
        <v>1746544</v>
      </c>
      <c r="AX689" s="10">
        <v>1503131</v>
      </c>
      <c r="AY689" s="10">
        <v>1493936</v>
      </c>
      <c r="AZ689" s="10">
        <v>722807</v>
      </c>
      <c r="BA689" s="10">
        <v>937269</v>
      </c>
      <c r="BB689" s="10">
        <v>442790</v>
      </c>
      <c r="BC689" s="10">
        <v>338131</v>
      </c>
      <c r="BD689" s="10">
        <v>135712</v>
      </c>
      <c r="BE689" s="10">
        <v>27338</v>
      </c>
      <c r="BF689" s="10">
        <v>20037</v>
      </c>
      <c r="BG689" s="10">
        <v>6898</v>
      </c>
      <c r="BH689" s="10">
        <v>4507</v>
      </c>
      <c r="BI689" s="10">
        <v>1268</v>
      </c>
      <c r="BJ689" s="10">
        <v>1035</v>
      </c>
      <c r="BK689" s="10">
        <v>400</v>
      </c>
      <c r="BL689" s="10">
        <v>205</v>
      </c>
      <c r="BM689" s="10">
        <v>105</v>
      </c>
      <c r="BN689" s="10">
        <v>135</v>
      </c>
      <c r="BO689" s="10">
        <v>399</v>
      </c>
      <c r="BP689" s="10">
        <v>96</v>
      </c>
      <c r="BQ689" s="58" t="s">
        <v>6</v>
      </c>
      <c r="BR689" t="str">
        <f t="shared" si="11"/>
        <v>F</v>
      </c>
    </row>
    <row r="690" spans="1:70" ht="16" customHeight="1" x14ac:dyDescent="0.2">
      <c r="A690" s="10">
        <v>87</v>
      </c>
      <c r="B690" s="10">
        <v>35</v>
      </c>
      <c r="C690" s="8" t="s">
        <v>53</v>
      </c>
      <c r="D690" s="9"/>
      <c r="E690" s="10">
        <v>6100</v>
      </c>
      <c r="F690" s="10">
        <v>13400</v>
      </c>
      <c r="G690" s="10">
        <v>9000</v>
      </c>
      <c r="H690" s="10">
        <v>7800</v>
      </c>
      <c r="I690" s="10">
        <v>10000</v>
      </c>
      <c r="J690" s="10">
        <v>17700</v>
      </c>
      <c r="K690" s="10">
        <v>19800</v>
      </c>
      <c r="L690" s="10">
        <v>10000</v>
      </c>
      <c r="M690" s="10">
        <v>19200</v>
      </c>
      <c r="N690" s="10">
        <v>7000</v>
      </c>
      <c r="O690" s="10">
        <v>7900</v>
      </c>
      <c r="P690" s="10">
        <v>8300</v>
      </c>
      <c r="Q690" s="10">
        <v>11100</v>
      </c>
      <c r="R690" s="10">
        <v>8000</v>
      </c>
      <c r="S690" s="10">
        <v>14800</v>
      </c>
      <c r="T690" s="10">
        <v>7100</v>
      </c>
      <c r="U690" s="10">
        <v>13600</v>
      </c>
      <c r="V690" s="10">
        <v>18700</v>
      </c>
      <c r="W690" s="10">
        <v>12000</v>
      </c>
      <c r="X690" s="10">
        <v>13100</v>
      </c>
      <c r="Y690" s="10">
        <v>21300</v>
      </c>
      <c r="Z690" s="10">
        <v>24500</v>
      </c>
      <c r="AA690" s="10">
        <v>40100</v>
      </c>
      <c r="AB690" s="10">
        <v>50200</v>
      </c>
      <c r="AC690" s="10">
        <v>19169</v>
      </c>
      <c r="AD690" s="10">
        <v>6099</v>
      </c>
      <c r="AE690" s="10">
        <v>8811</v>
      </c>
      <c r="AF690" s="10">
        <v>10279</v>
      </c>
      <c r="AG690" s="10">
        <v>16097</v>
      </c>
      <c r="AH690" s="10">
        <v>8779</v>
      </c>
      <c r="AI690" s="10">
        <v>30659</v>
      </c>
      <c r="AJ690" s="10">
        <v>138037</v>
      </c>
      <c r="AK690" s="10">
        <v>34071</v>
      </c>
      <c r="AL690" s="10">
        <v>39279</v>
      </c>
      <c r="AM690" s="10">
        <v>29508</v>
      </c>
      <c r="AN690" s="10">
        <v>9372</v>
      </c>
      <c r="AO690" s="10">
        <v>30483</v>
      </c>
      <c r="AP690" s="10">
        <v>66344</v>
      </c>
      <c r="AQ690" s="10">
        <v>36095</v>
      </c>
      <c r="AR690" s="10">
        <v>38030</v>
      </c>
      <c r="AS690" s="10">
        <v>46764</v>
      </c>
      <c r="AT690" s="10">
        <v>44167</v>
      </c>
      <c r="AU690" s="10">
        <v>82434</v>
      </c>
      <c r="AV690" s="10">
        <v>176388</v>
      </c>
      <c r="AW690" s="10">
        <v>126051</v>
      </c>
      <c r="AX690" s="10">
        <v>255183</v>
      </c>
      <c r="AY690" s="10">
        <v>156503</v>
      </c>
      <c r="AZ690" s="10">
        <v>157372</v>
      </c>
      <c r="BA690" s="10">
        <v>829133</v>
      </c>
      <c r="BB690" s="10">
        <v>87316</v>
      </c>
      <c r="BC690" s="10">
        <v>74630</v>
      </c>
      <c r="BD690" s="10">
        <v>256735</v>
      </c>
      <c r="BE690" s="10">
        <v>81586</v>
      </c>
      <c r="BF690" s="10">
        <v>74057</v>
      </c>
      <c r="BG690" s="10">
        <v>60055</v>
      </c>
      <c r="BH690" s="10">
        <v>40540</v>
      </c>
      <c r="BI690" s="10">
        <v>123587</v>
      </c>
      <c r="BJ690" s="10">
        <v>134829</v>
      </c>
      <c r="BK690" s="10">
        <v>162150</v>
      </c>
      <c r="BL690" s="10">
        <v>129220</v>
      </c>
      <c r="BM690" s="10">
        <v>107190</v>
      </c>
      <c r="BN690" s="10">
        <v>76276</v>
      </c>
      <c r="BO690" s="10">
        <v>57730</v>
      </c>
      <c r="BP690" s="10">
        <v>47625</v>
      </c>
      <c r="BQ690" s="19"/>
      <c r="BR690" t="str">
        <f t="shared" si="11"/>
        <v/>
      </c>
    </row>
    <row r="691" spans="1:70" ht="16" customHeight="1" x14ac:dyDescent="0.2">
      <c r="A691" s="23">
        <v>87</v>
      </c>
      <c r="B691" s="23">
        <v>35</v>
      </c>
      <c r="C691" s="26" t="s">
        <v>54</v>
      </c>
      <c r="D691" s="25"/>
      <c r="BQ691" s="19"/>
      <c r="BR691" t="str">
        <f t="shared" si="11"/>
        <v/>
      </c>
    </row>
    <row r="692" spans="1:70" ht="16" customHeight="1" x14ac:dyDescent="0.2">
      <c r="A692" s="10">
        <v>87</v>
      </c>
      <c r="B692" s="10">
        <v>36</v>
      </c>
      <c r="C692" s="8" t="s">
        <v>210</v>
      </c>
      <c r="D692" s="9" t="s">
        <v>211</v>
      </c>
      <c r="S692" s="10">
        <v>3900</v>
      </c>
      <c r="T692" s="10">
        <v>2000</v>
      </c>
      <c r="U692" s="10">
        <v>3700</v>
      </c>
      <c r="V692" s="10">
        <v>2000</v>
      </c>
      <c r="W692" s="10">
        <v>4800</v>
      </c>
      <c r="X692" s="10">
        <v>9900</v>
      </c>
      <c r="Y692" s="10">
        <v>6110</v>
      </c>
      <c r="Z692" s="10">
        <v>3340</v>
      </c>
      <c r="AA692" s="10">
        <v>4780</v>
      </c>
      <c r="AB692" s="10">
        <v>5880</v>
      </c>
      <c r="AC692" s="10">
        <v>5366</v>
      </c>
      <c r="AD692" s="10">
        <v>5084</v>
      </c>
      <c r="AE692" s="10">
        <v>7391</v>
      </c>
      <c r="AF692" s="10">
        <v>10399</v>
      </c>
      <c r="AG692" s="10">
        <v>13921</v>
      </c>
      <c r="AH692" s="10">
        <v>11025</v>
      </c>
      <c r="AI692" s="10">
        <v>18652</v>
      </c>
      <c r="AJ692" s="10">
        <v>14429</v>
      </c>
      <c r="AK692" s="10">
        <v>9808</v>
      </c>
      <c r="AL692" s="10">
        <v>13497</v>
      </c>
      <c r="AM692" s="10">
        <v>12331</v>
      </c>
      <c r="AN692" s="10">
        <v>13811</v>
      </c>
      <c r="AO692" s="10">
        <v>14871</v>
      </c>
      <c r="AP692" s="10">
        <v>10636</v>
      </c>
      <c r="AQ692" s="10">
        <v>6732</v>
      </c>
      <c r="AR692" s="10">
        <v>11049</v>
      </c>
      <c r="AS692" s="10">
        <v>24013</v>
      </c>
      <c r="AT692" s="10">
        <v>15648</v>
      </c>
      <c r="AU692" s="10">
        <v>12156</v>
      </c>
      <c r="AV692" s="10">
        <v>12365</v>
      </c>
      <c r="AW692" s="10">
        <v>31188</v>
      </c>
      <c r="AX692" s="10">
        <v>33148</v>
      </c>
      <c r="AY692" s="10">
        <v>45623</v>
      </c>
      <c r="AZ692" s="10">
        <v>46304</v>
      </c>
      <c r="BA692" s="10">
        <v>26125</v>
      </c>
      <c r="BB692" s="10">
        <v>30059</v>
      </c>
      <c r="BC692" s="10">
        <v>63326</v>
      </c>
      <c r="BD692" s="10">
        <v>41682</v>
      </c>
      <c r="BE692" s="10">
        <v>37698</v>
      </c>
      <c r="BF692" s="10">
        <v>32091</v>
      </c>
      <c r="BG692" s="10">
        <v>43067</v>
      </c>
      <c r="BH692" s="10">
        <v>40576</v>
      </c>
      <c r="BI692" s="10">
        <v>50611</v>
      </c>
      <c r="BJ692" s="10">
        <v>39184</v>
      </c>
      <c r="BK692" s="10">
        <v>55080</v>
      </c>
      <c r="BL692" s="10">
        <v>40592</v>
      </c>
      <c r="BM692" s="10">
        <v>31052</v>
      </c>
      <c r="BN692" s="10">
        <v>32702</v>
      </c>
      <c r="BO692" s="10">
        <v>44494</v>
      </c>
      <c r="BP692" s="10">
        <v>39528</v>
      </c>
      <c r="BQ692" s="19"/>
      <c r="BR692" t="str">
        <f t="shared" si="11"/>
        <v/>
      </c>
    </row>
    <row r="693" spans="1:70" ht="16" customHeight="1" x14ac:dyDescent="0.2">
      <c r="A693" s="10">
        <v>87</v>
      </c>
      <c r="B693" s="10">
        <v>36</v>
      </c>
      <c r="C693" s="8" t="s">
        <v>634</v>
      </c>
      <c r="D693" s="9" t="s">
        <v>635</v>
      </c>
      <c r="E693" s="10">
        <v>34700</v>
      </c>
      <c r="F693" s="10">
        <v>55200</v>
      </c>
      <c r="G693" s="10">
        <v>55200</v>
      </c>
      <c r="H693" s="10">
        <v>46400</v>
      </c>
      <c r="I693" s="10">
        <v>57200</v>
      </c>
      <c r="J693" s="10">
        <v>79800</v>
      </c>
      <c r="K693" s="10">
        <v>88200</v>
      </c>
      <c r="L693" s="10">
        <v>60600</v>
      </c>
      <c r="M693" s="10">
        <v>69900</v>
      </c>
      <c r="N693" s="10">
        <v>84900</v>
      </c>
      <c r="O693" s="10">
        <v>99200</v>
      </c>
      <c r="P693" s="10">
        <v>109200</v>
      </c>
      <c r="Q693" s="10">
        <v>92500</v>
      </c>
      <c r="R693" s="10">
        <v>93200</v>
      </c>
      <c r="S693" s="10">
        <v>86800</v>
      </c>
      <c r="T693" s="10">
        <v>73400</v>
      </c>
      <c r="U693" s="10">
        <v>84200</v>
      </c>
      <c r="V693" s="10">
        <v>72200</v>
      </c>
      <c r="W693" s="10">
        <v>59300</v>
      </c>
      <c r="X693" s="10">
        <v>65200</v>
      </c>
      <c r="Y693" s="10">
        <v>61900</v>
      </c>
      <c r="Z693" s="10">
        <v>74700</v>
      </c>
      <c r="AA693" s="10">
        <v>68800</v>
      </c>
      <c r="AB693" s="10">
        <v>39200</v>
      </c>
      <c r="AC693" s="10">
        <v>8402</v>
      </c>
      <c r="AD693" s="10">
        <v>5032</v>
      </c>
      <c r="AE693" s="10">
        <v>4343</v>
      </c>
      <c r="AF693" s="10">
        <v>8622</v>
      </c>
      <c r="AG693" s="10">
        <v>7160</v>
      </c>
      <c r="AH693" s="10">
        <v>9085</v>
      </c>
      <c r="AI693" s="10">
        <v>9509</v>
      </c>
      <c r="AJ693" s="10">
        <v>11736</v>
      </c>
      <c r="AK693" s="10">
        <v>18497</v>
      </c>
      <c r="AL693" s="10">
        <v>21473</v>
      </c>
      <c r="AM693" s="10">
        <v>28286</v>
      </c>
      <c r="AN693" s="10">
        <v>9503</v>
      </c>
      <c r="AO693" s="10">
        <v>5121</v>
      </c>
      <c r="AP693" s="10">
        <v>19443</v>
      </c>
      <c r="AQ693" s="10">
        <v>34565</v>
      </c>
      <c r="AR693" s="10">
        <v>26534</v>
      </c>
      <c r="AS693" s="10">
        <v>40251</v>
      </c>
      <c r="AT693" s="10">
        <v>25357</v>
      </c>
      <c r="AU693" s="10">
        <v>35256</v>
      </c>
      <c r="AV693" s="10">
        <v>37264</v>
      </c>
      <c r="AW693" s="10">
        <v>31297</v>
      </c>
      <c r="AX693" s="10">
        <v>28386</v>
      </c>
      <c r="AY693" s="10">
        <v>23079</v>
      </c>
      <c r="AZ693" s="10">
        <v>17764</v>
      </c>
      <c r="BA693" s="10">
        <v>5722</v>
      </c>
      <c r="BB693" s="10">
        <v>1325</v>
      </c>
      <c r="BC693" s="10">
        <v>489</v>
      </c>
      <c r="BD693" s="10">
        <v>1319</v>
      </c>
      <c r="BE693" s="10">
        <v>865</v>
      </c>
      <c r="BF693" s="10">
        <v>2215</v>
      </c>
      <c r="BG693" s="10">
        <v>1496</v>
      </c>
      <c r="BH693" s="10">
        <v>3104</v>
      </c>
      <c r="BI693" s="10">
        <v>13609</v>
      </c>
      <c r="BJ693" s="10">
        <v>9889</v>
      </c>
      <c r="BK693" s="10">
        <v>42916</v>
      </c>
      <c r="BL693" s="10">
        <v>30684</v>
      </c>
      <c r="BM693" s="10">
        <v>13152</v>
      </c>
      <c r="BN693" s="10">
        <v>14663</v>
      </c>
      <c r="BO693" s="10">
        <v>24025</v>
      </c>
      <c r="BP693" s="10">
        <v>38629</v>
      </c>
      <c r="BQ693" s="58"/>
      <c r="BR693" t="str">
        <f t="shared" si="11"/>
        <v/>
      </c>
    </row>
    <row r="694" spans="1:70" ht="16" customHeight="1" x14ac:dyDescent="0.2">
      <c r="A694" s="10">
        <v>87</v>
      </c>
      <c r="B694" s="10">
        <v>36</v>
      </c>
      <c r="C694" s="8" t="s">
        <v>144</v>
      </c>
      <c r="D694" s="9" t="s">
        <v>216</v>
      </c>
      <c r="E694" s="10">
        <v>3300</v>
      </c>
      <c r="F694" s="10">
        <v>4600</v>
      </c>
      <c r="G694" s="10">
        <v>7500</v>
      </c>
      <c r="H694" s="10">
        <v>8600</v>
      </c>
      <c r="I694" s="10">
        <v>12800</v>
      </c>
      <c r="J694" s="10">
        <v>13700</v>
      </c>
      <c r="K694" s="10">
        <v>16400</v>
      </c>
      <c r="L694" s="10">
        <v>20200</v>
      </c>
      <c r="M694" s="10">
        <v>25000</v>
      </c>
      <c r="N694" s="10">
        <v>41500</v>
      </c>
      <c r="O694" s="10">
        <v>38000</v>
      </c>
      <c r="P694" s="10">
        <v>31300</v>
      </c>
      <c r="Q694" s="10">
        <v>24100</v>
      </c>
      <c r="R694" s="10">
        <v>30000</v>
      </c>
      <c r="S694" s="10">
        <v>16900</v>
      </c>
      <c r="T694" s="10">
        <v>22700</v>
      </c>
      <c r="U694" s="10">
        <v>17300</v>
      </c>
      <c r="V694" s="10">
        <v>31100</v>
      </c>
      <c r="W694" s="10">
        <v>20900</v>
      </c>
      <c r="X694" s="10">
        <v>29300</v>
      </c>
      <c r="Y694" s="10">
        <v>19320</v>
      </c>
      <c r="Z694" s="10">
        <v>25030</v>
      </c>
      <c r="AA694" s="10">
        <v>10610</v>
      </c>
      <c r="AB694" s="10">
        <v>15340</v>
      </c>
      <c r="AC694" s="10">
        <v>19511</v>
      </c>
      <c r="AD694" s="10">
        <v>50909</v>
      </c>
      <c r="AE694" s="10">
        <v>19924</v>
      </c>
      <c r="AF694" s="10">
        <v>25801</v>
      </c>
      <c r="AG694" s="10">
        <v>38435</v>
      </c>
      <c r="AH694" s="10">
        <v>32098</v>
      </c>
      <c r="AI694" s="10">
        <v>12420</v>
      </c>
      <c r="AJ694" s="10">
        <v>18890</v>
      </c>
      <c r="AK694" s="10">
        <v>20578</v>
      </c>
      <c r="AL694" s="10">
        <v>18165</v>
      </c>
      <c r="AM694" s="10">
        <v>31374</v>
      </c>
      <c r="AN694" s="10">
        <v>29524</v>
      </c>
      <c r="AO694" s="10">
        <v>22576</v>
      </c>
      <c r="AP694" s="10">
        <v>32531</v>
      </c>
      <c r="AQ694" s="10">
        <v>24290</v>
      </c>
      <c r="AR694" s="10">
        <v>39493</v>
      </c>
      <c r="AS694" s="10">
        <v>45947</v>
      </c>
      <c r="AT694" s="10">
        <v>43334</v>
      </c>
      <c r="AU694" s="10">
        <v>62947</v>
      </c>
      <c r="AV694" s="10">
        <v>52302</v>
      </c>
      <c r="AW694" s="10">
        <v>48805</v>
      </c>
      <c r="AX694" s="10">
        <v>76590</v>
      </c>
      <c r="AY694" s="10">
        <v>69901</v>
      </c>
      <c r="AZ694" s="10">
        <v>100844</v>
      </c>
      <c r="BA694" s="10">
        <v>84218</v>
      </c>
      <c r="BB694" s="10">
        <v>186639</v>
      </c>
      <c r="BC694" s="10">
        <v>153624</v>
      </c>
      <c r="BD694" s="10">
        <v>97406</v>
      </c>
      <c r="BE694" s="10">
        <v>118064</v>
      </c>
      <c r="BF694" s="10">
        <v>180535</v>
      </c>
      <c r="BG694" s="10">
        <v>131835</v>
      </c>
      <c r="BH694" s="10">
        <v>194115</v>
      </c>
      <c r="BI694" s="10">
        <v>222882</v>
      </c>
      <c r="BJ694" s="10">
        <v>140578</v>
      </c>
      <c r="BK694" s="10">
        <v>241775</v>
      </c>
      <c r="BL694" s="10">
        <v>186767</v>
      </c>
      <c r="BM694" s="10">
        <v>115607</v>
      </c>
      <c r="BN694" s="10">
        <v>227026</v>
      </c>
      <c r="BO694" s="10">
        <v>198745</v>
      </c>
      <c r="BP694" s="10">
        <v>222385</v>
      </c>
      <c r="BQ694" s="19"/>
      <c r="BR694" t="str">
        <f t="shared" si="11"/>
        <v/>
      </c>
    </row>
    <row r="695" spans="1:70" ht="16" customHeight="1" x14ac:dyDescent="0.2">
      <c r="A695" s="10">
        <v>87</v>
      </c>
      <c r="B695" s="10">
        <v>36</v>
      </c>
      <c r="C695" s="8" t="s">
        <v>145</v>
      </c>
      <c r="D695" s="9" t="s">
        <v>221</v>
      </c>
      <c r="E695" s="10">
        <v>12400</v>
      </c>
      <c r="F695" s="10">
        <v>6500</v>
      </c>
      <c r="G695" s="10">
        <v>2900</v>
      </c>
      <c r="H695" s="10">
        <v>2300</v>
      </c>
      <c r="I695" s="10">
        <v>5400</v>
      </c>
      <c r="J695" s="10">
        <v>6800</v>
      </c>
      <c r="K695" s="10">
        <v>3600</v>
      </c>
      <c r="L695" s="10">
        <v>2400</v>
      </c>
      <c r="M695" s="10">
        <v>5800</v>
      </c>
      <c r="N695" s="10">
        <v>7200</v>
      </c>
      <c r="O695" s="10">
        <v>8300</v>
      </c>
      <c r="P695" s="10">
        <v>9000</v>
      </c>
      <c r="Q695" s="10">
        <v>10900</v>
      </c>
      <c r="R695" s="10">
        <v>11200</v>
      </c>
      <c r="S695" s="10">
        <v>10800</v>
      </c>
      <c r="T695" s="10">
        <v>4900</v>
      </c>
      <c r="U695" s="10">
        <v>8500</v>
      </c>
      <c r="V695" s="10">
        <v>7500</v>
      </c>
      <c r="W695" s="10">
        <v>10200</v>
      </c>
      <c r="X695" s="10">
        <v>10700</v>
      </c>
      <c r="Y695" s="10">
        <v>25450</v>
      </c>
      <c r="Z695" s="10">
        <v>19920</v>
      </c>
      <c r="AA695" s="10">
        <v>23160</v>
      </c>
      <c r="AB695" s="10">
        <v>24980</v>
      </c>
      <c r="AC695" s="10">
        <v>30611</v>
      </c>
      <c r="AD695" s="10">
        <v>46468</v>
      </c>
      <c r="AE695" s="10">
        <v>42745</v>
      </c>
      <c r="AF695" s="10">
        <v>34641</v>
      </c>
      <c r="AG695" s="10">
        <v>28244</v>
      </c>
      <c r="AH695" s="10">
        <v>31521</v>
      </c>
      <c r="AI695" s="10">
        <v>29797</v>
      </c>
      <c r="AJ695" s="10">
        <v>35897</v>
      </c>
      <c r="AK695" s="10">
        <v>20333</v>
      </c>
      <c r="AL695" s="10">
        <v>29147</v>
      </c>
      <c r="AM695" s="10">
        <v>33410</v>
      </c>
      <c r="AN695" s="10">
        <v>29191</v>
      </c>
      <c r="AO695" s="10">
        <v>26164</v>
      </c>
      <c r="AP695" s="10">
        <v>30407</v>
      </c>
      <c r="AQ695" s="10">
        <v>54173</v>
      </c>
      <c r="AR695" s="10">
        <v>46132</v>
      </c>
      <c r="AS695" s="10">
        <v>56265</v>
      </c>
      <c r="AT695" s="10">
        <v>54536</v>
      </c>
      <c r="AU695" s="10">
        <v>48177</v>
      </c>
      <c r="AV695" s="10">
        <v>68658</v>
      </c>
      <c r="AW695" s="10">
        <v>81992</v>
      </c>
      <c r="AX695" s="10">
        <v>64451</v>
      </c>
      <c r="AY695" s="10">
        <v>72097</v>
      </c>
      <c r="AZ695" s="10">
        <v>74719</v>
      </c>
      <c r="BA695" s="10">
        <v>102840</v>
      </c>
      <c r="BB695" s="10">
        <v>113854</v>
      </c>
      <c r="BC695" s="10">
        <v>101329</v>
      </c>
      <c r="BD695" s="10">
        <v>171377</v>
      </c>
      <c r="BE695" s="10">
        <v>112055</v>
      </c>
      <c r="BF695" s="10">
        <v>157017</v>
      </c>
      <c r="BG695" s="10">
        <v>128021</v>
      </c>
      <c r="BH695" s="10">
        <v>112361</v>
      </c>
      <c r="BI695" s="10">
        <v>71090</v>
      </c>
      <c r="BJ695" s="10">
        <v>65042</v>
      </c>
      <c r="BK695" s="10">
        <v>74481</v>
      </c>
      <c r="BL695" s="10">
        <v>79169</v>
      </c>
      <c r="BM695" s="10">
        <v>72264</v>
      </c>
      <c r="BN695" s="10">
        <v>68453</v>
      </c>
      <c r="BO695" s="10">
        <v>68774</v>
      </c>
      <c r="BP695" s="10">
        <v>66153</v>
      </c>
      <c r="BQ695" s="19"/>
      <c r="BR695" t="str">
        <f t="shared" si="11"/>
        <v/>
      </c>
    </row>
    <row r="696" spans="1:70" ht="16" customHeight="1" x14ac:dyDescent="0.2">
      <c r="A696" s="10">
        <v>87</v>
      </c>
      <c r="B696" s="10">
        <v>36</v>
      </c>
      <c r="C696" s="8" t="s">
        <v>146</v>
      </c>
      <c r="D696" s="9"/>
      <c r="E696" s="10">
        <v>8600</v>
      </c>
      <c r="F696" s="10">
        <v>4200</v>
      </c>
      <c r="G696" s="10">
        <v>3800</v>
      </c>
      <c r="H696" s="10">
        <v>2800</v>
      </c>
      <c r="I696" s="10">
        <v>2300</v>
      </c>
      <c r="J696" s="10">
        <v>2000</v>
      </c>
      <c r="K696" s="10">
        <v>2500</v>
      </c>
      <c r="L696" s="10">
        <v>3100</v>
      </c>
      <c r="M696" s="10">
        <v>2000</v>
      </c>
      <c r="N696" s="10">
        <v>1400</v>
      </c>
      <c r="O696" s="10">
        <v>1500</v>
      </c>
      <c r="P696" s="10">
        <v>1100</v>
      </c>
      <c r="Q696" s="10">
        <v>1209</v>
      </c>
      <c r="R696" s="10">
        <v>700</v>
      </c>
      <c r="S696" s="10">
        <v>5003</v>
      </c>
      <c r="T696" s="10">
        <v>3216</v>
      </c>
      <c r="U696" s="10">
        <v>6500</v>
      </c>
      <c r="V696" s="10">
        <v>5400</v>
      </c>
      <c r="W696" s="10">
        <v>7800</v>
      </c>
      <c r="X696" s="10">
        <v>7802</v>
      </c>
      <c r="Y696" s="10">
        <v>8381</v>
      </c>
      <c r="Z696" s="10">
        <v>3820</v>
      </c>
      <c r="AA696" s="10">
        <v>3860</v>
      </c>
      <c r="AB696" s="10">
        <v>5086</v>
      </c>
      <c r="AC696" s="10">
        <v>5785</v>
      </c>
      <c r="AD696" s="10">
        <v>4705</v>
      </c>
      <c r="AE696" s="10">
        <v>4808</v>
      </c>
      <c r="AF696" s="10">
        <v>6047</v>
      </c>
      <c r="AG696" s="10">
        <v>5859</v>
      </c>
      <c r="AH696" s="10">
        <v>5093</v>
      </c>
      <c r="AI696" s="10">
        <v>7389</v>
      </c>
      <c r="AJ696" s="10">
        <v>6973</v>
      </c>
      <c r="AK696" s="10">
        <v>5315</v>
      </c>
      <c r="AL696" s="10">
        <v>6992</v>
      </c>
      <c r="AM696" s="10">
        <v>5224</v>
      </c>
      <c r="AN696" s="10">
        <v>4074</v>
      </c>
      <c r="AO696" s="10">
        <v>8064</v>
      </c>
      <c r="AP696" s="10">
        <v>9500</v>
      </c>
      <c r="AQ696" s="10">
        <v>22971</v>
      </c>
      <c r="AR696" s="10">
        <v>35840</v>
      </c>
      <c r="AS696" s="10">
        <v>39490</v>
      </c>
      <c r="AT696" s="10">
        <v>44024</v>
      </c>
      <c r="AU696" s="10">
        <v>40771</v>
      </c>
      <c r="AV696" s="10">
        <v>47318</v>
      </c>
      <c r="AW696" s="10">
        <v>21461</v>
      </c>
      <c r="AX696" s="10">
        <v>38677</v>
      </c>
      <c r="AY696" s="10">
        <v>23251</v>
      </c>
      <c r="AZ696" s="10">
        <v>68692</v>
      </c>
      <c r="BA696" s="10">
        <v>44253</v>
      </c>
      <c r="BB696" s="10">
        <v>98603</v>
      </c>
      <c r="BC696" s="10">
        <v>43141</v>
      </c>
      <c r="BD696" s="10">
        <v>63423</v>
      </c>
      <c r="BE696" s="10">
        <v>28003</v>
      </c>
      <c r="BF696" s="10">
        <v>50743</v>
      </c>
      <c r="BG696" s="10">
        <v>60278</v>
      </c>
      <c r="BH696" s="10">
        <v>45034</v>
      </c>
      <c r="BI696" s="10">
        <v>37870</v>
      </c>
      <c r="BJ696" s="10">
        <v>47819</v>
      </c>
      <c r="BK696" s="10">
        <v>38204</v>
      </c>
      <c r="BL696" s="10">
        <v>58503</v>
      </c>
      <c r="BM696" s="10">
        <v>56718</v>
      </c>
      <c r="BN696" s="10">
        <v>77702</v>
      </c>
      <c r="BO696" s="10">
        <v>90406</v>
      </c>
      <c r="BP696" s="10">
        <v>73630</v>
      </c>
      <c r="BQ696" s="58"/>
      <c r="BR696" t="str">
        <f t="shared" si="11"/>
        <v/>
      </c>
    </row>
    <row r="697" spans="1:70" ht="16" customHeight="1" x14ac:dyDescent="0.2">
      <c r="A697" s="23">
        <v>87</v>
      </c>
      <c r="B697" s="23">
        <v>36</v>
      </c>
      <c r="C697" s="26" t="s">
        <v>147</v>
      </c>
      <c r="D697" s="25"/>
      <c r="BQ697" s="58"/>
      <c r="BR697" t="str">
        <f t="shared" si="11"/>
        <v/>
      </c>
    </row>
    <row r="698" spans="1:70" ht="16" customHeight="1" x14ac:dyDescent="0.2">
      <c r="A698" s="10">
        <v>87</v>
      </c>
      <c r="B698" s="10">
        <v>37</v>
      </c>
      <c r="C698" s="8" t="s">
        <v>636</v>
      </c>
      <c r="D698" s="9" t="s">
        <v>637</v>
      </c>
      <c r="E698" s="10">
        <v>1000</v>
      </c>
      <c r="F698" s="10">
        <v>800</v>
      </c>
      <c r="G698" s="10">
        <v>1400</v>
      </c>
      <c r="H698" s="10">
        <v>2000</v>
      </c>
      <c r="I698" s="10">
        <v>2100</v>
      </c>
      <c r="J698" s="10">
        <v>1300</v>
      </c>
      <c r="K698" s="10">
        <v>2100</v>
      </c>
      <c r="L698" s="10">
        <v>5100</v>
      </c>
      <c r="M698" s="10">
        <v>5800</v>
      </c>
      <c r="N698" s="10">
        <v>11600</v>
      </c>
      <c r="O698" s="10">
        <v>6500</v>
      </c>
      <c r="P698" s="10">
        <v>5600</v>
      </c>
      <c r="Q698" s="10">
        <v>9700</v>
      </c>
      <c r="R698" s="10">
        <v>8900</v>
      </c>
      <c r="S698" s="10">
        <v>12000</v>
      </c>
      <c r="T698" s="10">
        <v>15300</v>
      </c>
      <c r="U698" s="10">
        <v>21900</v>
      </c>
      <c r="V698" s="10">
        <v>29500</v>
      </c>
      <c r="W698" s="10">
        <v>26600</v>
      </c>
      <c r="X698" s="10">
        <v>20800</v>
      </c>
      <c r="Y698" s="10">
        <v>108700</v>
      </c>
      <c r="Z698" s="10">
        <v>159100</v>
      </c>
      <c r="AA698" s="10">
        <v>110282</v>
      </c>
      <c r="AB698" s="10">
        <v>164481</v>
      </c>
      <c r="AC698" s="10">
        <v>322723</v>
      </c>
      <c r="AD698" s="10">
        <v>299904</v>
      </c>
      <c r="AE698" s="10">
        <v>397358</v>
      </c>
      <c r="AF698" s="10">
        <v>848071</v>
      </c>
      <c r="AG698" s="10">
        <v>1026180</v>
      </c>
      <c r="AH698" s="10">
        <v>1306337</v>
      </c>
      <c r="AI698" s="10">
        <v>1280639</v>
      </c>
      <c r="AJ698" s="10">
        <v>1740315</v>
      </c>
      <c r="AK698" s="10">
        <v>2204641</v>
      </c>
      <c r="AL698" s="10">
        <v>1678875</v>
      </c>
      <c r="AM698" s="10">
        <v>2324010</v>
      </c>
      <c r="AN698" s="10">
        <v>2148841</v>
      </c>
      <c r="AO698" s="10">
        <v>1960897</v>
      </c>
      <c r="AP698" s="10">
        <v>2681782</v>
      </c>
      <c r="AQ698" s="10">
        <v>3245699</v>
      </c>
      <c r="AR698" s="10">
        <v>3666038</v>
      </c>
      <c r="AS698" s="10">
        <v>3828452</v>
      </c>
      <c r="AT698" s="10">
        <v>3961086</v>
      </c>
      <c r="AU698" s="10">
        <v>3379343</v>
      </c>
      <c r="AV698" s="10">
        <v>3376871</v>
      </c>
      <c r="AW698" s="10">
        <v>4261941</v>
      </c>
      <c r="AX698" s="10">
        <v>4955186</v>
      </c>
      <c r="AY698" s="10">
        <v>4378843</v>
      </c>
      <c r="AZ698" s="10">
        <v>3597117</v>
      </c>
      <c r="BA698" s="10">
        <v>2025758</v>
      </c>
      <c r="BB698" s="10">
        <v>1423447</v>
      </c>
      <c r="BC698" s="10">
        <v>1542812</v>
      </c>
      <c r="BD698" s="10">
        <v>2528924</v>
      </c>
      <c r="BE698" s="10">
        <v>1750078</v>
      </c>
      <c r="BF698" s="10">
        <v>1797415</v>
      </c>
      <c r="BG698" s="10">
        <v>1936200</v>
      </c>
      <c r="BH698" s="10">
        <v>1754995</v>
      </c>
      <c r="BI698" s="10">
        <v>2021154</v>
      </c>
      <c r="BJ698" s="10">
        <v>1997166</v>
      </c>
      <c r="BK698" s="10">
        <v>1424207</v>
      </c>
      <c r="BL698" s="10">
        <v>1269601</v>
      </c>
      <c r="BM698" s="10">
        <v>726937</v>
      </c>
      <c r="BN698" s="10">
        <v>634800</v>
      </c>
      <c r="BO698" s="10">
        <v>454748</v>
      </c>
      <c r="BP698" s="10">
        <v>354898</v>
      </c>
      <c r="BQ698" s="45" t="s">
        <v>7</v>
      </c>
      <c r="BR698" t="str">
        <f t="shared" si="11"/>
        <v>O</v>
      </c>
    </row>
    <row r="699" spans="1:70" ht="16" customHeight="1" x14ac:dyDescent="0.2">
      <c r="A699" s="10">
        <v>87</v>
      </c>
      <c r="B699" s="10">
        <v>37</v>
      </c>
      <c r="C699" s="8" t="s">
        <v>646</v>
      </c>
      <c r="D699" s="9" t="s">
        <v>224</v>
      </c>
      <c r="E699" s="10">
        <v>2300</v>
      </c>
      <c r="F699" s="10">
        <v>1100</v>
      </c>
      <c r="G699" s="10">
        <v>3300</v>
      </c>
      <c r="H699" s="10">
        <v>1900</v>
      </c>
      <c r="I699" s="10">
        <v>3500</v>
      </c>
      <c r="J699" s="10">
        <v>1300</v>
      </c>
      <c r="K699" s="10">
        <v>3700</v>
      </c>
      <c r="L699" s="10">
        <v>8600</v>
      </c>
      <c r="M699" s="10">
        <v>12600</v>
      </c>
      <c r="N699" s="10">
        <v>9400</v>
      </c>
      <c r="O699" s="10">
        <v>9400</v>
      </c>
      <c r="P699" s="10">
        <v>11700</v>
      </c>
      <c r="Q699" s="10">
        <v>13300</v>
      </c>
      <c r="R699" s="10">
        <v>11800</v>
      </c>
      <c r="S699" s="10">
        <v>8600</v>
      </c>
      <c r="T699" s="10">
        <v>10900</v>
      </c>
      <c r="U699" s="10">
        <v>15700</v>
      </c>
      <c r="V699" s="10">
        <v>21900</v>
      </c>
      <c r="W699" s="10">
        <v>28500</v>
      </c>
      <c r="X699" s="10">
        <v>31000</v>
      </c>
      <c r="Y699" s="10">
        <v>51800</v>
      </c>
      <c r="Z699" s="10">
        <v>60500</v>
      </c>
      <c r="AA699" s="10">
        <v>64900</v>
      </c>
      <c r="AB699" s="10">
        <v>163800</v>
      </c>
      <c r="AC699" s="10">
        <v>173485</v>
      </c>
      <c r="AD699" s="10">
        <v>170823</v>
      </c>
      <c r="AE699" s="10">
        <v>326910</v>
      </c>
      <c r="AF699" s="10">
        <v>557334</v>
      </c>
      <c r="AG699" s="10">
        <v>835958</v>
      </c>
      <c r="AH699" s="10">
        <v>741738</v>
      </c>
      <c r="AI699" s="10">
        <v>776792</v>
      </c>
      <c r="AJ699" s="10">
        <v>307858</v>
      </c>
      <c r="AK699" s="10">
        <v>344624</v>
      </c>
      <c r="AL699" s="10">
        <v>130884</v>
      </c>
      <c r="AM699" s="10">
        <v>497549</v>
      </c>
      <c r="AN699" s="10">
        <v>200792</v>
      </c>
      <c r="AO699" s="10">
        <v>149132</v>
      </c>
      <c r="AP699" s="10">
        <v>173770</v>
      </c>
      <c r="AQ699" s="10">
        <v>236459</v>
      </c>
      <c r="AR699" s="10">
        <v>245107</v>
      </c>
      <c r="AS699" s="10">
        <v>402370</v>
      </c>
      <c r="AT699" s="10">
        <v>293682</v>
      </c>
      <c r="AU699" s="10">
        <v>117652</v>
      </c>
      <c r="AV699" s="10">
        <v>170849</v>
      </c>
      <c r="AW699" s="10">
        <v>110277</v>
      </c>
      <c r="AX699" s="10">
        <v>212419</v>
      </c>
      <c r="AY699" s="10">
        <v>275354</v>
      </c>
      <c r="AZ699" s="10">
        <v>610014</v>
      </c>
      <c r="BA699" s="10">
        <v>518388</v>
      </c>
      <c r="BB699" s="10">
        <v>676160</v>
      </c>
      <c r="BC699" s="10">
        <v>254524</v>
      </c>
      <c r="BD699" s="10">
        <v>627466</v>
      </c>
      <c r="BE699" s="10">
        <v>393142</v>
      </c>
      <c r="BF699" s="10">
        <v>701267</v>
      </c>
      <c r="BG699" s="10">
        <v>695242</v>
      </c>
      <c r="BH699" s="10">
        <v>451468</v>
      </c>
      <c r="BI699" s="10">
        <v>519574</v>
      </c>
      <c r="BJ699" s="10">
        <v>421725</v>
      </c>
      <c r="BK699" s="10">
        <v>265048</v>
      </c>
      <c r="BL699" s="10">
        <v>317632</v>
      </c>
      <c r="BM699" s="10">
        <v>173022</v>
      </c>
      <c r="BN699" s="10">
        <v>105517</v>
      </c>
      <c r="BO699" s="10">
        <v>103357</v>
      </c>
      <c r="BP699" s="10">
        <v>175795</v>
      </c>
      <c r="BQ699" s="45" t="s">
        <v>6</v>
      </c>
      <c r="BR699" t="str">
        <f t="shared" si="11"/>
        <v>F</v>
      </c>
    </row>
    <row r="700" spans="1:70" ht="16" customHeight="1" x14ac:dyDescent="0.2">
      <c r="A700" s="10">
        <v>87</v>
      </c>
      <c r="B700" s="10">
        <v>37</v>
      </c>
      <c r="C700" s="8" t="s">
        <v>59</v>
      </c>
      <c r="D700" s="9"/>
      <c r="AW700" s="10">
        <v>1186</v>
      </c>
      <c r="AX700" s="10">
        <v>3930</v>
      </c>
      <c r="AY700" s="10">
        <v>5585</v>
      </c>
      <c r="AZ700" s="10">
        <v>5998</v>
      </c>
      <c r="BA700" s="10">
        <v>6332</v>
      </c>
      <c r="BB700" s="10">
        <v>6830</v>
      </c>
      <c r="BC700" s="10">
        <v>8160</v>
      </c>
      <c r="BD700" s="10">
        <v>15156</v>
      </c>
      <c r="BE700" s="10">
        <v>4430</v>
      </c>
      <c r="BF700" s="10">
        <v>2647</v>
      </c>
      <c r="BG700" s="10">
        <v>3795</v>
      </c>
      <c r="BH700" s="10">
        <v>12761</v>
      </c>
      <c r="BI700" s="10">
        <v>2671</v>
      </c>
      <c r="BJ700" s="10">
        <v>3940</v>
      </c>
      <c r="BK700" s="10">
        <v>55166</v>
      </c>
      <c r="BL700" s="10">
        <v>47579</v>
      </c>
      <c r="BM700" s="10">
        <v>17409</v>
      </c>
      <c r="BN700" s="10">
        <v>28839</v>
      </c>
      <c r="BO700" s="10">
        <v>23214</v>
      </c>
      <c r="BP700" s="10">
        <v>12161</v>
      </c>
      <c r="BQ700" s="46"/>
      <c r="BR700" t="str">
        <f t="shared" si="11"/>
        <v/>
      </c>
    </row>
    <row r="701" spans="1:70" ht="16" customHeight="1" x14ac:dyDescent="0.2">
      <c r="A701" s="23">
        <v>87</v>
      </c>
      <c r="B701" s="23">
        <v>37</v>
      </c>
      <c r="C701" s="26" t="s">
        <v>60</v>
      </c>
      <c r="D701" s="25"/>
      <c r="BQ701" s="45"/>
      <c r="BR701" t="str">
        <f t="shared" si="11"/>
        <v/>
      </c>
    </row>
    <row r="702" spans="1:70" ht="16" customHeight="1" x14ac:dyDescent="0.2">
      <c r="A702" s="10">
        <v>87</v>
      </c>
      <c r="B702" s="10">
        <v>57</v>
      </c>
      <c r="C702" s="8" t="s">
        <v>596</v>
      </c>
      <c r="D702" s="9" t="s">
        <v>597</v>
      </c>
      <c r="X702" s="10">
        <v>200</v>
      </c>
      <c r="Y702" s="10">
        <v>500</v>
      </c>
      <c r="Z702" s="10">
        <v>400</v>
      </c>
      <c r="AE702" s="10">
        <v>717</v>
      </c>
      <c r="AF702" s="10">
        <v>1</v>
      </c>
      <c r="AG702" s="10">
        <v>7</v>
      </c>
      <c r="AH702" s="10">
        <v>59</v>
      </c>
      <c r="AJ702" s="10">
        <v>61</v>
      </c>
      <c r="AK702" s="10">
        <v>888</v>
      </c>
      <c r="AL702" s="10">
        <v>2</v>
      </c>
      <c r="AM702" s="10">
        <v>16</v>
      </c>
      <c r="AN702" s="10">
        <v>15709</v>
      </c>
      <c r="AO702" s="10">
        <v>964</v>
      </c>
      <c r="AP702" s="10">
        <v>84</v>
      </c>
      <c r="AQ702" s="10">
        <v>852</v>
      </c>
      <c r="AR702" s="10">
        <v>2992</v>
      </c>
      <c r="AS702" s="10">
        <v>9405</v>
      </c>
      <c r="AT702" s="10">
        <v>40739</v>
      </c>
      <c r="AU702" s="10">
        <v>111082</v>
      </c>
      <c r="AV702" s="10">
        <v>128789</v>
      </c>
      <c r="AW702" s="10">
        <v>193634</v>
      </c>
      <c r="AX702" s="10">
        <v>96631</v>
      </c>
      <c r="AY702" s="10">
        <v>21125</v>
      </c>
      <c r="AZ702" s="10">
        <v>31666</v>
      </c>
      <c r="BA702" s="10">
        <v>753</v>
      </c>
      <c r="BB702" s="10">
        <v>73517</v>
      </c>
      <c r="BC702" s="10">
        <v>127766</v>
      </c>
      <c r="BD702" s="10">
        <v>170523</v>
      </c>
      <c r="BE702" s="10">
        <v>296531</v>
      </c>
      <c r="BF702" s="10">
        <v>304707</v>
      </c>
      <c r="BG702" s="10">
        <v>747526</v>
      </c>
      <c r="BH702" s="10">
        <v>726241</v>
      </c>
      <c r="BI702" s="10">
        <v>805724</v>
      </c>
      <c r="BJ702" s="10">
        <v>627310</v>
      </c>
      <c r="BK702" s="10">
        <v>810892</v>
      </c>
      <c r="BL702" s="10">
        <v>584953</v>
      </c>
      <c r="BM702" s="10">
        <v>773075</v>
      </c>
      <c r="BN702" s="10">
        <v>871463</v>
      </c>
      <c r="BO702" s="10">
        <v>927453</v>
      </c>
      <c r="BP702" s="10">
        <v>836160</v>
      </c>
      <c r="BQ702" s="46" t="s">
        <v>34</v>
      </c>
      <c r="BR702" t="str">
        <f t="shared" si="11"/>
        <v>U</v>
      </c>
    </row>
    <row r="703" spans="1:70" ht="16" customHeight="1" x14ac:dyDescent="0.2">
      <c r="A703" s="10">
        <v>87</v>
      </c>
      <c r="B703" s="10">
        <v>57</v>
      </c>
      <c r="C703" s="8" t="s">
        <v>251</v>
      </c>
      <c r="D703" s="9" t="s">
        <v>252</v>
      </c>
      <c r="O703" s="10">
        <v>2000</v>
      </c>
      <c r="P703" s="10">
        <v>1700</v>
      </c>
      <c r="Q703" s="10">
        <v>1400</v>
      </c>
      <c r="R703" s="10">
        <v>2700</v>
      </c>
      <c r="S703" s="10">
        <v>3000</v>
      </c>
      <c r="T703" s="10">
        <v>100</v>
      </c>
      <c r="U703" s="10">
        <v>500</v>
      </c>
      <c r="V703" s="10">
        <v>300</v>
      </c>
      <c r="W703" s="10">
        <v>200</v>
      </c>
      <c r="X703" s="10">
        <v>100</v>
      </c>
      <c r="AB703" s="10">
        <v>100</v>
      </c>
      <c r="AC703" s="10">
        <v>73</v>
      </c>
      <c r="AD703" s="10">
        <v>76</v>
      </c>
      <c r="AF703" s="10">
        <v>40</v>
      </c>
      <c r="AG703" s="10">
        <v>72</v>
      </c>
      <c r="AH703" s="10">
        <v>277</v>
      </c>
      <c r="AI703" s="10">
        <v>36</v>
      </c>
      <c r="AJ703" s="10">
        <v>190</v>
      </c>
      <c r="AK703" s="10">
        <v>280</v>
      </c>
      <c r="AL703" s="10">
        <v>311</v>
      </c>
      <c r="AM703" s="10">
        <v>716</v>
      </c>
      <c r="AN703" s="10">
        <v>530</v>
      </c>
      <c r="AO703" s="10">
        <v>456</v>
      </c>
      <c r="AP703" s="10">
        <v>486</v>
      </c>
      <c r="AQ703" s="10">
        <v>407</v>
      </c>
      <c r="AR703" s="10">
        <v>470</v>
      </c>
      <c r="AS703" s="10">
        <v>1047</v>
      </c>
      <c r="AT703" s="10">
        <v>28232</v>
      </c>
      <c r="AU703" s="10">
        <v>1904</v>
      </c>
      <c r="AV703" s="10">
        <v>532</v>
      </c>
      <c r="AW703" s="10">
        <v>383</v>
      </c>
      <c r="AX703" s="10">
        <v>159</v>
      </c>
      <c r="AY703" s="10">
        <v>409</v>
      </c>
      <c r="AZ703" s="10">
        <v>393</v>
      </c>
      <c r="BA703" s="10">
        <v>314</v>
      </c>
      <c r="BB703" s="10">
        <v>237</v>
      </c>
      <c r="BC703" s="10">
        <v>242</v>
      </c>
      <c r="BD703" s="10">
        <v>747</v>
      </c>
      <c r="BE703" s="10">
        <v>818</v>
      </c>
      <c r="BF703" s="10">
        <v>710</v>
      </c>
      <c r="BG703" s="10">
        <v>853</v>
      </c>
      <c r="BH703" s="10">
        <v>1903</v>
      </c>
      <c r="BI703" s="10">
        <v>152</v>
      </c>
      <c r="BJ703" s="10">
        <v>281</v>
      </c>
      <c r="BK703" s="10">
        <v>487</v>
      </c>
      <c r="BL703" s="10">
        <v>269</v>
      </c>
      <c r="BM703" s="10">
        <v>219</v>
      </c>
      <c r="BN703" s="10">
        <v>73</v>
      </c>
      <c r="BO703" s="10">
        <v>141</v>
      </c>
      <c r="BP703" s="10">
        <v>19</v>
      </c>
      <c r="BQ703" s="45"/>
      <c r="BR703" t="str">
        <f t="shared" si="11"/>
        <v/>
      </c>
    </row>
    <row r="704" spans="1:70" ht="16" customHeight="1" x14ac:dyDescent="0.2">
      <c r="A704" s="10">
        <v>87</v>
      </c>
      <c r="B704" s="10">
        <v>57</v>
      </c>
      <c r="C704" s="8" t="s">
        <v>253</v>
      </c>
      <c r="D704" s="9"/>
      <c r="AB704" s="10">
        <v>100</v>
      </c>
      <c r="AC704" s="10">
        <v>19</v>
      </c>
      <c r="AD704" s="10">
        <v>13</v>
      </c>
      <c r="AF704" s="10">
        <v>37</v>
      </c>
      <c r="AG704" s="10">
        <v>74</v>
      </c>
      <c r="AH704" s="10">
        <v>74</v>
      </c>
      <c r="AI704" s="10">
        <v>59</v>
      </c>
      <c r="AJ704" s="10">
        <v>138</v>
      </c>
      <c r="AK704" s="10">
        <v>343</v>
      </c>
      <c r="AL704" s="10">
        <v>2061</v>
      </c>
      <c r="AM704" s="10">
        <v>2250</v>
      </c>
      <c r="AN704" s="10">
        <v>2096</v>
      </c>
      <c r="AO704" s="10">
        <v>3399</v>
      </c>
      <c r="AP704" s="10">
        <v>3384</v>
      </c>
      <c r="AQ704" s="10">
        <v>5341</v>
      </c>
      <c r="AR704" s="10">
        <v>4463</v>
      </c>
      <c r="AS704" s="10">
        <v>3881</v>
      </c>
      <c r="AT704" s="10">
        <v>2709</v>
      </c>
      <c r="AU704" s="10">
        <v>3637</v>
      </c>
      <c r="AV704" s="10">
        <v>4854</v>
      </c>
      <c r="AW704" s="10">
        <v>4334</v>
      </c>
      <c r="AX704" s="10">
        <v>4596</v>
      </c>
      <c r="AY704" s="10">
        <v>4237</v>
      </c>
      <c r="AZ704" s="10">
        <v>6260</v>
      </c>
      <c r="BA704" s="10">
        <v>10035</v>
      </c>
      <c r="BB704" s="10">
        <v>4766</v>
      </c>
      <c r="BC704" s="10">
        <v>2506</v>
      </c>
      <c r="BD704" s="10">
        <v>2648</v>
      </c>
      <c r="BE704" s="10">
        <v>2769</v>
      </c>
      <c r="BF704" s="10">
        <v>3449</v>
      </c>
      <c r="BG704" s="10">
        <v>3578</v>
      </c>
      <c r="BH704" s="10">
        <v>3666</v>
      </c>
      <c r="BI704" s="10">
        <v>4603</v>
      </c>
      <c r="BJ704" s="10">
        <v>3035</v>
      </c>
      <c r="BK704" s="10">
        <v>5704</v>
      </c>
      <c r="BL704" s="10">
        <v>3899</v>
      </c>
      <c r="BM704" s="10">
        <v>4441</v>
      </c>
      <c r="BN704" s="10">
        <v>6131</v>
      </c>
      <c r="BO704" s="10">
        <v>3846</v>
      </c>
      <c r="BP704" s="10">
        <v>3114</v>
      </c>
      <c r="BR704" t="str">
        <f t="shared" si="11"/>
        <v/>
      </c>
    </row>
    <row r="705" spans="1:70" ht="16" customHeight="1" x14ac:dyDescent="0.2">
      <c r="A705" s="23">
        <v>87</v>
      </c>
      <c r="B705" s="23">
        <v>57</v>
      </c>
      <c r="C705" s="26" t="s">
        <v>254</v>
      </c>
      <c r="D705" s="25"/>
      <c r="BR705" t="str">
        <f t="shared" si="11"/>
        <v/>
      </c>
    </row>
    <row r="706" spans="1:70" ht="16" customHeight="1" x14ac:dyDescent="0.2">
      <c r="A706" s="14">
        <v>88</v>
      </c>
      <c r="B706" s="14">
        <v>32</v>
      </c>
      <c r="C706" s="17" t="s">
        <v>638</v>
      </c>
      <c r="D706" s="17" t="s">
        <v>639</v>
      </c>
      <c r="BA706" s="10">
        <v>9</v>
      </c>
      <c r="BB706" s="10">
        <v>1</v>
      </c>
      <c r="BD706" s="10">
        <v>6</v>
      </c>
      <c r="BF706" s="10">
        <v>3</v>
      </c>
      <c r="BG706" s="10">
        <v>219</v>
      </c>
      <c r="BH706" s="10">
        <v>216</v>
      </c>
      <c r="BI706" s="10">
        <v>102</v>
      </c>
      <c r="BJ706" s="10">
        <v>139</v>
      </c>
      <c r="BK706" s="10">
        <v>56</v>
      </c>
      <c r="BL706" s="10">
        <v>167</v>
      </c>
      <c r="BM706" s="10">
        <v>87</v>
      </c>
      <c r="BN706" s="10">
        <v>214</v>
      </c>
      <c r="BO706" s="10">
        <v>154</v>
      </c>
      <c r="BP706" s="10">
        <v>133</v>
      </c>
      <c r="BQ706" s="45"/>
      <c r="BR706" t="str">
        <f t="shared" si="11"/>
        <v/>
      </c>
    </row>
    <row r="707" spans="1:70" ht="16" customHeight="1" x14ac:dyDescent="0.2">
      <c r="A707" s="10">
        <v>88</v>
      </c>
      <c r="B707" s="10">
        <v>34</v>
      </c>
      <c r="C707" s="8" t="s">
        <v>388</v>
      </c>
      <c r="D707" s="9" t="s">
        <v>389</v>
      </c>
      <c r="AM707" s="10">
        <v>129</v>
      </c>
      <c r="AQ707" s="10">
        <v>1110</v>
      </c>
      <c r="BR707" t="str">
        <f t="shared" ref="BR707:BR728" si="12">LEFT(BQ707,1)</f>
        <v/>
      </c>
    </row>
    <row r="708" spans="1:70" ht="16" customHeight="1" x14ac:dyDescent="0.2">
      <c r="A708" s="10">
        <v>88</v>
      </c>
      <c r="B708" s="10">
        <v>34</v>
      </c>
      <c r="C708" s="8" t="s">
        <v>47</v>
      </c>
      <c r="D708" s="9"/>
      <c r="AK708" s="10">
        <v>15</v>
      </c>
      <c r="BA708" s="10">
        <v>42</v>
      </c>
      <c r="BB708" s="10">
        <v>297</v>
      </c>
      <c r="BC708" s="10">
        <v>751</v>
      </c>
      <c r="BD708" s="10">
        <v>660</v>
      </c>
      <c r="BE708" s="10">
        <v>1366</v>
      </c>
      <c r="BF708" s="10">
        <v>1938</v>
      </c>
      <c r="BG708" s="10">
        <v>2570</v>
      </c>
      <c r="BH708" s="10">
        <v>3517</v>
      </c>
      <c r="BI708" s="10">
        <v>3482</v>
      </c>
      <c r="BJ708" s="10">
        <v>3437</v>
      </c>
      <c r="BK708" s="10">
        <v>2673</v>
      </c>
      <c r="BL708" s="10">
        <v>2932</v>
      </c>
      <c r="BM708" s="10">
        <v>3183</v>
      </c>
      <c r="BN708" s="10">
        <v>3434</v>
      </c>
      <c r="BO708" s="10">
        <v>3608</v>
      </c>
      <c r="BP708" s="10">
        <v>3639</v>
      </c>
      <c r="BQ708" s="42" t="s">
        <v>6</v>
      </c>
      <c r="BR708" t="str">
        <f t="shared" si="12"/>
        <v>F</v>
      </c>
    </row>
    <row r="709" spans="1:70" ht="16" customHeight="1" x14ac:dyDescent="0.2">
      <c r="A709" s="23">
        <v>88</v>
      </c>
      <c r="B709" s="23">
        <v>34</v>
      </c>
      <c r="C709" s="26" t="s">
        <v>48</v>
      </c>
      <c r="D709" s="25"/>
      <c r="BR709" t="str">
        <f t="shared" si="12"/>
        <v/>
      </c>
    </row>
    <row r="710" spans="1:70" ht="16" customHeight="1" x14ac:dyDescent="0.2">
      <c r="A710" s="10">
        <v>88</v>
      </c>
      <c r="B710" s="10">
        <v>46</v>
      </c>
      <c r="C710" s="8" t="s">
        <v>394</v>
      </c>
      <c r="D710" s="9" t="s">
        <v>395</v>
      </c>
      <c r="AE710" s="10">
        <v>1</v>
      </c>
      <c r="AF710" s="10">
        <v>3365</v>
      </c>
      <c r="AG710" s="10">
        <v>544</v>
      </c>
      <c r="AH710" s="10">
        <v>2862</v>
      </c>
      <c r="AI710" s="10">
        <v>3197</v>
      </c>
      <c r="AJ710" s="10">
        <v>4218</v>
      </c>
      <c r="AK710" s="10">
        <v>6637</v>
      </c>
      <c r="AL710" s="10">
        <v>10678</v>
      </c>
      <c r="AM710" s="10">
        <v>600</v>
      </c>
      <c r="AN710" s="10">
        <v>4798</v>
      </c>
      <c r="AO710" s="10">
        <v>3815</v>
      </c>
      <c r="AP710" s="10">
        <v>394</v>
      </c>
      <c r="AS710" s="10">
        <v>658</v>
      </c>
      <c r="AT710" s="10">
        <v>749</v>
      </c>
      <c r="AU710" s="10">
        <v>50</v>
      </c>
      <c r="BQ710" s="42" t="s">
        <v>111</v>
      </c>
      <c r="BR710" t="str">
        <f t="shared" si="12"/>
        <v>U</v>
      </c>
    </row>
    <row r="711" spans="1:70" ht="16" customHeight="1" x14ac:dyDescent="0.2">
      <c r="A711" s="23">
        <v>88</v>
      </c>
      <c r="B711" s="23">
        <v>46</v>
      </c>
      <c r="C711" s="26" t="s">
        <v>396</v>
      </c>
      <c r="D711" s="25"/>
      <c r="BR711" t="str">
        <f t="shared" si="12"/>
        <v/>
      </c>
    </row>
    <row r="712" spans="1:70" ht="16" customHeight="1" x14ac:dyDescent="0.2">
      <c r="A712" s="14" t="s">
        <v>640</v>
      </c>
      <c r="B712" s="14">
        <v>36</v>
      </c>
      <c r="C712" s="18" t="s">
        <v>282</v>
      </c>
      <c r="D712" s="16" t="s">
        <v>132</v>
      </c>
      <c r="BQ712" s="45" t="s">
        <v>641</v>
      </c>
      <c r="BR712" t="str">
        <f t="shared" si="12"/>
        <v>O</v>
      </c>
    </row>
    <row r="713" spans="1:70" ht="16" customHeight="1" x14ac:dyDescent="0.2">
      <c r="A713" s="10" t="s">
        <v>640</v>
      </c>
      <c r="B713" s="10">
        <v>36</v>
      </c>
      <c r="C713" s="8" t="s">
        <v>283</v>
      </c>
      <c r="D713" s="9" t="s">
        <v>284</v>
      </c>
      <c r="E713" s="10">
        <v>26088</v>
      </c>
      <c r="F713" s="10">
        <v>29224</v>
      </c>
      <c r="G713" s="10">
        <v>36484</v>
      </c>
      <c r="H713" s="10">
        <v>37469</v>
      </c>
      <c r="I713" s="10">
        <v>34814</v>
      </c>
      <c r="J713" s="10">
        <v>39150</v>
      </c>
      <c r="K713" s="10">
        <v>27575</v>
      </c>
      <c r="L713" s="10">
        <v>34573</v>
      </c>
      <c r="M713" s="10">
        <v>34135</v>
      </c>
      <c r="N713" s="10">
        <v>26042</v>
      </c>
      <c r="O713" s="10">
        <v>24898</v>
      </c>
      <c r="P713" s="10">
        <v>28179</v>
      </c>
      <c r="Q713" s="10">
        <v>32747</v>
      </c>
      <c r="R713" s="10">
        <v>27288</v>
      </c>
      <c r="S713" s="10">
        <v>32847</v>
      </c>
      <c r="T713" s="10">
        <v>29350</v>
      </c>
      <c r="U713" s="10">
        <v>19141</v>
      </c>
      <c r="V713" s="10">
        <v>24612</v>
      </c>
      <c r="W713" s="10">
        <v>15217</v>
      </c>
      <c r="X713" s="10">
        <v>16395</v>
      </c>
      <c r="Y713" s="10">
        <v>15081</v>
      </c>
      <c r="Z713" s="10">
        <v>15928</v>
      </c>
      <c r="AA713" s="10">
        <v>13420</v>
      </c>
      <c r="AB713" s="10">
        <v>14383</v>
      </c>
      <c r="AC713" s="10">
        <v>21965</v>
      </c>
      <c r="AD713" s="10">
        <v>25645</v>
      </c>
      <c r="AE713" s="10">
        <v>28307</v>
      </c>
      <c r="AF713" s="10">
        <v>25321</v>
      </c>
      <c r="AG713" s="10">
        <v>20118</v>
      </c>
      <c r="AH713" s="10">
        <v>17371</v>
      </c>
      <c r="AI713" s="10">
        <v>19764</v>
      </c>
      <c r="AJ713" s="10">
        <v>19373</v>
      </c>
      <c r="AK713" s="10">
        <v>23526</v>
      </c>
      <c r="AL713" s="10">
        <v>24020</v>
      </c>
      <c r="AM713" s="10">
        <v>26534</v>
      </c>
      <c r="AN713" s="10">
        <v>26478</v>
      </c>
      <c r="AO713" s="10">
        <v>21537</v>
      </c>
      <c r="AP713" s="10">
        <v>20589</v>
      </c>
      <c r="AQ713" s="10">
        <v>26223</v>
      </c>
      <c r="AR713" s="10">
        <v>23515</v>
      </c>
      <c r="AS713" s="10">
        <v>25612</v>
      </c>
      <c r="AT713" s="10">
        <v>27853</v>
      </c>
      <c r="AU713" s="10">
        <v>33821</v>
      </c>
      <c r="AV713" s="10">
        <v>36082</v>
      </c>
      <c r="AW713" s="10">
        <v>49279</v>
      </c>
      <c r="AX713" s="10">
        <v>49178</v>
      </c>
      <c r="AY713" s="10">
        <v>52623</v>
      </c>
      <c r="AZ713" s="10">
        <v>48746</v>
      </c>
      <c r="BA713" s="10">
        <v>42604</v>
      </c>
      <c r="BB713" s="10">
        <v>35308</v>
      </c>
      <c r="BC713" s="10">
        <v>36018</v>
      </c>
      <c r="BD713" s="10">
        <v>36453</v>
      </c>
      <c r="BE713" s="10">
        <v>35977</v>
      </c>
      <c r="BF713" s="10">
        <v>33015</v>
      </c>
      <c r="BG713" s="10">
        <v>33265</v>
      </c>
      <c r="BH713" s="10">
        <v>36676</v>
      </c>
      <c r="BI713" s="10">
        <v>32275</v>
      </c>
      <c r="BJ713" s="10">
        <v>34898</v>
      </c>
      <c r="BK713" s="10">
        <v>24850</v>
      </c>
      <c r="BL713" s="10">
        <v>21206</v>
      </c>
      <c r="BM713" s="10">
        <v>12770</v>
      </c>
      <c r="BN713" s="10">
        <v>11895</v>
      </c>
      <c r="BO713" s="10">
        <v>12355</v>
      </c>
      <c r="BP713" s="10">
        <v>14521</v>
      </c>
      <c r="BQ713" s="42" t="s">
        <v>141</v>
      </c>
      <c r="BR713" t="str">
        <f t="shared" si="12"/>
        <v>O</v>
      </c>
    </row>
    <row r="714" spans="1:70" ht="16" customHeight="1" x14ac:dyDescent="0.2">
      <c r="A714" s="10" t="s">
        <v>640</v>
      </c>
      <c r="B714" s="10">
        <v>36</v>
      </c>
      <c r="C714" s="8" t="s">
        <v>210</v>
      </c>
      <c r="D714" s="9" t="s">
        <v>211</v>
      </c>
      <c r="E714" s="10">
        <v>829</v>
      </c>
      <c r="F714" s="10">
        <v>11698</v>
      </c>
      <c r="G714" s="10">
        <v>32960</v>
      </c>
      <c r="H714" s="10">
        <v>32194</v>
      </c>
      <c r="I714" s="10">
        <v>28782</v>
      </c>
      <c r="J714" s="10">
        <v>46964</v>
      </c>
      <c r="K714" s="10">
        <v>53527</v>
      </c>
      <c r="L714" s="10">
        <v>70418</v>
      </c>
      <c r="M714" s="10">
        <v>79298</v>
      </c>
      <c r="N714" s="10">
        <v>82924</v>
      </c>
      <c r="O714" s="10">
        <v>81033</v>
      </c>
      <c r="P714" s="10">
        <v>122349</v>
      </c>
      <c r="Q714" s="10">
        <v>136738</v>
      </c>
      <c r="R714" s="10">
        <v>145148</v>
      </c>
      <c r="S714" s="10">
        <v>123322</v>
      </c>
      <c r="T714" s="10">
        <v>125611</v>
      </c>
      <c r="U714" s="10">
        <v>120333</v>
      </c>
      <c r="V714" s="10">
        <v>131225</v>
      </c>
      <c r="W714" s="10">
        <v>124006</v>
      </c>
      <c r="X714" s="10">
        <v>140891</v>
      </c>
      <c r="Y714" s="10">
        <v>146789</v>
      </c>
      <c r="Z714" s="10">
        <v>141611</v>
      </c>
      <c r="AA714" s="10">
        <v>153040</v>
      </c>
      <c r="AB714" s="10">
        <v>162733</v>
      </c>
      <c r="AC714" s="10">
        <v>178083</v>
      </c>
      <c r="AD714" s="10">
        <v>204023</v>
      </c>
      <c r="AE714" s="10">
        <v>207316</v>
      </c>
      <c r="AF714" s="10">
        <v>240129</v>
      </c>
      <c r="AG714" s="10">
        <v>231543</v>
      </c>
      <c r="AH714" s="10">
        <v>216794</v>
      </c>
      <c r="AI714" s="10">
        <v>236280</v>
      </c>
      <c r="AJ714" s="10">
        <v>217700</v>
      </c>
      <c r="AK714" s="10">
        <v>235991</v>
      </c>
      <c r="AL714" s="10">
        <v>234339</v>
      </c>
      <c r="AM714" s="10">
        <v>232886</v>
      </c>
      <c r="AN714" s="10">
        <v>270084</v>
      </c>
      <c r="AO714" s="10">
        <v>285430</v>
      </c>
      <c r="AP714" s="10">
        <v>286002</v>
      </c>
      <c r="AQ714" s="10">
        <v>272948</v>
      </c>
      <c r="AR714" s="10">
        <v>281149</v>
      </c>
      <c r="AS714" s="10">
        <v>321363</v>
      </c>
      <c r="AT714" s="10">
        <v>302668</v>
      </c>
      <c r="AU714" s="10">
        <v>316069</v>
      </c>
      <c r="AV714" s="10">
        <v>346429</v>
      </c>
      <c r="AW714" s="10">
        <v>393196</v>
      </c>
      <c r="AX714" s="10">
        <v>407030</v>
      </c>
      <c r="AY714" s="10">
        <v>415649</v>
      </c>
      <c r="AZ714" s="10">
        <v>452112</v>
      </c>
      <c r="BA714" s="10">
        <v>466897</v>
      </c>
      <c r="BB714" s="10">
        <v>466218</v>
      </c>
      <c r="BC714" s="10">
        <v>479523</v>
      </c>
      <c r="BD714" s="10">
        <v>448674</v>
      </c>
      <c r="BE714" s="10">
        <v>484624</v>
      </c>
      <c r="BF714" s="10">
        <v>445760</v>
      </c>
      <c r="BG714" s="10">
        <v>495759</v>
      </c>
      <c r="BH714" s="10">
        <v>417532</v>
      </c>
      <c r="BI714" s="10">
        <v>425164</v>
      </c>
      <c r="BJ714" s="10">
        <v>419701</v>
      </c>
      <c r="BK714" s="10">
        <v>411577</v>
      </c>
      <c r="BL714" s="10">
        <v>411859</v>
      </c>
      <c r="BM714" s="10">
        <v>366672</v>
      </c>
      <c r="BN714" s="10">
        <v>380940</v>
      </c>
      <c r="BO714" s="10">
        <v>423737</v>
      </c>
      <c r="BP714" s="10">
        <v>400141</v>
      </c>
      <c r="BQ714" s="42" t="s">
        <v>6</v>
      </c>
      <c r="BR714" t="str">
        <f t="shared" si="12"/>
        <v>F</v>
      </c>
    </row>
    <row r="715" spans="1:70" ht="16" customHeight="1" x14ac:dyDescent="0.2">
      <c r="A715" s="10" t="s">
        <v>640</v>
      </c>
      <c r="B715" s="10">
        <v>36</v>
      </c>
      <c r="C715" s="8" t="s">
        <v>144</v>
      </c>
      <c r="D715" s="9" t="s">
        <v>216</v>
      </c>
      <c r="E715" s="10">
        <v>164937</v>
      </c>
      <c r="F715" s="10">
        <v>184364</v>
      </c>
      <c r="G715" s="10">
        <v>155097</v>
      </c>
      <c r="H715" s="10">
        <v>161926</v>
      </c>
      <c r="I715" s="10">
        <v>208275</v>
      </c>
      <c r="J715" s="10">
        <v>186728</v>
      </c>
      <c r="K715" s="10">
        <v>199438</v>
      </c>
      <c r="L715" s="10">
        <v>188097</v>
      </c>
      <c r="M715" s="10">
        <v>259639</v>
      </c>
      <c r="N715" s="10">
        <v>292410</v>
      </c>
      <c r="O715" s="10">
        <v>176599</v>
      </c>
      <c r="P715" s="10">
        <v>248260</v>
      </c>
      <c r="Q715" s="10">
        <v>286301</v>
      </c>
      <c r="R715" s="10">
        <v>243224</v>
      </c>
      <c r="S715" s="10">
        <v>272136</v>
      </c>
      <c r="T715" s="10">
        <v>270885</v>
      </c>
      <c r="U715" s="10">
        <v>347114</v>
      </c>
      <c r="V715" s="10">
        <v>347380</v>
      </c>
      <c r="W715" s="10">
        <v>316311</v>
      </c>
      <c r="X715" s="10">
        <v>321162</v>
      </c>
      <c r="Y715" s="10">
        <v>398315</v>
      </c>
      <c r="Z715" s="10">
        <v>460759</v>
      </c>
      <c r="AA715" s="10">
        <v>452455</v>
      </c>
      <c r="AB715" s="10">
        <v>564433</v>
      </c>
      <c r="AC715" s="10">
        <v>688257</v>
      </c>
      <c r="AD715" s="10">
        <v>568648</v>
      </c>
      <c r="AE715" s="10">
        <v>675105</v>
      </c>
      <c r="AF715" s="10">
        <v>665435</v>
      </c>
      <c r="AG715" s="10">
        <v>849487</v>
      </c>
      <c r="AH715" s="10">
        <v>746617</v>
      </c>
      <c r="AI715" s="10">
        <v>801076</v>
      </c>
      <c r="AJ715" s="10">
        <v>762048</v>
      </c>
      <c r="AK715" s="10">
        <v>793277</v>
      </c>
      <c r="AL715" s="10">
        <v>905516</v>
      </c>
      <c r="AM715" s="10">
        <v>1058612</v>
      </c>
      <c r="AN715" s="10">
        <v>913358</v>
      </c>
      <c r="AO715" s="10">
        <v>1083380</v>
      </c>
      <c r="AP715" s="10">
        <v>1028464</v>
      </c>
      <c r="AQ715" s="10">
        <v>1260311</v>
      </c>
      <c r="AR715" s="10">
        <v>1237857</v>
      </c>
      <c r="AS715" s="10">
        <v>1315489</v>
      </c>
      <c r="AT715" s="10">
        <v>1605785</v>
      </c>
      <c r="AU715" s="10">
        <v>1454189</v>
      </c>
      <c r="AV715" s="10">
        <v>1511375</v>
      </c>
      <c r="AW715" s="10">
        <v>1589750</v>
      </c>
      <c r="AX715" s="10">
        <v>1692891</v>
      </c>
      <c r="AY715" s="10">
        <v>1674299</v>
      </c>
      <c r="AZ715" s="10">
        <v>1610907</v>
      </c>
      <c r="BA715" s="10">
        <v>1940577</v>
      </c>
      <c r="BB715" s="10">
        <v>1994415</v>
      </c>
      <c r="BC715" s="10">
        <v>2001007</v>
      </c>
      <c r="BD715" s="10">
        <v>1858790</v>
      </c>
      <c r="BE715" s="10">
        <v>2091007</v>
      </c>
      <c r="BF715" s="10">
        <v>2225167</v>
      </c>
      <c r="BG715" s="10">
        <v>2201221</v>
      </c>
      <c r="BH715" s="10">
        <v>2407799</v>
      </c>
      <c r="BI715" s="10">
        <v>2598339</v>
      </c>
      <c r="BJ715" s="10">
        <v>2519181</v>
      </c>
      <c r="BK715" s="10">
        <v>2513520</v>
      </c>
      <c r="BL715" s="10">
        <v>2645227</v>
      </c>
      <c r="BM715" s="10">
        <v>2559674</v>
      </c>
      <c r="BN715" s="10">
        <v>2526153</v>
      </c>
      <c r="BO715" s="10">
        <v>2698531</v>
      </c>
      <c r="BP715" s="10">
        <v>2905285</v>
      </c>
      <c r="BQ715" s="42" t="s">
        <v>642</v>
      </c>
      <c r="BR715" t="str">
        <f t="shared" si="12"/>
        <v>N</v>
      </c>
    </row>
    <row r="716" spans="1:70" ht="16" customHeight="1" x14ac:dyDescent="0.2">
      <c r="A716" s="10" t="s">
        <v>640</v>
      </c>
      <c r="B716" s="10">
        <v>36</v>
      </c>
      <c r="C716" s="8" t="s">
        <v>359</v>
      </c>
      <c r="D716" s="9" t="s">
        <v>360</v>
      </c>
      <c r="E716" s="10">
        <v>0</v>
      </c>
      <c r="F716" s="10">
        <v>0</v>
      </c>
      <c r="G716" s="10">
        <v>13716</v>
      </c>
      <c r="H716" s="10">
        <v>10548</v>
      </c>
      <c r="I716" s="10">
        <v>9194</v>
      </c>
      <c r="J716" s="10">
        <v>10693</v>
      </c>
      <c r="K716" s="10">
        <v>20745</v>
      </c>
      <c r="L716" s="10">
        <v>24324</v>
      </c>
      <c r="M716" s="10">
        <v>15471</v>
      </c>
      <c r="N716" s="10">
        <v>63942</v>
      </c>
      <c r="O716" s="10">
        <v>78730</v>
      </c>
      <c r="P716" s="10">
        <v>81416</v>
      </c>
      <c r="Q716" s="10">
        <v>45041</v>
      </c>
      <c r="R716" s="10">
        <v>66688</v>
      </c>
      <c r="S716" s="10">
        <v>49994</v>
      </c>
      <c r="T716" s="10">
        <v>47602</v>
      </c>
      <c r="U716" s="10">
        <v>47736</v>
      </c>
      <c r="V716" s="10">
        <v>65805</v>
      </c>
      <c r="W716" s="10">
        <v>58840</v>
      </c>
      <c r="X716" s="10">
        <v>58865</v>
      </c>
      <c r="Y716" s="10">
        <v>48590</v>
      </c>
      <c r="Z716" s="10">
        <v>45746</v>
      </c>
      <c r="AA716" s="10">
        <v>52012</v>
      </c>
      <c r="AB716" s="10">
        <v>41463</v>
      </c>
      <c r="AC716" s="10">
        <v>46976</v>
      </c>
      <c r="AD716" s="10">
        <v>33053</v>
      </c>
      <c r="AE716" s="10">
        <v>42192</v>
      </c>
      <c r="AF716" s="10">
        <v>42204</v>
      </c>
      <c r="AG716" s="10">
        <v>35706</v>
      </c>
      <c r="AH716" s="10">
        <v>38590</v>
      </c>
      <c r="AI716" s="10">
        <v>44771</v>
      </c>
      <c r="AJ716" s="10">
        <v>45160</v>
      </c>
      <c r="AK716" s="10">
        <v>42661</v>
      </c>
      <c r="AL716" s="10">
        <v>42597</v>
      </c>
      <c r="AM716" s="10">
        <v>36626</v>
      </c>
      <c r="AN716" s="10">
        <v>33051</v>
      </c>
      <c r="AO716" s="10">
        <v>28531</v>
      </c>
      <c r="AP716" s="10">
        <v>25201</v>
      </c>
      <c r="AQ716" s="10">
        <v>22688</v>
      </c>
      <c r="AR716" s="10">
        <v>17235</v>
      </c>
      <c r="AS716" s="10">
        <v>14564</v>
      </c>
      <c r="AT716" s="10">
        <v>10961</v>
      </c>
      <c r="AU716" s="10">
        <v>12970</v>
      </c>
      <c r="AV716" s="10">
        <v>13273</v>
      </c>
      <c r="AW716" s="10">
        <v>11879</v>
      </c>
      <c r="AX716" s="10">
        <v>13722</v>
      </c>
      <c r="AY716" s="10">
        <v>16536</v>
      </c>
      <c r="AZ716" s="10">
        <v>15969</v>
      </c>
      <c r="BA716" s="10">
        <v>17712</v>
      </c>
      <c r="BB716" s="10">
        <v>19646</v>
      </c>
      <c r="BC716" s="10">
        <v>15219</v>
      </c>
      <c r="BD716" s="10">
        <v>17383</v>
      </c>
      <c r="BE716" s="10">
        <v>15571</v>
      </c>
      <c r="BF716" s="10">
        <v>13977</v>
      </c>
      <c r="BG716" s="10">
        <v>14632</v>
      </c>
      <c r="BH716" s="10">
        <v>16884</v>
      </c>
      <c r="BI716" s="10">
        <v>12658</v>
      </c>
      <c r="BJ716" s="10">
        <v>10909</v>
      </c>
      <c r="BK716" s="10">
        <v>10894</v>
      </c>
      <c r="BL716" s="10">
        <v>10341</v>
      </c>
      <c r="BM716" s="10">
        <v>9382</v>
      </c>
      <c r="BN716" s="10">
        <v>9226</v>
      </c>
      <c r="BO716" s="10">
        <v>10277</v>
      </c>
      <c r="BP716" s="10">
        <v>11207</v>
      </c>
      <c r="BQ716" s="42" t="s">
        <v>7</v>
      </c>
      <c r="BR716" t="str">
        <f t="shared" si="12"/>
        <v>O</v>
      </c>
    </row>
    <row r="717" spans="1:70" ht="16" customHeight="1" x14ac:dyDescent="0.2">
      <c r="A717" s="10" t="s">
        <v>640</v>
      </c>
      <c r="B717" s="10">
        <v>36</v>
      </c>
      <c r="C717" s="8" t="s">
        <v>145</v>
      </c>
      <c r="D717" s="9" t="s">
        <v>221</v>
      </c>
      <c r="E717" s="10">
        <v>119852</v>
      </c>
      <c r="F717" s="10">
        <v>103049</v>
      </c>
      <c r="G717" s="10">
        <v>128131</v>
      </c>
      <c r="H717" s="10">
        <v>124524</v>
      </c>
      <c r="I717" s="10">
        <v>140595</v>
      </c>
      <c r="J717" s="10">
        <v>162051</v>
      </c>
      <c r="K717" s="10">
        <v>179641</v>
      </c>
      <c r="L717" s="10">
        <v>203340</v>
      </c>
      <c r="M717" s="10">
        <v>218132</v>
      </c>
      <c r="N717" s="10">
        <v>224560</v>
      </c>
      <c r="O717" s="10">
        <v>296008</v>
      </c>
      <c r="P717" s="10">
        <v>292022</v>
      </c>
      <c r="Q717" s="10">
        <v>275292</v>
      </c>
      <c r="R717" s="10">
        <v>252699</v>
      </c>
      <c r="S717" s="10">
        <v>268891</v>
      </c>
      <c r="T717" s="10">
        <v>267053</v>
      </c>
      <c r="U717" s="10">
        <v>272148</v>
      </c>
      <c r="V717" s="10">
        <v>252113</v>
      </c>
      <c r="W717" s="10">
        <v>317479</v>
      </c>
      <c r="X717" s="10">
        <v>331820</v>
      </c>
      <c r="Y717" s="10">
        <v>365105</v>
      </c>
      <c r="Z717" s="10">
        <v>315762</v>
      </c>
      <c r="AA717" s="10">
        <v>424686</v>
      </c>
      <c r="AB717" s="10">
        <v>475774</v>
      </c>
      <c r="AC717" s="10">
        <v>498648</v>
      </c>
      <c r="AD717" s="10">
        <v>510052</v>
      </c>
      <c r="AE717" s="10">
        <v>561188</v>
      </c>
      <c r="AF717" s="10">
        <v>578551</v>
      </c>
      <c r="AG717" s="10">
        <v>558855</v>
      </c>
      <c r="AH717" s="10">
        <v>567264</v>
      </c>
      <c r="AI717" s="10">
        <v>562019</v>
      </c>
      <c r="AJ717" s="10">
        <v>618177</v>
      </c>
      <c r="AK717" s="10">
        <v>582635</v>
      </c>
      <c r="AL717" s="10">
        <v>609981</v>
      </c>
      <c r="AM717" s="10">
        <v>635893</v>
      </c>
      <c r="AN717" s="10">
        <v>751881</v>
      </c>
      <c r="AO717" s="10">
        <v>825019</v>
      </c>
      <c r="AP717" s="10">
        <v>913472</v>
      </c>
      <c r="AQ717" s="10">
        <v>937114</v>
      </c>
      <c r="AR717" s="10">
        <v>966858</v>
      </c>
      <c r="AS717" s="10">
        <v>1031505</v>
      </c>
      <c r="AT717" s="10">
        <v>975955</v>
      </c>
      <c r="AU717" s="10">
        <v>1093796</v>
      </c>
      <c r="AV717" s="10">
        <v>1171475</v>
      </c>
      <c r="AW717" s="10">
        <v>1143475</v>
      </c>
      <c r="AX717" s="10">
        <v>1104903</v>
      </c>
      <c r="AY717" s="10">
        <v>1122926</v>
      </c>
      <c r="AZ717" s="10">
        <v>1225554</v>
      </c>
      <c r="BA717" s="10">
        <v>1281655</v>
      </c>
      <c r="BB717" s="10">
        <v>1252513</v>
      </c>
      <c r="BC717" s="10">
        <v>1251831</v>
      </c>
      <c r="BD717" s="10">
        <v>1373947</v>
      </c>
      <c r="BE717" s="10">
        <v>1381151</v>
      </c>
      <c r="BF717" s="10">
        <v>1472165</v>
      </c>
      <c r="BG717" s="10">
        <v>1489618</v>
      </c>
      <c r="BH717" s="10">
        <v>1383590</v>
      </c>
      <c r="BI717" s="10">
        <v>1181152</v>
      </c>
      <c r="BJ717" s="10">
        <v>1085859</v>
      </c>
      <c r="BK717" s="10">
        <v>1159691</v>
      </c>
      <c r="BL717" s="10">
        <v>1116041</v>
      </c>
      <c r="BM717" s="10">
        <v>1188988</v>
      </c>
      <c r="BN717" s="10">
        <v>1146393</v>
      </c>
      <c r="BO717" s="10">
        <v>1305015</v>
      </c>
      <c r="BP717" s="10">
        <v>1259768</v>
      </c>
      <c r="BQ717" s="42" t="s">
        <v>7</v>
      </c>
      <c r="BR717" t="str">
        <f t="shared" si="12"/>
        <v>O</v>
      </c>
    </row>
    <row r="718" spans="1:70" ht="16" customHeight="1" x14ac:dyDescent="0.2">
      <c r="A718" s="10" t="s">
        <v>640</v>
      </c>
      <c r="B718" s="10">
        <v>36</v>
      </c>
      <c r="C718" s="13" t="s">
        <v>282</v>
      </c>
      <c r="D718" s="9" t="s">
        <v>132</v>
      </c>
      <c r="E718" s="10">
        <v>103678</v>
      </c>
      <c r="F718" s="10">
        <v>80112</v>
      </c>
      <c r="G718" s="10">
        <v>116256</v>
      </c>
      <c r="H718" s="10">
        <v>98175</v>
      </c>
      <c r="I718" s="10">
        <v>108448</v>
      </c>
      <c r="J718" s="10">
        <v>94076</v>
      </c>
      <c r="K718" s="10">
        <v>125996</v>
      </c>
      <c r="L718" s="10">
        <v>141335</v>
      </c>
      <c r="M718" s="10">
        <v>132656</v>
      </c>
      <c r="N718" s="10">
        <v>140944</v>
      </c>
      <c r="O718" s="10">
        <v>161273</v>
      </c>
      <c r="P718" s="10">
        <v>147316</v>
      </c>
      <c r="Q718" s="10">
        <v>181477</v>
      </c>
      <c r="R718" s="10">
        <v>191999</v>
      </c>
      <c r="S718" s="10">
        <v>191647</v>
      </c>
      <c r="T718" s="10">
        <v>198176</v>
      </c>
      <c r="U718" s="10">
        <v>193445</v>
      </c>
      <c r="V718" s="10">
        <v>216491</v>
      </c>
      <c r="W718" s="10">
        <v>184836</v>
      </c>
      <c r="X718" s="10">
        <v>196963</v>
      </c>
      <c r="Y718" s="10">
        <v>170027</v>
      </c>
      <c r="Z718" s="10">
        <v>206545</v>
      </c>
      <c r="AA718" s="10">
        <v>227594</v>
      </c>
      <c r="AB718" s="10">
        <v>226584</v>
      </c>
      <c r="AC718" s="10">
        <v>222273</v>
      </c>
      <c r="AD718" s="10">
        <v>169549</v>
      </c>
      <c r="AE718" s="10">
        <v>232102</v>
      </c>
      <c r="AF718" s="10">
        <v>190020</v>
      </c>
      <c r="AG718" s="10">
        <v>228451</v>
      </c>
      <c r="AH718" s="10">
        <v>196532</v>
      </c>
      <c r="AI718" s="10">
        <v>196144</v>
      </c>
      <c r="AJ718" s="10">
        <v>186829</v>
      </c>
      <c r="AK718" s="10">
        <v>206637</v>
      </c>
      <c r="AL718" s="10">
        <v>174279</v>
      </c>
      <c r="AM718" s="10">
        <v>178959</v>
      </c>
      <c r="AN718" s="10">
        <v>193464</v>
      </c>
      <c r="AO718" s="10">
        <v>216645</v>
      </c>
      <c r="AP718" s="10">
        <v>221069</v>
      </c>
      <c r="AQ718" s="10">
        <v>226818</v>
      </c>
      <c r="AR718" s="10">
        <v>246086</v>
      </c>
      <c r="AS718" s="10">
        <v>233457</v>
      </c>
      <c r="AT718" s="10">
        <v>171898</v>
      </c>
      <c r="AU718" s="10">
        <v>219776</v>
      </c>
      <c r="AV718" s="10">
        <v>199997</v>
      </c>
      <c r="AW718" s="10">
        <v>212074</v>
      </c>
      <c r="AX718" s="10">
        <v>196293</v>
      </c>
      <c r="AY718" s="10">
        <v>201873</v>
      </c>
      <c r="AZ718" s="10">
        <v>221559</v>
      </c>
      <c r="BA718" s="10">
        <v>231300</v>
      </c>
      <c r="BB718" s="10">
        <v>255996</v>
      </c>
      <c r="BC718" s="10">
        <v>218342</v>
      </c>
      <c r="BD718" s="10">
        <v>241828</v>
      </c>
      <c r="BE718" s="10">
        <v>245813</v>
      </c>
      <c r="BF718" s="10">
        <v>227545</v>
      </c>
      <c r="BG718" s="10">
        <v>231869</v>
      </c>
      <c r="BH718" s="10">
        <v>202319</v>
      </c>
      <c r="BI718" s="10">
        <v>221123</v>
      </c>
      <c r="BJ718" s="10">
        <v>230787</v>
      </c>
      <c r="BK718" s="10">
        <v>198124</v>
      </c>
      <c r="BL718" s="10">
        <v>233370</v>
      </c>
      <c r="BM718" s="10">
        <v>241874</v>
      </c>
      <c r="BN718" s="10">
        <v>222273</v>
      </c>
      <c r="BO718" s="10">
        <v>257682</v>
      </c>
      <c r="BP718" s="10">
        <v>242364</v>
      </c>
      <c r="BQ718" s="42" t="s">
        <v>6</v>
      </c>
      <c r="BR718" t="str">
        <f t="shared" si="12"/>
        <v>F</v>
      </c>
    </row>
    <row r="719" spans="1:70" ht="16" customHeight="1" x14ac:dyDescent="0.2">
      <c r="A719" s="10" t="s">
        <v>640</v>
      </c>
      <c r="B719" s="10">
        <v>36</v>
      </c>
      <c r="C719" s="8" t="s">
        <v>210</v>
      </c>
      <c r="D719" s="9" t="s">
        <v>211</v>
      </c>
      <c r="E719" s="10">
        <v>829</v>
      </c>
      <c r="F719" s="10">
        <v>11698</v>
      </c>
      <c r="G719" s="10">
        <v>32960</v>
      </c>
      <c r="H719" s="10">
        <v>32194</v>
      </c>
      <c r="I719" s="10">
        <v>28782</v>
      </c>
      <c r="J719" s="10">
        <v>46964</v>
      </c>
      <c r="K719" s="10">
        <v>53527</v>
      </c>
      <c r="L719" s="10">
        <v>70418</v>
      </c>
      <c r="M719" s="10">
        <v>79298</v>
      </c>
      <c r="N719" s="10">
        <v>82924</v>
      </c>
      <c r="O719" s="10">
        <v>81033</v>
      </c>
      <c r="P719" s="10">
        <v>122349</v>
      </c>
      <c r="Q719" s="10">
        <v>136738</v>
      </c>
      <c r="R719" s="10">
        <v>145148</v>
      </c>
      <c r="S719" s="10">
        <v>123322</v>
      </c>
      <c r="T719" s="10">
        <v>125611</v>
      </c>
      <c r="U719" s="10">
        <v>120333</v>
      </c>
      <c r="V719" s="10">
        <v>131225</v>
      </c>
      <c r="W719" s="10">
        <v>124006</v>
      </c>
      <c r="X719" s="10">
        <v>140891</v>
      </c>
      <c r="Y719" s="10">
        <v>146789</v>
      </c>
      <c r="Z719" s="10">
        <v>141611</v>
      </c>
      <c r="AA719" s="10">
        <v>153040</v>
      </c>
      <c r="AB719" s="10">
        <v>162733</v>
      </c>
      <c r="AC719" s="10">
        <v>178083</v>
      </c>
      <c r="AD719" s="10">
        <v>204023</v>
      </c>
      <c r="AE719" s="10">
        <v>207316</v>
      </c>
      <c r="AF719" s="10">
        <v>240129</v>
      </c>
      <c r="AG719" s="10">
        <v>231543</v>
      </c>
      <c r="AH719" s="10">
        <v>216794</v>
      </c>
      <c r="AI719" s="10">
        <v>236280</v>
      </c>
      <c r="AJ719" s="10">
        <v>217700</v>
      </c>
      <c r="AK719" s="10">
        <v>235991</v>
      </c>
      <c r="AL719" s="10">
        <v>234339</v>
      </c>
      <c r="AM719" s="10">
        <v>232886</v>
      </c>
      <c r="AN719" s="10">
        <v>270084</v>
      </c>
      <c r="AO719" s="10">
        <v>285430</v>
      </c>
      <c r="AP719" s="10">
        <v>286002</v>
      </c>
      <c r="AQ719" s="10">
        <v>272948</v>
      </c>
      <c r="AR719" s="10">
        <v>281149</v>
      </c>
      <c r="AS719" s="10">
        <v>321363</v>
      </c>
      <c r="AT719" s="10">
        <v>302668</v>
      </c>
      <c r="AU719" s="10">
        <v>316069</v>
      </c>
      <c r="AV719" s="10">
        <v>346429</v>
      </c>
      <c r="AW719" s="10">
        <v>393196</v>
      </c>
      <c r="AX719" s="10">
        <v>407030</v>
      </c>
      <c r="AY719" s="10">
        <v>415649</v>
      </c>
      <c r="AZ719" s="10">
        <v>452112</v>
      </c>
      <c r="BA719" s="10">
        <v>466897</v>
      </c>
      <c r="BB719" s="10">
        <v>466218</v>
      </c>
      <c r="BC719" s="10">
        <v>479523</v>
      </c>
      <c r="BD719" s="10">
        <v>448674</v>
      </c>
      <c r="BE719" s="10">
        <v>484624</v>
      </c>
      <c r="BF719" s="10">
        <v>445760</v>
      </c>
      <c r="BG719" s="10">
        <v>495759</v>
      </c>
      <c r="BH719" s="10">
        <v>417532</v>
      </c>
      <c r="BI719" s="10">
        <v>425164</v>
      </c>
      <c r="BJ719" s="10">
        <v>419701</v>
      </c>
      <c r="BK719" s="10">
        <v>411577</v>
      </c>
      <c r="BL719" s="10">
        <v>411859</v>
      </c>
      <c r="BM719" s="10">
        <v>366672</v>
      </c>
      <c r="BN719" s="10">
        <v>380940</v>
      </c>
      <c r="BO719" s="10">
        <v>423737</v>
      </c>
      <c r="BP719" s="10">
        <v>400141</v>
      </c>
      <c r="BQ719" s="42" t="s">
        <v>6</v>
      </c>
      <c r="BR719" t="str">
        <f t="shared" si="12"/>
        <v>F</v>
      </c>
    </row>
    <row r="720" spans="1:70" ht="16" customHeight="1" x14ac:dyDescent="0.2">
      <c r="A720" s="10" t="s">
        <v>640</v>
      </c>
      <c r="B720" s="10">
        <v>36</v>
      </c>
      <c r="C720" s="8" t="s">
        <v>144</v>
      </c>
      <c r="D720" s="9" t="s">
        <v>216</v>
      </c>
      <c r="E720" s="10">
        <v>164937</v>
      </c>
      <c r="F720" s="10">
        <v>184364</v>
      </c>
      <c r="G720" s="10">
        <v>155097</v>
      </c>
      <c r="H720" s="10">
        <v>161926</v>
      </c>
      <c r="I720" s="10">
        <v>208275</v>
      </c>
      <c r="J720" s="10">
        <v>186728</v>
      </c>
      <c r="K720" s="10">
        <v>199438</v>
      </c>
      <c r="L720" s="10">
        <v>188097</v>
      </c>
      <c r="M720" s="10">
        <v>259639</v>
      </c>
      <c r="N720" s="10">
        <v>292410</v>
      </c>
      <c r="O720" s="10">
        <v>176599</v>
      </c>
      <c r="P720" s="10">
        <v>248260</v>
      </c>
      <c r="Q720" s="10">
        <v>286301</v>
      </c>
      <c r="R720" s="10">
        <v>243224</v>
      </c>
      <c r="S720" s="10">
        <v>272136</v>
      </c>
      <c r="T720" s="10">
        <v>270885</v>
      </c>
      <c r="U720" s="10">
        <v>347114</v>
      </c>
      <c r="V720" s="10">
        <v>347380</v>
      </c>
      <c r="W720" s="10">
        <v>316311</v>
      </c>
      <c r="X720" s="10">
        <v>321162</v>
      </c>
      <c r="Y720" s="10">
        <v>398315</v>
      </c>
      <c r="Z720" s="10">
        <v>460759</v>
      </c>
      <c r="AA720" s="10">
        <v>452455</v>
      </c>
      <c r="AB720" s="10">
        <v>564433</v>
      </c>
      <c r="AC720" s="10">
        <v>688257</v>
      </c>
      <c r="AD720" s="10">
        <v>568648</v>
      </c>
      <c r="AE720" s="10">
        <v>675105</v>
      </c>
      <c r="AF720" s="10">
        <v>665435</v>
      </c>
      <c r="AG720" s="10">
        <v>849487</v>
      </c>
      <c r="AH720" s="10">
        <v>746617</v>
      </c>
      <c r="AI720" s="10">
        <v>801076</v>
      </c>
      <c r="AJ720" s="10">
        <v>762048</v>
      </c>
      <c r="AK720" s="10">
        <v>793277</v>
      </c>
      <c r="AL720" s="10">
        <v>905516</v>
      </c>
      <c r="AM720" s="10">
        <v>1058612</v>
      </c>
      <c r="AN720" s="10">
        <v>913358</v>
      </c>
      <c r="AO720" s="10">
        <v>1083380</v>
      </c>
      <c r="AP720" s="10">
        <v>1028464</v>
      </c>
      <c r="AQ720" s="10">
        <v>1260311</v>
      </c>
      <c r="AR720" s="10">
        <v>1237857</v>
      </c>
      <c r="AS720" s="10">
        <v>1315489</v>
      </c>
      <c r="AT720" s="10">
        <v>1605785</v>
      </c>
      <c r="AU720" s="10">
        <v>1454189</v>
      </c>
      <c r="AV720" s="10">
        <v>1511375</v>
      </c>
      <c r="AW720" s="10">
        <v>1589750</v>
      </c>
      <c r="AX720" s="10">
        <v>1692891</v>
      </c>
      <c r="AY720" s="10">
        <v>1674299</v>
      </c>
      <c r="AZ720" s="10">
        <v>1610907</v>
      </c>
      <c r="BA720" s="10">
        <v>1940577</v>
      </c>
      <c r="BB720" s="10">
        <v>1994415</v>
      </c>
      <c r="BC720" s="10">
        <v>2001007</v>
      </c>
      <c r="BD720" s="10">
        <v>1858790</v>
      </c>
      <c r="BE720" s="10">
        <v>2091007</v>
      </c>
      <c r="BF720" s="10">
        <v>2225167</v>
      </c>
      <c r="BG720" s="10">
        <v>2201221</v>
      </c>
      <c r="BH720" s="10">
        <v>2407799</v>
      </c>
      <c r="BI720" s="10">
        <v>2598339</v>
      </c>
      <c r="BJ720" s="10">
        <v>2519181</v>
      </c>
      <c r="BK720" s="10">
        <v>2513520</v>
      </c>
      <c r="BL720" s="10">
        <v>2645227</v>
      </c>
      <c r="BM720" s="10">
        <v>2559674</v>
      </c>
      <c r="BN720" s="10">
        <v>2526153</v>
      </c>
      <c r="BO720" s="10">
        <v>2698531</v>
      </c>
      <c r="BP720" s="10">
        <v>2905285</v>
      </c>
      <c r="BQ720" s="42" t="s">
        <v>90</v>
      </c>
      <c r="BR720" t="str">
        <f t="shared" si="12"/>
        <v>N</v>
      </c>
    </row>
    <row r="721" spans="1:70" ht="16" customHeight="1" x14ac:dyDescent="0.2">
      <c r="A721" s="10" t="s">
        <v>640</v>
      </c>
      <c r="B721" s="10">
        <v>36</v>
      </c>
      <c r="C721" s="8" t="s">
        <v>359</v>
      </c>
      <c r="D721" s="9" t="s">
        <v>360</v>
      </c>
      <c r="E721" s="10">
        <v>0</v>
      </c>
      <c r="F721" s="10">
        <v>0</v>
      </c>
      <c r="G721" s="10">
        <v>13716</v>
      </c>
      <c r="H721" s="10">
        <v>10548</v>
      </c>
      <c r="I721" s="10">
        <v>9194</v>
      </c>
      <c r="J721" s="10">
        <v>10693</v>
      </c>
      <c r="K721" s="10">
        <v>20745</v>
      </c>
      <c r="L721" s="10">
        <v>24324</v>
      </c>
      <c r="M721" s="10">
        <v>15471</v>
      </c>
      <c r="N721" s="10">
        <v>63942</v>
      </c>
      <c r="O721" s="10">
        <v>78730</v>
      </c>
      <c r="P721" s="10">
        <v>81416</v>
      </c>
      <c r="Q721" s="10">
        <v>45041</v>
      </c>
      <c r="R721" s="10">
        <v>66688</v>
      </c>
      <c r="S721" s="10">
        <v>49994</v>
      </c>
      <c r="T721" s="10">
        <v>47602</v>
      </c>
      <c r="U721" s="10">
        <v>47736</v>
      </c>
      <c r="V721" s="10">
        <v>65805</v>
      </c>
      <c r="W721" s="10">
        <v>58840</v>
      </c>
      <c r="X721" s="10">
        <v>58865</v>
      </c>
      <c r="Y721" s="10">
        <v>48590</v>
      </c>
      <c r="Z721" s="10">
        <v>45746</v>
      </c>
      <c r="AA721" s="10">
        <v>52012</v>
      </c>
      <c r="AB721" s="10">
        <v>41463</v>
      </c>
      <c r="AC721" s="10">
        <v>46976</v>
      </c>
      <c r="AD721" s="10">
        <v>33053</v>
      </c>
      <c r="AE721" s="10">
        <v>42192</v>
      </c>
      <c r="AF721" s="10">
        <v>42204</v>
      </c>
      <c r="AG721" s="10">
        <v>35706</v>
      </c>
      <c r="AH721" s="10">
        <v>38590</v>
      </c>
      <c r="AI721" s="10">
        <v>44771</v>
      </c>
      <c r="AJ721" s="10">
        <v>45160</v>
      </c>
      <c r="AK721" s="10">
        <v>42661</v>
      </c>
      <c r="AL721" s="10">
        <v>42597</v>
      </c>
      <c r="AM721" s="10">
        <v>36626</v>
      </c>
      <c r="AN721" s="10">
        <v>33051</v>
      </c>
      <c r="AO721" s="10">
        <v>28531</v>
      </c>
      <c r="AP721" s="10">
        <v>25201</v>
      </c>
      <c r="AQ721" s="10">
        <v>22688</v>
      </c>
      <c r="AR721" s="10">
        <v>17235</v>
      </c>
      <c r="AS721" s="10">
        <v>14564</v>
      </c>
      <c r="AT721" s="10">
        <v>10961</v>
      </c>
      <c r="AU721" s="10">
        <v>12970</v>
      </c>
      <c r="AV721" s="10">
        <v>13273</v>
      </c>
      <c r="AW721" s="10">
        <v>11879</v>
      </c>
      <c r="AX721" s="10">
        <v>13722</v>
      </c>
      <c r="AY721" s="10">
        <v>16536</v>
      </c>
      <c r="AZ721" s="10">
        <v>15969</v>
      </c>
      <c r="BA721" s="10">
        <v>17712</v>
      </c>
      <c r="BB721" s="10">
        <v>19646</v>
      </c>
      <c r="BC721" s="10">
        <v>15219</v>
      </c>
      <c r="BD721" s="10">
        <v>17383</v>
      </c>
      <c r="BE721" s="10">
        <v>15571</v>
      </c>
      <c r="BF721" s="10">
        <v>13977</v>
      </c>
      <c r="BG721" s="10">
        <v>14632</v>
      </c>
      <c r="BH721" s="10">
        <v>16884</v>
      </c>
      <c r="BI721" s="10">
        <v>12658</v>
      </c>
      <c r="BJ721" s="10">
        <v>10909</v>
      </c>
      <c r="BK721" s="10">
        <v>10894</v>
      </c>
      <c r="BL721" s="10">
        <v>10341</v>
      </c>
      <c r="BM721" s="10">
        <v>9382</v>
      </c>
      <c r="BN721" s="10">
        <v>9226</v>
      </c>
      <c r="BO721" s="10">
        <v>10277</v>
      </c>
      <c r="BP721" s="10">
        <v>11207</v>
      </c>
      <c r="BQ721" s="42" t="s">
        <v>7</v>
      </c>
      <c r="BR721" t="str">
        <f t="shared" si="12"/>
        <v>O</v>
      </c>
    </row>
    <row r="722" spans="1:70" ht="16" customHeight="1" x14ac:dyDescent="0.2">
      <c r="A722" s="10" t="s">
        <v>640</v>
      </c>
      <c r="B722" s="10">
        <v>36</v>
      </c>
      <c r="C722" s="8" t="s">
        <v>145</v>
      </c>
      <c r="D722" s="9" t="s">
        <v>221</v>
      </c>
      <c r="E722" s="10">
        <v>119852</v>
      </c>
      <c r="F722" s="10">
        <v>103049</v>
      </c>
      <c r="G722" s="10">
        <v>128131</v>
      </c>
      <c r="H722" s="10">
        <v>124524</v>
      </c>
      <c r="I722" s="10">
        <v>140595</v>
      </c>
      <c r="J722" s="10">
        <v>162051</v>
      </c>
      <c r="K722" s="10">
        <v>179641</v>
      </c>
      <c r="L722" s="10">
        <v>203340</v>
      </c>
      <c r="M722" s="10">
        <v>218132</v>
      </c>
      <c r="N722" s="10">
        <v>224560</v>
      </c>
      <c r="O722" s="10">
        <v>296008</v>
      </c>
      <c r="P722" s="10">
        <v>292022</v>
      </c>
      <c r="Q722" s="10">
        <v>275292</v>
      </c>
      <c r="R722" s="10">
        <v>252699</v>
      </c>
      <c r="S722" s="10">
        <v>268891</v>
      </c>
      <c r="T722" s="10">
        <v>267053</v>
      </c>
      <c r="U722" s="10">
        <v>272148</v>
      </c>
      <c r="V722" s="10">
        <v>252113</v>
      </c>
      <c r="W722" s="10">
        <v>317479</v>
      </c>
      <c r="X722" s="10">
        <v>331820</v>
      </c>
      <c r="Y722" s="10">
        <v>365105</v>
      </c>
      <c r="Z722" s="10">
        <v>315762</v>
      </c>
      <c r="AA722" s="10">
        <v>424686</v>
      </c>
      <c r="AB722" s="10">
        <v>475774</v>
      </c>
      <c r="AC722" s="10">
        <v>498648</v>
      </c>
      <c r="AD722" s="10">
        <v>510052</v>
      </c>
      <c r="AE722" s="10">
        <v>561188</v>
      </c>
      <c r="AF722" s="10">
        <v>578551</v>
      </c>
      <c r="AG722" s="10">
        <v>558855</v>
      </c>
      <c r="AH722" s="10">
        <v>567264</v>
      </c>
      <c r="AI722" s="10">
        <v>562019</v>
      </c>
      <c r="AJ722" s="10">
        <v>618177</v>
      </c>
      <c r="AK722" s="10">
        <v>582635</v>
      </c>
      <c r="AL722" s="10">
        <v>609981</v>
      </c>
      <c r="AM722" s="10">
        <v>635893</v>
      </c>
      <c r="AN722" s="10">
        <v>751881</v>
      </c>
      <c r="AO722" s="10">
        <v>825019</v>
      </c>
      <c r="AP722" s="10">
        <v>913472</v>
      </c>
      <c r="AQ722" s="10">
        <v>937114</v>
      </c>
      <c r="AR722" s="10">
        <v>966858</v>
      </c>
      <c r="AS722" s="10">
        <v>1031505</v>
      </c>
      <c r="AT722" s="10">
        <v>975955</v>
      </c>
      <c r="AU722" s="10">
        <v>1093796</v>
      </c>
      <c r="AV722" s="10">
        <v>1171475</v>
      </c>
      <c r="AW722" s="10">
        <v>1143475</v>
      </c>
      <c r="AX722" s="10">
        <v>1104903</v>
      </c>
      <c r="AY722" s="10">
        <v>1122926</v>
      </c>
      <c r="AZ722" s="10">
        <v>1225554</v>
      </c>
      <c r="BA722" s="10">
        <v>1281655</v>
      </c>
      <c r="BB722" s="10">
        <v>1252513</v>
      </c>
      <c r="BC722" s="10">
        <v>1251831</v>
      </c>
      <c r="BD722" s="10">
        <v>1373947</v>
      </c>
      <c r="BE722" s="10">
        <v>1381151</v>
      </c>
      <c r="BF722" s="10">
        <v>1472165</v>
      </c>
      <c r="BG722" s="10">
        <v>1489618</v>
      </c>
      <c r="BH722" s="10">
        <v>1383590</v>
      </c>
      <c r="BI722" s="10">
        <v>1181152</v>
      </c>
      <c r="BJ722" s="10">
        <v>1085859</v>
      </c>
      <c r="BK722" s="10">
        <v>1159691</v>
      </c>
      <c r="BL722" s="10">
        <v>1116041</v>
      </c>
      <c r="BM722" s="10">
        <v>1188988</v>
      </c>
      <c r="BN722" s="10">
        <v>1146393</v>
      </c>
      <c r="BO722" s="10">
        <v>1305015</v>
      </c>
      <c r="BP722" s="10">
        <v>1259768</v>
      </c>
      <c r="BQ722" s="42" t="s">
        <v>90</v>
      </c>
      <c r="BR722" t="str">
        <f t="shared" si="12"/>
        <v>N</v>
      </c>
    </row>
    <row r="723" spans="1:70" ht="16" customHeight="1" x14ac:dyDescent="0.2">
      <c r="A723" s="10" t="s">
        <v>640</v>
      </c>
      <c r="B723" s="10">
        <v>36</v>
      </c>
      <c r="C723" s="13" t="s">
        <v>282</v>
      </c>
      <c r="D723" s="9" t="s">
        <v>132</v>
      </c>
      <c r="E723" s="10">
        <v>103678</v>
      </c>
      <c r="F723" s="10">
        <v>80112</v>
      </c>
      <c r="G723" s="10">
        <v>116256</v>
      </c>
      <c r="H723" s="10">
        <v>98175</v>
      </c>
      <c r="I723" s="10">
        <v>108448</v>
      </c>
      <c r="J723" s="10">
        <v>94076</v>
      </c>
      <c r="K723" s="10">
        <v>125996</v>
      </c>
      <c r="L723" s="10">
        <v>141335</v>
      </c>
      <c r="M723" s="10">
        <v>132656</v>
      </c>
      <c r="N723" s="10">
        <v>140944</v>
      </c>
      <c r="O723" s="10">
        <v>161273</v>
      </c>
      <c r="P723" s="10">
        <v>147316</v>
      </c>
      <c r="Q723" s="10">
        <v>181477</v>
      </c>
      <c r="R723" s="10">
        <v>191999</v>
      </c>
      <c r="S723" s="10">
        <v>191647</v>
      </c>
      <c r="T723" s="10">
        <v>198176</v>
      </c>
      <c r="U723" s="10">
        <v>193445</v>
      </c>
      <c r="V723" s="10">
        <v>216491</v>
      </c>
      <c r="W723" s="10">
        <v>184836</v>
      </c>
      <c r="X723" s="10">
        <v>196963</v>
      </c>
      <c r="Y723" s="10">
        <v>170027</v>
      </c>
      <c r="Z723" s="10">
        <v>206545</v>
      </c>
      <c r="AA723" s="10">
        <v>227594</v>
      </c>
      <c r="AB723" s="10">
        <v>226584</v>
      </c>
      <c r="AC723" s="10">
        <v>222273</v>
      </c>
      <c r="AD723" s="10">
        <v>169549</v>
      </c>
      <c r="AE723" s="10">
        <v>232102</v>
      </c>
      <c r="AF723" s="10">
        <v>190020</v>
      </c>
      <c r="AG723" s="10">
        <v>228451</v>
      </c>
      <c r="AH723" s="10">
        <v>196532</v>
      </c>
      <c r="AI723" s="10">
        <v>196144</v>
      </c>
      <c r="AJ723" s="10">
        <v>186829</v>
      </c>
      <c r="AK723" s="10">
        <v>206637</v>
      </c>
      <c r="AL723" s="10">
        <v>174279</v>
      </c>
      <c r="AM723" s="10">
        <v>178959</v>
      </c>
      <c r="AN723" s="10">
        <v>193464</v>
      </c>
      <c r="AO723" s="10">
        <v>216645</v>
      </c>
      <c r="AP723" s="10">
        <v>221069</v>
      </c>
      <c r="AQ723" s="10">
        <v>226818</v>
      </c>
      <c r="AR723" s="10">
        <v>246086</v>
      </c>
      <c r="AS723" s="10">
        <v>233457</v>
      </c>
      <c r="AT723" s="10">
        <v>171898</v>
      </c>
      <c r="AU723" s="10">
        <v>219776</v>
      </c>
      <c r="AV723" s="10">
        <v>199997</v>
      </c>
      <c r="AW723" s="10">
        <v>212074</v>
      </c>
      <c r="AX723" s="10">
        <v>196293</v>
      </c>
      <c r="AY723" s="10">
        <v>201873</v>
      </c>
      <c r="AZ723" s="10">
        <v>221559</v>
      </c>
      <c r="BA723" s="10">
        <v>231300</v>
      </c>
      <c r="BB723" s="10">
        <v>255996</v>
      </c>
      <c r="BC723" s="10">
        <v>218342</v>
      </c>
      <c r="BD723" s="10">
        <v>241828</v>
      </c>
      <c r="BE723" s="10">
        <v>245813</v>
      </c>
      <c r="BF723" s="10">
        <v>227545</v>
      </c>
      <c r="BG723" s="10">
        <v>231869</v>
      </c>
      <c r="BH723" s="10">
        <v>202319</v>
      </c>
      <c r="BI723" s="10">
        <v>221123</v>
      </c>
      <c r="BJ723" s="10">
        <v>230787</v>
      </c>
      <c r="BK723" s="10">
        <v>198124</v>
      </c>
      <c r="BL723" s="10">
        <v>233370</v>
      </c>
      <c r="BM723" s="10">
        <v>241874</v>
      </c>
      <c r="BN723" s="10">
        <v>222273</v>
      </c>
      <c r="BO723" s="10">
        <v>257682</v>
      </c>
      <c r="BP723" s="10">
        <v>242364</v>
      </c>
      <c r="BQ723" s="42" t="s">
        <v>643</v>
      </c>
      <c r="BR723" t="str">
        <f t="shared" si="12"/>
        <v>N</v>
      </c>
    </row>
    <row r="724" spans="1:70" ht="16" customHeight="1" x14ac:dyDescent="0.2">
      <c r="A724" s="10" t="s">
        <v>640</v>
      </c>
      <c r="B724" s="10">
        <v>36</v>
      </c>
      <c r="C724" s="8" t="s">
        <v>210</v>
      </c>
      <c r="D724" s="9" t="s">
        <v>211</v>
      </c>
      <c r="E724" s="10">
        <v>829</v>
      </c>
      <c r="F724" s="10">
        <v>11698</v>
      </c>
      <c r="G724" s="10">
        <v>32960</v>
      </c>
      <c r="H724" s="10">
        <v>32194</v>
      </c>
      <c r="I724" s="10">
        <v>28782</v>
      </c>
      <c r="J724" s="10">
        <v>46964</v>
      </c>
      <c r="K724" s="10">
        <v>53527</v>
      </c>
      <c r="L724" s="10">
        <v>70418</v>
      </c>
      <c r="M724" s="10">
        <v>79298</v>
      </c>
      <c r="N724" s="10">
        <v>82924</v>
      </c>
      <c r="O724" s="10">
        <v>81033</v>
      </c>
      <c r="P724" s="10">
        <v>122349</v>
      </c>
      <c r="Q724" s="10">
        <v>136738</v>
      </c>
      <c r="R724" s="10">
        <v>145148</v>
      </c>
      <c r="S724" s="10">
        <v>123322</v>
      </c>
      <c r="T724" s="10">
        <v>125611</v>
      </c>
      <c r="U724" s="10">
        <v>120333</v>
      </c>
      <c r="V724" s="10">
        <v>131225</v>
      </c>
      <c r="W724" s="10">
        <v>124006</v>
      </c>
      <c r="X724" s="10">
        <v>140891</v>
      </c>
      <c r="Y724" s="10">
        <v>146789</v>
      </c>
      <c r="Z724" s="10">
        <v>141611</v>
      </c>
      <c r="AA724" s="10">
        <v>153040</v>
      </c>
      <c r="AB724" s="10">
        <v>162733</v>
      </c>
      <c r="AC724" s="10">
        <v>178083</v>
      </c>
      <c r="AD724" s="10">
        <v>204023</v>
      </c>
      <c r="AE724" s="10">
        <v>207316</v>
      </c>
      <c r="AF724" s="10">
        <v>240129</v>
      </c>
      <c r="AG724" s="10">
        <v>231543</v>
      </c>
      <c r="AH724" s="10">
        <v>216794</v>
      </c>
      <c r="AI724" s="10">
        <v>236280</v>
      </c>
      <c r="AJ724" s="10">
        <v>217700</v>
      </c>
      <c r="AK724" s="10">
        <v>235991</v>
      </c>
      <c r="AL724" s="10">
        <v>234339</v>
      </c>
      <c r="AM724" s="10">
        <v>232886</v>
      </c>
      <c r="AN724" s="10">
        <v>270084</v>
      </c>
      <c r="AO724" s="10">
        <v>285430</v>
      </c>
      <c r="AP724" s="10">
        <v>286002</v>
      </c>
      <c r="AQ724" s="10">
        <v>272948</v>
      </c>
      <c r="AR724" s="10">
        <v>281149</v>
      </c>
      <c r="AS724" s="10">
        <v>321363</v>
      </c>
      <c r="AT724" s="10">
        <v>302668</v>
      </c>
      <c r="AU724" s="10">
        <v>316069</v>
      </c>
      <c r="AV724" s="10">
        <v>346429</v>
      </c>
      <c r="AW724" s="10">
        <v>393196</v>
      </c>
      <c r="AX724" s="10">
        <v>407030</v>
      </c>
      <c r="AY724" s="10">
        <v>415649</v>
      </c>
      <c r="AZ724" s="10">
        <v>452112</v>
      </c>
      <c r="BA724" s="10">
        <v>466897</v>
      </c>
      <c r="BB724" s="10">
        <v>466218</v>
      </c>
      <c r="BC724" s="10">
        <v>479523</v>
      </c>
      <c r="BD724" s="10">
        <v>448674</v>
      </c>
      <c r="BE724" s="10">
        <v>484624</v>
      </c>
      <c r="BF724" s="10">
        <v>445760</v>
      </c>
      <c r="BG724" s="10">
        <v>495759</v>
      </c>
      <c r="BH724" s="10">
        <v>417532</v>
      </c>
      <c r="BI724" s="10">
        <v>425164</v>
      </c>
      <c r="BJ724" s="10">
        <v>419701</v>
      </c>
      <c r="BK724" s="10">
        <v>411577</v>
      </c>
      <c r="BL724" s="10">
        <v>411859</v>
      </c>
      <c r="BM724" s="10">
        <v>366672</v>
      </c>
      <c r="BN724" s="10">
        <v>380940</v>
      </c>
      <c r="BO724" s="10">
        <v>423737</v>
      </c>
      <c r="BP724" s="10">
        <v>400141</v>
      </c>
      <c r="BQ724" s="42" t="s">
        <v>336</v>
      </c>
      <c r="BR724" t="str">
        <f t="shared" si="12"/>
        <v>F</v>
      </c>
    </row>
    <row r="725" spans="1:70" ht="16" customHeight="1" x14ac:dyDescent="0.2">
      <c r="A725" s="10" t="s">
        <v>640</v>
      </c>
      <c r="B725" s="10">
        <v>36</v>
      </c>
      <c r="C725" s="8" t="s">
        <v>591</v>
      </c>
      <c r="D725" s="9" t="s">
        <v>592</v>
      </c>
      <c r="E725" s="10">
        <v>1452</v>
      </c>
      <c r="F725" s="10">
        <v>1952</v>
      </c>
      <c r="G725" s="10">
        <v>19470</v>
      </c>
      <c r="H725" s="10">
        <v>20368</v>
      </c>
      <c r="I725" s="10">
        <v>28564</v>
      </c>
      <c r="J725" s="10">
        <v>32112</v>
      </c>
      <c r="K725" s="10">
        <v>40094</v>
      </c>
      <c r="L725" s="10">
        <v>36618</v>
      </c>
      <c r="M725" s="10">
        <v>28700</v>
      </c>
      <c r="N725" s="10">
        <v>24553</v>
      </c>
      <c r="O725" s="10">
        <v>27641</v>
      </c>
      <c r="P725" s="10">
        <v>33521</v>
      </c>
      <c r="Q725" s="10">
        <v>36912</v>
      </c>
      <c r="R725" s="10">
        <v>37399</v>
      </c>
      <c r="S725" s="10">
        <v>32898</v>
      </c>
      <c r="T725" s="10">
        <v>27899</v>
      </c>
      <c r="U725" s="10">
        <v>31546</v>
      </c>
      <c r="V725" s="10">
        <v>21294</v>
      </c>
      <c r="W725" s="10">
        <v>21726</v>
      </c>
      <c r="X725" s="10">
        <v>16688</v>
      </c>
      <c r="Y725" s="10">
        <v>13549</v>
      </c>
      <c r="Z725" s="10">
        <v>18775</v>
      </c>
      <c r="AA725" s="10">
        <v>21361</v>
      </c>
      <c r="AB725" s="10">
        <v>19910</v>
      </c>
      <c r="AC725" s="10">
        <v>20645</v>
      </c>
      <c r="AD725" s="10">
        <v>21003</v>
      </c>
      <c r="AE725" s="10">
        <v>19534</v>
      </c>
      <c r="AF725" s="10">
        <v>22250</v>
      </c>
      <c r="AG725" s="10">
        <v>27229</v>
      </c>
      <c r="AH725" s="10">
        <v>31381</v>
      </c>
      <c r="AI725" s="10">
        <v>22538</v>
      </c>
      <c r="AJ725" s="10">
        <v>35616</v>
      </c>
      <c r="AK725" s="10">
        <v>29199</v>
      </c>
      <c r="AL725" s="10">
        <v>20656</v>
      </c>
      <c r="AM725" s="10">
        <v>11980</v>
      </c>
      <c r="AN725" s="10">
        <v>16379</v>
      </c>
      <c r="AO725" s="10">
        <v>18839</v>
      </c>
      <c r="AP725" s="10">
        <v>15420</v>
      </c>
      <c r="AQ725" s="10">
        <v>8981</v>
      </c>
      <c r="AR725" s="10">
        <v>11465</v>
      </c>
      <c r="AS725" s="10">
        <v>8797</v>
      </c>
      <c r="AT725" s="10">
        <v>15865</v>
      </c>
      <c r="AU725" s="10">
        <v>13298</v>
      </c>
      <c r="AV725" s="10">
        <v>11032</v>
      </c>
      <c r="AW725" s="10">
        <v>16759</v>
      </c>
      <c r="AX725" s="10">
        <v>28132</v>
      </c>
      <c r="AY725" s="10">
        <v>23438</v>
      </c>
      <c r="AZ725" s="10">
        <v>23320</v>
      </c>
      <c r="BA725" s="10">
        <v>15106</v>
      </c>
      <c r="BB725" s="10">
        <v>28232</v>
      </c>
      <c r="BC725" s="10">
        <v>30539</v>
      </c>
      <c r="BD725" s="10">
        <v>17385</v>
      </c>
      <c r="BE725" s="10">
        <v>17642</v>
      </c>
      <c r="BF725" s="10">
        <v>14037</v>
      </c>
      <c r="BG725" s="10">
        <v>23479</v>
      </c>
      <c r="BH725" s="10">
        <v>26068</v>
      </c>
      <c r="BI725" s="10">
        <v>22842</v>
      </c>
      <c r="BJ725" s="10">
        <v>19339</v>
      </c>
      <c r="BK725" s="10">
        <v>21411</v>
      </c>
      <c r="BL725" s="10">
        <v>19219</v>
      </c>
      <c r="BM725" s="10">
        <v>21649</v>
      </c>
      <c r="BN725" s="10">
        <v>21369</v>
      </c>
      <c r="BO725" s="10">
        <v>13227</v>
      </c>
      <c r="BP725" s="10">
        <v>10542</v>
      </c>
      <c r="BQ725" s="42" t="s">
        <v>7</v>
      </c>
      <c r="BR725" t="str">
        <f t="shared" si="12"/>
        <v>O</v>
      </c>
    </row>
    <row r="726" spans="1:70" ht="16" customHeight="1" x14ac:dyDescent="0.2">
      <c r="A726" s="10" t="s">
        <v>640</v>
      </c>
      <c r="B726" s="10">
        <v>36</v>
      </c>
      <c r="C726" s="8" t="s">
        <v>144</v>
      </c>
      <c r="D726" s="9" t="s">
        <v>216</v>
      </c>
      <c r="E726" s="10">
        <v>164937</v>
      </c>
      <c r="F726" s="10">
        <v>184364</v>
      </c>
      <c r="G726" s="10">
        <v>155097</v>
      </c>
      <c r="H726" s="10">
        <v>161926</v>
      </c>
      <c r="I726" s="10">
        <v>208275</v>
      </c>
      <c r="J726" s="10">
        <v>186728</v>
      </c>
      <c r="K726" s="10">
        <v>199438</v>
      </c>
      <c r="L726" s="10">
        <v>188097</v>
      </c>
      <c r="M726" s="10">
        <v>259639</v>
      </c>
      <c r="N726" s="10">
        <v>292410</v>
      </c>
      <c r="O726" s="10">
        <v>176599</v>
      </c>
      <c r="P726" s="10">
        <v>248260</v>
      </c>
      <c r="Q726" s="10">
        <v>286301</v>
      </c>
      <c r="R726" s="10">
        <v>243224</v>
      </c>
      <c r="S726" s="10">
        <v>272136</v>
      </c>
      <c r="T726" s="10">
        <v>270885</v>
      </c>
      <c r="U726" s="10">
        <v>347114</v>
      </c>
      <c r="V726" s="10">
        <v>347380</v>
      </c>
      <c r="W726" s="10">
        <v>316311</v>
      </c>
      <c r="X726" s="10">
        <v>321162</v>
      </c>
      <c r="Y726" s="10">
        <v>398315</v>
      </c>
      <c r="Z726" s="10">
        <v>460759</v>
      </c>
      <c r="AA726" s="10">
        <v>452455</v>
      </c>
      <c r="AB726" s="10">
        <v>564433</v>
      </c>
      <c r="AC726" s="10">
        <v>688257</v>
      </c>
      <c r="AD726" s="10">
        <v>568648</v>
      </c>
      <c r="AE726" s="10">
        <v>675105</v>
      </c>
      <c r="AF726" s="10">
        <v>665435</v>
      </c>
      <c r="AG726" s="10">
        <v>849487</v>
      </c>
      <c r="AH726" s="10">
        <v>746617</v>
      </c>
      <c r="AI726" s="10">
        <v>801076</v>
      </c>
      <c r="AJ726" s="10">
        <v>762048</v>
      </c>
      <c r="AK726" s="10">
        <v>793277</v>
      </c>
      <c r="AL726" s="10">
        <v>905516</v>
      </c>
      <c r="AM726" s="10">
        <v>1058612</v>
      </c>
      <c r="AN726" s="10">
        <v>913358</v>
      </c>
      <c r="AO726" s="10">
        <v>1083380</v>
      </c>
      <c r="AP726" s="10">
        <v>1028464</v>
      </c>
      <c r="AQ726" s="10">
        <v>1260311</v>
      </c>
      <c r="AR726" s="10">
        <v>1237857</v>
      </c>
      <c r="AS726" s="10">
        <v>1315489</v>
      </c>
      <c r="AT726" s="10">
        <v>1605785</v>
      </c>
      <c r="AU726" s="10">
        <v>1454189</v>
      </c>
      <c r="AV726" s="10">
        <v>1511375</v>
      </c>
      <c r="AW726" s="10">
        <v>1589750</v>
      </c>
      <c r="AX726" s="10">
        <v>1692891</v>
      </c>
      <c r="AY726" s="10">
        <v>1674299</v>
      </c>
      <c r="AZ726" s="10">
        <v>1610907</v>
      </c>
      <c r="BA726" s="10">
        <v>1940577</v>
      </c>
      <c r="BB726" s="10">
        <v>1994415</v>
      </c>
      <c r="BC726" s="10">
        <v>2001007</v>
      </c>
      <c r="BD726" s="10">
        <v>1858790</v>
      </c>
      <c r="BE726" s="10">
        <v>2091007</v>
      </c>
      <c r="BF726" s="10">
        <v>2225167</v>
      </c>
      <c r="BG726" s="10">
        <v>2201221</v>
      </c>
      <c r="BH726" s="10">
        <v>2407799</v>
      </c>
      <c r="BI726" s="10">
        <v>2598339</v>
      </c>
      <c r="BJ726" s="10">
        <v>2519181</v>
      </c>
      <c r="BK726" s="10">
        <v>2513520</v>
      </c>
      <c r="BL726" s="10">
        <v>2645227</v>
      </c>
      <c r="BM726" s="10">
        <v>2559674</v>
      </c>
      <c r="BN726" s="10">
        <v>2526153</v>
      </c>
      <c r="BO726" s="10">
        <v>2698531</v>
      </c>
      <c r="BP726" s="10">
        <v>2905285</v>
      </c>
      <c r="BQ726" s="42" t="s">
        <v>643</v>
      </c>
      <c r="BR726" t="str">
        <f t="shared" si="12"/>
        <v>N</v>
      </c>
    </row>
    <row r="727" spans="1:70" ht="16" customHeight="1" x14ac:dyDescent="0.2">
      <c r="A727" s="10" t="s">
        <v>640</v>
      </c>
      <c r="B727" s="10">
        <v>36</v>
      </c>
      <c r="C727" s="8" t="s">
        <v>359</v>
      </c>
      <c r="D727" s="9" t="s">
        <v>360</v>
      </c>
      <c r="E727" s="10">
        <v>0</v>
      </c>
      <c r="F727" s="10">
        <v>0</v>
      </c>
      <c r="G727" s="10">
        <v>13716</v>
      </c>
      <c r="H727" s="10">
        <v>10548</v>
      </c>
      <c r="I727" s="10">
        <v>9194</v>
      </c>
      <c r="J727" s="10">
        <v>10693</v>
      </c>
      <c r="K727" s="10">
        <v>20745</v>
      </c>
      <c r="L727" s="10">
        <v>24324</v>
      </c>
      <c r="M727" s="10">
        <v>15471</v>
      </c>
      <c r="N727" s="10">
        <v>63942</v>
      </c>
      <c r="O727" s="10">
        <v>78730</v>
      </c>
      <c r="P727" s="10">
        <v>81416</v>
      </c>
      <c r="Q727" s="10">
        <v>45041</v>
      </c>
      <c r="R727" s="10">
        <v>66688</v>
      </c>
      <c r="S727" s="10">
        <v>49994</v>
      </c>
      <c r="T727" s="10">
        <v>47602</v>
      </c>
      <c r="U727" s="10">
        <v>47736</v>
      </c>
      <c r="V727" s="10">
        <v>65805</v>
      </c>
      <c r="W727" s="10">
        <v>58840</v>
      </c>
      <c r="X727" s="10">
        <v>58865</v>
      </c>
      <c r="Y727" s="10">
        <v>48590</v>
      </c>
      <c r="Z727" s="10">
        <v>45746</v>
      </c>
      <c r="AA727" s="10">
        <v>52012</v>
      </c>
      <c r="AB727" s="10">
        <v>41463</v>
      </c>
      <c r="AC727" s="10">
        <v>46976</v>
      </c>
      <c r="AD727" s="10">
        <v>33053</v>
      </c>
      <c r="AE727" s="10">
        <v>42192</v>
      </c>
      <c r="AF727" s="10">
        <v>42204</v>
      </c>
      <c r="AG727" s="10">
        <v>35706</v>
      </c>
      <c r="AH727" s="10">
        <v>38590</v>
      </c>
      <c r="AI727" s="10">
        <v>44771</v>
      </c>
      <c r="AJ727" s="10">
        <v>45160</v>
      </c>
      <c r="AK727" s="10">
        <v>42661</v>
      </c>
      <c r="AL727" s="10">
        <v>42597</v>
      </c>
      <c r="AM727" s="10">
        <v>36626</v>
      </c>
      <c r="AN727" s="10">
        <v>33051</v>
      </c>
      <c r="AO727" s="10">
        <v>28531</v>
      </c>
      <c r="AP727" s="10">
        <v>25201</v>
      </c>
      <c r="AQ727" s="10">
        <v>22688</v>
      </c>
      <c r="AR727" s="10">
        <v>17235</v>
      </c>
      <c r="AS727" s="10">
        <v>14564</v>
      </c>
      <c r="AT727" s="10">
        <v>10961</v>
      </c>
      <c r="AU727" s="10">
        <v>12970</v>
      </c>
      <c r="AV727" s="10">
        <v>13273</v>
      </c>
      <c r="AW727" s="10">
        <v>11879</v>
      </c>
      <c r="AX727" s="10">
        <v>13722</v>
      </c>
      <c r="AY727" s="10">
        <v>16536</v>
      </c>
      <c r="AZ727" s="10">
        <v>15969</v>
      </c>
      <c r="BA727" s="10">
        <v>17712</v>
      </c>
      <c r="BB727" s="10">
        <v>19646</v>
      </c>
      <c r="BC727" s="10">
        <v>15219</v>
      </c>
      <c r="BD727" s="10">
        <v>17383</v>
      </c>
      <c r="BE727" s="10">
        <v>15571</v>
      </c>
      <c r="BF727" s="10">
        <v>13977</v>
      </c>
      <c r="BG727" s="10">
        <v>14632</v>
      </c>
      <c r="BH727" s="10">
        <v>16884</v>
      </c>
      <c r="BI727" s="10">
        <v>12658</v>
      </c>
      <c r="BJ727" s="10">
        <v>10909</v>
      </c>
      <c r="BK727" s="10">
        <v>10894</v>
      </c>
      <c r="BL727" s="10">
        <v>10341</v>
      </c>
      <c r="BM727" s="10">
        <v>9382</v>
      </c>
      <c r="BN727" s="10">
        <v>9226</v>
      </c>
      <c r="BO727" s="10">
        <v>10277</v>
      </c>
      <c r="BP727" s="10">
        <v>11207</v>
      </c>
      <c r="BQ727" s="42" t="s">
        <v>7</v>
      </c>
      <c r="BR727" t="str">
        <f t="shared" si="12"/>
        <v>O</v>
      </c>
    </row>
    <row r="728" spans="1:70" ht="16" customHeight="1" x14ac:dyDescent="0.2">
      <c r="A728" s="10" t="s">
        <v>640</v>
      </c>
      <c r="B728" s="10">
        <v>36</v>
      </c>
      <c r="C728" s="8" t="s">
        <v>145</v>
      </c>
      <c r="D728" s="9" t="s">
        <v>221</v>
      </c>
      <c r="E728" s="10">
        <v>119852</v>
      </c>
      <c r="F728" s="10">
        <v>103049</v>
      </c>
      <c r="G728" s="10">
        <v>128131</v>
      </c>
      <c r="H728" s="10">
        <v>124524</v>
      </c>
      <c r="I728" s="10">
        <v>140595</v>
      </c>
      <c r="J728" s="10">
        <v>162051</v>
      </c>
      <c r="K728" s="10">
        <v>179641</v>
      </c>
      <c r="L728" s="10">
        <v>203340</v>
      </c>
      <c r="M728" s="10">
        <v>218132</v>
      </c>
      <c r="N728" s="10">
        <v>224560</v>
      </c>
      <c r="O728" s="10">
        <v>296008</v>
      </c>
      <c r="P728" s="10">
        <v>292022</v>
      </c>
      <c r="Q728" s="10">
        <v>275292</v>
      </c>
      <c r="R728" s="10">
        <v>252699</v>
      </c>
      <c r="S728" s="10">
        <v>268891</v>
      </c>
      <c r="T728" s="10">
        <v>267053</v>
      </c>
      <c r="U728" s="10">
        <v>272148</v>
      </c>
      <c r="V728" s="10">
        <v>252113</v>
      </c>
      <c r="W728" s="10">
        <v>317479</v>
      </c>
      <c r="X728" s="10">
        <v>331820</v>
      </c>
      <c r="Y728" s="10">
        <v>365105</v>
      </c>
      <c r="Z728" s="10">
        <v>315762</v>
      </c>
      <c r="AA728" s="10">
        <v>424686</v>
      </c>
      <c r="AB728" s="10">
        <v>475774</v>
      </c>
      <c r="AC728" s="10">
        <v>498648</v>
      </c>
      <c r="AD728" s="10">
        <v>510052</v>
      </c>
      <c r="AE728" s="10">
        <v>561188</v>
      </c>
      <c r="AF728" s="10">
        <v>578551</v>
      </c>
      <c r="AG728" s="10">
        <v>558855</v>
      </c>
      <c r="AH728" s="10">
        <v>567264</v>
      </c>
      <c r="AI728" s="10">
        <v>562019</v>
      </c>
      <c r="AJ728" s="10">
        <v>618177</v>
      </c>
      <c r="AK728" s="10">
        <v>582635</v>
      </c>
      <c r="AL728" s="10">
        <v>609981</v>
      </c>
      <c r="AM728" s="10">
        <v>635893</v>
      </c>
      <c r="AN728" s="10">
        <v>751881</v>
      </c>
      <c r="AO728" s="10">
        <v>825019</v>
      </c>
      <c r="AP728" s="10">
        <v>913472</v>
      </c>
      <c r="AQ728" s="10">
        <v>937114</v>
      </c>
      <c r="AR728" s="10">
        <v>966858</v>
      </c>
      <c r="AS728" s="10">
        <v>1031505</v>
      </c>
      <c r="AT728" s="10">
        <v>975955</v>
      </c>
      <c r="AU728" s="10">
        <v>1093796</v>
      </c>
      <c r="AV728" s="10">
        <v>1171475</v>
      </c>
      <c r="AW728" s="10">
        <v>1143475</v>
      </c>
      <c r="AX728" s="10">
        <v>1104903</v>
      </c>
      <c r="AY728" s="10">
        <v>1122926</v>
      </c>
      <c r="AZ728" s="10">
        <v>1225554</v>
      </c>
      <c r="BA728" s="10">
        <v>1281655</v>
      </c>
      <c r="BB728" s="10">
        <v>1252513</v>
      </c>
      <c r="BC728" s="10">
        <v>1251831</v>
      </c>
      <c r="BD728" s="10">
        <v>1373947</v>
      </c>
      <c r="BE728" s="10">
        <v>1381151</v>
      </c>
      <c r="BF728" s="10">
        <v>1472165</v>
      </c>
      <c r="BG728" s="10">
        <v>1489618</v>
      </c>
      <c r="BH728" s="10">
        <v>1383590</v>
      </c>
      <c r="BI728" s="10">
        <v>1181152</v>
      </c>
      <c r="BJ728" s="10">
        <v>1085859</v>
      </c>
      <c r="BK728" s="10">
        <v>1159691</v>
      </c>
      <c r="BL728" s="10">
        <v>1116041</v>
      </c>
      <c r="BM728" s="10">
        <v>1188988</v>
      </c>
      <c r="BN728" s="10">
        <v>1146393</v>
      </c>
      <c r="BO728" s="10">
        <v>1305015</v>
      </c>
      <c r="BP728" s="10">
        <v>1259768</v>
      </c>
      <c r="BQ728" s="42" t="s">
        <v>141</v>
      </c>
      <c r="BR728" t="str">
        <f t="shared" si="12"/>
        <v>O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Pivot</vt:lpstr>
      <vt:lpstr>Regions and Efforts</vt:lpstr>
      <vt:lpstr>sar_fmi</vt:lpstr>
      <vt:lpstr>cleaned_table</vt:lpstr>
      <vt:lpstr>Status2011</vt:lpstr>
      <vt:lpstr>CatchTable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Yimin (FIRF)</dc:creator>
  <cp:lastModifiedBy>Microsoft Office User</cp:lastModifiedBy>
  <cp:lastPrinted>2013-09-20T08:09:03Z</cp:lastPrinted>
  <dcterms:created xsi:type="dcterms:W3CDTF">2011-09-27T13:20:06Z</dcterms:created>
  <dcterms:modified xsi:type="dcterms:W3CDTF">2019-01-05T01:28:54Z</dcterms:modified>
</cp:coreProperties>
</file>