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3360" yWindow="160" windowWidth="25600" windowHeight="18380" tabRatio="500"/>
  </bookViews>
  <sheets>
    <sheet name="Sheet1" sheetId="1" r:id="rId1"/>
    <sheet name="Sheet3" sheetId="3" r:id="rId2"/>
  </sheets>
  <definedNames>
    <definedName name="beta">Sheet1!$B$5</definedName>
    <definedName name="Cost">Sheet1!$B$3</definedName>
    <definedName name="gr">#REF!</definedName>
    <definedName name="k">#REF!</definedName>
    <definedName name="N">Sheet1!$B$2</definedName>
    <definedName name="p">Sheet1!$B$4</definedName>
    <definedName name="q">Sheet1!$B$1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3" l="1"/>
  <c r="B4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E1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7" i="1"/>
  <c r="D7" i="1"/>
  <c r="E7" i="1"/>
</calcChain>
</file>

<file path=xl/sharedStrings.xml><?xml version="1.0" encoding="utf-8"?>
<sst xmlns="http://schemas.openxmlformats.org/spreadsheetml/2006/main" count="15" uniqueCount="15">
  <si>
    <t>q</t>
  </si>
  <si>
    <t>n</t>
  </si>
  <si>
    <t>c</t>
  </si>
  <si>
    <t>Effort</t>
  </si>
  <si>
    <t>Revenue</t>
  </si>
  <si>
    <t>p</t>
  </si>
  <si>
    <t>Cost</t>
  </si>
  <si>
    <t>beta</t>
  </si>
  <si>
    <t>Profits</t>
  </si>
  <si>
    <t>Theoretical Effort</t>
  </si>
  <si>
    <t>Marginal Profits</t>
  </si>
  <si>
    <t>r</t>
  </si>
  <si>
    <t>k</t>
  </si>
  <si>
    <t>Msy</t>
  </si>
  <si>
    <t>Quota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</si>
</sst>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val>
            <c:numRef>
              <c:f>Sheet1!$C$7:$C$26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  <c:pt idx="10">
                  <c:v>1.1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val>
            <c:numRef>
              <c:f>Sheet1!$D$7:$D$26</c:f>
              <c:numCache>
                <c:formatCode>General</c:formatCode>
                <c:ptCount val="20"/>
                <c:pt idx="0">
                  <c:v>0.0316227766016838</c:v>
                </c:pt>
                <c:pt idx="1">
                  <c:v>0.0894427190999916</c:v>
                </c:pt>
                <c:pt idx="2">
                  <c:v>0.16431676725155</c:v>
                </c:pt>
                <c:pt idx="3">
                  <c:v>0.25298221281347</c:v>
                </c:pt>
                <c:pt idx="4">
                  <c:v>0.353553390593274</c:v>
                </c:pt>
                <c:pt idx="5">
                  <c:v>0.46475800154489</c:v>
                </c:pt>
                <c:pt idx="6">
                  <c:v>0.585662018573853</c:v>
                </c:pt>
                <c:pt idx="7">
                  <c:v>0.715541752799933</c:v>
                </c:pt>
                <c:pt idx="8">
                  <c:v>0.853814968245462</c:v>
                </c:pt>
                <c:pt idx="9">
                  <c:v>1.0</c:v>
                </c:pt>
                <c:pt idx="10">
                  <c:v>1.153689732987167</c:v>
                </c:pt>
                <c:pt idx="11">
                  <c:v>1.314534138012399</c:v>
                </c:pt>
                <c:pt idx="12">
                  <c:v>1.482228052628879</c:v>
                </c:pt>
                <c:pt idx="13">
                  <c:v>1.656502339267892</c:v>
                </c:pt>
                <c:pt idx="14">
                  <c:v>1.837117307087384</c:v>
                </c:pt>
                <c:pt idx="15">
                  <c:v>2.023857702507763</c:v>
                </c:pt>
                <c:pt idx="16">
                  <c:v>2.2165288177689</c:v>
                </c:pt>
                <c:pt idx="17">
                  <c:v>2.414953415699773</c:v>
                </c:pt>
                <c:pt idx="18">
                  <c:v>2.618969262897142</c:v>
                </c:pt>
                <c:pt idx="19">
                  <c:v>2.82842712474619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142488"/>
        <c:axId val="686145576"/>
      </c:lineChart>
      <c:catAx>
        <c:axId val="68614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686145576"/>
        <c:crosses val="autoZero"/>
        <c:auto val="1"/>
        <c:lblAlgn val="ctr"/>
        <c:lblOffset val="100"/>
        <c:noMultiLvlLbl val="0"/>
      </c:catAx>
      <c:valAx>
        <c:axId val="686145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6142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177800</xdr:rowOff>
    </xdr:from>
    <xdr:to>
      <xdr:col>16</xdr:col>
      <xdr:colOff>50800</xdr:colOff>
      <xdr:row>26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D11" sqref="D11"/>
    </sheetView>
  </sheetViews>
  <sheetFormatPr baseColWidth="10" defaultRowHeight="15" x14ac:dyDescent="0"/>
  <cols>
    <col min="5" max="5" width="18.33203125" customWidth="1"/>
  </cols>
  <sheetData>
    <row r="1" spans="1:6">
      <c r="A1" t="s">
        <v>0</v>
      </c>
      <c r="B1">
        <v>0.1</v>
      </c>
      <c r="D1" t="s">
        <v>9</v>
      </c>
      <c r="E1">
        <f>(p*q*N)/(beta*Cost)</f>
        <v>0.66666666666666663</v>
      </c>
    </row>
    <row r="2" spans="1:6">
      <c r="A2" t="s">
        <v>1</v>
      </c>
      <c r="B2">
        <v>10</v>
      </c>
    </row>
    <row r="3" spans="1:6">
      <c r="A3" t="s">
        <v>2</v>
      </c>
      <c r="B3">
        <v>1</v>
      </c>
    </row>
    <row r="4" spans="1:6">
      <c r="A4" t="s">
        <v>5</v>
      </c>
      <c r="B4">
        <v>1</v>
      </c>
    </row>
    <row r="5" spans="1:6">
      <c r="A5" t="s">
        <v>7</v>
      </c>
      <c r="B5">
        <v>1.5</v>
      </c>
    </row>
    <row r="6" spans="1:6">
      <c r="B6" t="s">
        <v>3</v>
      </c>
      <c r="C6" t="s">
        <v>4</v>
      </c>
      <c r="D6" t="s">
        <v>6</v>
      </c>
      <c r="E6" t="s">
        <v>8</v>
      </c>
      <c r="F6" t="s">
        <v>10</v>
      </c>
    </row>
    <row r="7" spans="1:6">
      <c r="B7">
        <v>0.1</v>
      </c>
      <c r="C7">
        <f>p*q*B7*N</f>
        <v>0.10000000000000002</v>
      </c>
      <c r="D7">
        <f>Cost*B7^beta</f>
        <v>3.1622776601683798E-2</v>
      </c>
      <c r="E7">
        <f>C7-D7</f>
        <v>6.8377223398316228E-2</v>
      </c>
      <c r="F7">
        <f>p*q*N-beta*Cost*B7</f>
        <v>0.85</v>
      </c>
    </row>
    <row r="8" spans="1:6">
      <c r="B8">
        <v>0.2</v>
      </c>
      <c r="C8">
        <f>p*q*B8*N</f>
        <v>0.20000000000000004</v>
      </c>
      <c r="D8">
        <f>Cost*B8^beta</f>
        <v>8.9442719099991616E-2</v>
      </c>
      <c r="E8">
        <f t="shared" ref="E8:E40" si="0">C8-D8</f>
        <v>0.11055728090000842</v>
      </c>
      <c r="F8">
        <f>p*q*N-beta*Cost*B8</f>
        <v>0.7</v>
      </c>
    </row>
    <row r="9" spans="1:6">
      <c r="B9">
        <v>0.3</v>
      </c>
      <c r="C9">
        <f>p*q*B9*N</f>
        <v>0.3</v>
      </c>
      <c r="D9">
        <f>Cost*B9^beta</f>
        <v>0.16431676725154978</v>
      </c>
      <c r="E9">
        <f t="shared" si="0"/>
        <v>0.13568323274845021</v>
      </c>
      <c r="F9">
        <f>p*q*N-beta*Cost*B9</f>
        <v>0.55000000000000004</v>
      </c>
    </row>
    <row r="10" spans="1:6">
      <c r="B10">
        <v>0.4</v>
      </c>
      <c r="C10">
        <f>p*q*B10*N</f>
        <v>0.40000000000000008</v>
      </c>
      <c r="D10">
        <f>Cost*B10^beta</f>
        <v>0.25298221281347039</v>
      </c>
      <c r="E10">
        <f t="shared" si="0"/>
        <v>0.14701778718652969</v>
      </c>
      <c r="F10">
        <f>p*q*N-beta*Cost*B10</f>
        <v>0.39999999999999991</v>
      </c>
    </row>
    <row r="11" spans="1:6">
      <c r="B11">
        <v>0.5</v>
      </c>
      <c r="C11">
        <f>p*q*B11*N</f>
        <v>0.5</v>
      </c>
      <c r="D11">
        <f>Cost*B11^beta</f>
        <v>0.35355339059327379</v>
      </c>
      <c r="E11">
        <f t="shared" si="0"/>
        <v>0.14644660940672621</v>
      </c>
      <c r="F11">
        <f>p*q*N-beta*Cost*B11</f>
        <v>0.25</v>
      </c>
    </row>
    <row r="12" spans="1:6">
      <c r="B12">
        <v>0.6</v>
      </c>
      <c r="C12">
        <f>p*q*B12*N</f>
        <v>0.6</v>
      </c>
      <c r="D12">
        <f>Cost*B12^beta</f>
        <v>0.46475800154489</v>
      </c>
      <c r="E12">
        <f t="shared" si="0"/>
        <v>0.13524199845510998</v>
      </c>
      <c r="F12">
        <f>p*q*N-beta*Cost*B12</f>
        <v>0.10000000000000009</v>
      </c>
    </row>
    <row r="13" spans="1:6">
      <c r="B13">
        <v>0.7</v>
      </c>
      <c r="C13">
        <f>p*q*B13*N</f>
        <v>0.7</v>
      </c>
      <c r="D13">
        <f>Cost*B13^beta</f>
        <v>0.58566201857385281</v>
      </c>
      <c r="E13">
        <f t="shared" si="0"/>
        <v>0.11433798142614715</v>
      </c>
      <c r="F13">
        <f>p*q*N-beta*Cost*B13</f>
        <v>-4.9999999999999822E-2</v>
      </c>
    </row>
    <row r="14" spans="1:6">
      <c r="B14">
        <v>0.8</v>
      </c>
      <c r="C14">
        <f>p*q*B14*N</f>
        <v>0.80000000000000016</v>
      </c>
      <c r="D14">
        <f>Cost*B14^beta</f>
        <v>0.71554175279993271</v>
      </c>
      <c r="E14">
        <f t="shared" si="0"/>
        <v>8.4458247200067449E-2</v>
      </c>
      <c r="F14">
        <f>p*q*N-beta*Cost*B14</f>
        <v>-0.20000000000000018</v>
      </c>
    </row>
    <row r="15" spans="1:6">
      <c r="B15">
        <v>0.9</v>
      </c>
      <c r="C15">
        <f>p*q*B15*N</f>
        <v>0.90000000000000013</v>
      </c>
      <c r="D15">
        <f>Cost*B15^beta</f>
        <v>0.85381496824546244</v>
      </c>
      <c r="E15">
        <f t="shared" si="0"/>
        <v>4.6185031754537698E-2</v>
      </c>
      <c r="F15">
        <f>p*q*N-beta*Cost*B15</f>
        <v>-0.35000000000000009</v>
      </c>
    </row>
    <row r="16" spans="1:6">
      <c r="B16">
        <v>1</v>
      </c>
      <c r="C16">
        <f>p*q*B16*N</f>
        <v>1</v>
      </c>
      <c r="D16">
        <f>Cost*B16^beta</f>
        <v>1</v>
      </c>
      <c r="E16">
        <f t="shared" si="0"/>
        <v>0</v>
      </c>
      <c r="F16">
        <f>p*q*N-beta*Cost*B16</f>
        <v>-0.5</v>
      </c>
    </row>
    <row r="17" spans="2:6">
      <c r="B17">
        <v>1.1000000000000001</v>
      </c>
      <c r="C17">
        <f>p*q*B17*N</f>
        <v>1.1000000000000001</v>
      </c>
      <c r="D17">
        <f>Cost*B17^beta</f>
        <v>1.1536897329871669</v>
      </c>
      <c r="E17">
        <f t="shared" si="0"/>
        <v>-5.3689732987166838E-2</v>
      </c>
      <c r="F17">
        <f>p*q*N-beta*Cost*B17</f>
        <v>-0.65000000000000013</v>
      </c>
    </row>
    <row r="18" spans="2:6">
      <c r="B18">
        <v>1.2</v>
      </c>
      <c r="C18">
        <f>p*q*B18*N</f>
        <v>1.2</v>
      </c>
      <c r="D18">
        <f>Cost*B18^beta</f>
        <v>1.3145341380123987</v>
      </c>
      <c r="E18">
        <f t="shared" si="0"/>
        <v>-0.11453413801239876</v>
      </c>
      <c r="F18">
        <f>p*q*N-beta*Cost*B18</f>
        <v>-0.79999999999999982</v>
      </c>
    </row>
    <row r="19" spans="2:6">
      <c r="B19">
        <v>1.3</v>
      </c>
      <c r="C19">
        <f>p*q*B19*N</f>
        <v>1.3</v>
      </c>
      <c r="D19">
        <f>Cost*B19^beta</f>
        <v>1.4822280526288794</v>
      </c>
      <c r="E19">
        <f t="shared" si="0"/>
        <v>-0.18222805262887931</v>
      </c>
      <c r="F19">
        <f>p*q*N-beta*Cost*B19</f>
        <v>-0.95000000000000018</v>
      </c>
    </row>
    <row r="20" spans="2:6">
      <c r="B20">
        <v>1.4</v>
      </c>
      <c r="C20">
        <f>p*q*B20*N</f>
        <v>1.4</v>
      </c>
      <c r="D20">
        <f>Cost*B20^beta</f>
        <v>1.6565023392678924</v>
      </c>
      <c r="E20">
        <f t="shared" si="0"/>
        <v>-0.25650233926789245</v>
      </c>
      <c r="F20">
        <f>p*q*N-beta*Cost*B20</f>
        <v>-1.0999999999999996</v>
      </c>
    </row>
    <row r="21" spans="2:6">
      <c r="B21">
        <v>1.5</v>
      </c>
      <c r="C21">
        <f>p*q*B21*N</f>
        <v>1.5000000000000002</v>
      </c>
      <c r="D21">
        <f>Cost*B21^beta</f>
        <v>1.8371173070873836</v>
      </c>
      <c r="E21">
        <f t="shared" si="0"/>
        <v>-0.33711730708738341</v>
      </c>
      <c r="F21">
        <f>p*q*N-beta*Cost*B21</f>
        <v>-1.25</v>
      </c>
    </row>
    <row r="22" spans="2:6">
      <c r="B22">
        <v>1.6</v>
      </c>
      <c r="C22">
        <f>p*q*B22*N</f>
        <v>1.6000000000000003</v>
      </c>
      <c r="D22">
        <f>Cost*B22^beta</f>
        <v>2.0238577025077631</v>
      </c>
      <c r="E22">
        <f t="shared" si="0"/>
        <v>-0.42385770250776278</v>
      </c>
      <c r="F22">
        <f>p*q*N-beta*Cost*B22</f>
        <v>-1.4000000000000004</v>
      </c>
    </row>
    <row r="23" spans="2:6">
      <c r="B23">
        <v>1.7</v>
      </c>
      <c r="C23">
        <f>p*q*B23*N</f>
        <v>1.7000000000000002</v>
      </c>
      <c r="D23">
        <f>Cost*B23^beta</f>
        <v>2.2165288177689004</v>
      </c>
      <c r="E23">
        <f t="shared" si="0"/>
        <v>-0.51652881776890025</v>
      </c>
      <c r="F23">
        <f>p*q*N-beta*Cost*B23</f>
        <v>-1.5499999999999998</v>
      </c>
    </row>
    <row r="24" spans="2:6">
      <c r="B24">
        <v>1.8</v>
      </c>
      <c r="C24">
        <f>p*q*B24*N</f>
        <v>1.8000000000000003</v>
      </c>
      <c r="D24">
        <f>Cost*B24^beta</f>
        <v>2.414953415699773</v>
      </c>
      <c r="E24">
        <f t="shared" si="0"/>
        <v>-0.61495341569977269</v>
      </c>
      <c r="F24">
        <f>p*q*N-beta*Cost*B24</f>
        <v>-1.7000000000000002</v>
      </c>
    </row>
    <row r="25" spans="2:6">
      <c r="B25">
        <v>1.9</v>
      </c>
      <c r="C25">
        <f>p*q*B25*N</f>
        <v>1.9</v>
      </c>
      <c r="D25">
        <f>Cost*B25^beta</f>
        <v>2.6189692628971417</v>
      </c>
      <c r="E25">
        <f t="shared" si="0"/>
        <v>-0.7189692628971418</v>
      </c>
      <c r="F25">
        <f>p*q*N-beta*Cost*B25</f>
        <v>-1.8499999999999996</v>
      </c>
    </row>
    <row r="26" spans="2:6">
      <c r="B26">
        <v>2</v>
      </c>
      <c r="C26">
        <f>p*q*B26*N</f>
        <v>2</v>
      </c>
      <c r="D26">
        <f>Cost*B26^beta</f>
        <v>2.8284271247461898</v>
      </c>
      <c r="E26">
        <f t="shared" si="0"/>
        <v>-0.82842712474618985</v>
      </c>
      <c r="F26">
        <f>p*q*N-beta*Cost*B26</f>
        <v>-2</v>
      </c>
    </row>
    <row r="27" spans="2:6">
      <c r="B27">
        <v>2.1</v>
      </c>
      <c r="C27">
        <f>p*q*B27*N</f>
        <v>2.1</v>
      </c>
      <c r="D27">
        <f>Cost*B27^beta</f>
        <v>3.0431891166997818</v>
      </c>
      <c r="E27">
        <f t="shared" si="0"/>
        <v>-0.94318911669978167</v>
      </c>
      <c r="F27">
        <f>p*q*N-beta*Cost*B27</f>
        <v>-2.1500000000000004</v>
      </c>
    </row>
    <row r="28" spans="2:6">
      <c r="B28">
        <v>2.2000000000000002</v>
      </c>
      <c r="C28">
        <f>p*q*B28*N</f>
        <v>2.2000000000000002</v>
      </c>
      <c r="D28">
        <f>Cost*B28^beta</f>
        <v>3.2631273343220926</v>
      </c>
      <c r="E28">
        <f t="shared" si="0"/>
        <v>-1.0631273343220924</v>
      </c>
      <c r="F28">
        <f>p*q*N-beta*Cost*B28</f>
        <v>-2.3000000000000003</v>
      </c>
    </row>
    <row r="29" spans="2:6">
      <c r="B29">
        <v>2.2999999999999998</v>
      </c>
      <c r="C29">
        <f>p*q*B29*N</f>
        <v>2.2999999999999998</v>
      </c>
      <c r="D29">
        <f>Cost*B29^beta</f>
        <v>3.4881227042637128</v>
      </c>
      <c r="E29">
        <f t="shared" si="0"/>
        <v>-1.188122704263713</v>
      </c>
      <c r="F29">
        <f>p*q*N-beta*Cost*B29</f>
        <v>-2.4499999999999997</v>
      </c>
    </row>
    <row r="30" spans="2:6">
      <c r="B30">
        <v>2.4</v>
      </c>
      <c r="C30">
        <f>p*q*B30*N</f>
        <v>2.4</v>
      </c>
      <c r="D30">
        <f>Cost*B30^beta</f>
        <v>3.7180640123591195</v>
      </c>
      <c r="E30">
        <f t="shared" si="0"/>
        <v>-1.3180640123591196</v>
      </c>
      <c r="F30">
        <f>p*q*N-beta*Cost*B30</f>
        <v>-2.5999999999999996</v>
      </c>
    </row>
    <row r="31" spans="2:6">
      <c r="B31">
        <v>2.5</v>
      </c>
      <c r="C31">
        <f>p*q*B31*N</f>
        <v>2.5</v>
      </c>
      <c r="D31">
        <f>Cost*B31^beta</f>
        <v>3.9528470752104745</v>
      </c>
      <c r="E31">
        <f t="shared" si="0"/>
        <v>-1.4528470752104745</v>
      </c>
      <c r="F31">
        <f>p*q*N-beta*Cost*B31</f>
        <v>-2.75</v>
      </c>
    </row>
    <row r="32" spans="2:6">
      <c r="B32">
        <v>2.6</v>
      </c>
      <c r="C32">
        <f>p*q*B32*N</f>
        <v>2.6</v>
      </c>
      <c r="D32">
        <f>Cost*B32^beta</f>
        <v>4.1923740291152463</v>
      </c>
      <c r="E32">
        <f t="shared" si="0"/>
        <v>-1.5923740291152462</v>
      </c>
      <c r="F32">
        <f>p*q*N-beta*Cost*B32</f>
        <v>-2.9000000000000004</v>
      </c>
    </row>
    <row r="33" spans="2:6">
      <c r="B33">
        <v>2.7</v>
      </c>
      <c r="C33">
        <f>p*q*B33*N</f>
        <v>2.7</v>
      </c>
      <c r="D33">
        <f>Cost*B33^beta</f>
        <v>4.4365527157918461</v>
      </c>
      <c r="E33">
        <f t="shared" si="0"/>
        <v>-1.7365527157918459</v>
      </c>
      <c r="F33">
        <f>p*q*N-beta*Cost*B33</f>
        <v>-3.0500000000000007</v>
      </c>
    </row>
    <row r="34" spans="2:6">
      <c r="B34">
        <v>2.8</v>
      </c>
      <c r="C34">
        <f>p*q*B34*N</f>
        <v>2.8</v>
      </c>
      <c r="D34">
        <f>Cost*B34^beta</f>
        <v>4.6852961485908216</v>
      </c>
      <c r="E34">
        <f t="shared" si="0"/>
        <v>-1.8852961485908217</v>
      </c>
      <c r="F34">
        <f>p*q*N-beta*Cost*B34</f>
        <v>-3.1999999999999993</v>
      </c>
    </row>
    <row r="35" spans="2:6">
      <c r="B35">
        <v>2.9</v>
      </c>
      <c r="C35">
        <f>p*q*B35*N</f>
        <v>2.9</v>
      </c>
      <c r="D35">
        <f>Cost*B35^beta</f>
        <v>4.9385220461186554</v>
      </c>
      <c r="E35">
        <f t="shared" si="0"/>
        <v>-2.0385220461186555</v>
      </c>
      <c r="F35">
        <f>p*q*N-beta*Cost*B35</f>
        <v>-3.3499999999999996</v>
      </c>
    </row>
    <row r="36" spans="2:6">
      <c r="B36">
        <v>3</v>
      </c>
      <c r="C36">
        <f>p*q*B36*N</f>
        <v>3.0000000000000004</v>
      </c>
      <c r="D36">
        <f>Cost*B36^beta</f>
        <v>5.196152422706632</v>
      </c>
      <c r="E36">
        <f t="shared" si="0"/>
        <v>-2.1961524227066316</v>
      </c>
      <c r="F36">
        <f>p*q*N-beta*Cost*B36</f>
        <v>-3.5</v>
      </c>
    </row>
    <row r="37" spans="2:6">
      <c r="B37">
        <v>3.1</v>
      </c>
      <c r="C37">
        <f>p*q*B37*N</f>
        <v>3.1000000000000005</v>
      </c>
      <c r="D37">
        <f>Cost*B37^beta</f>
        <v>5.4581132271142936</v>
      </c>
      <c r="E37">
        <f t="shared" si="0"/>
        <v>-2.3581132271142931</v>
      </c>
      <c r="F37">
        <f>p*q*N-beta*Cost*B37</f>
        <v>-3.6500000000000004</v>
      </c>
    </row>
    <row r="38" spans="2:6">
      <c r="B38">
        <v>3.2</v>
      </c>
      <c r="C38">
        <f>p*q*B38*N</f>
        <v>3.2000000000000006</v>
      </c>
      <c r="D38">
        <f>Cost*B38^beta</f>
        <v>5.7243340223994608</v>
      </c>
      <c r="E38">
        <f t="shared" si="0"/>
        <v>-2.5243340223994601</v>
      </c>
      <c r="F38">
        <f>p*q*N-beta*Cost*B38</f>
        <v>-3.8000000000000007</v>
      </c>
    </row>
    <row r="39" spans="2:6">
      <c r="B39">
        <v>3.3</v>
      </c>
      <c r="C39">
        <f>p*q*B39*N</f>
        <v>3.3000000000000003</v>
      </c>
      <c r="D39">
        <f>Cost*B39^beta</f>
        <v>5.9947477011130328</v>
      </c>
      <c r="E39">
        <f t="shared" si="0"/>
        <v>-2.6947477011130325</v>
      </c>
      <c r="F39">
        <f>p*q*N-beta*Cost*B39</f>
        <v>-3.9499999999999993</v>
      </c>
    </row>
    <row r="40" spans="2:6">
      <c r="B40">
        <v>3.4</v>
      </c>
      <c r="C40">
        <f>p*q*B40*N</f>
        <v>3.4000000000000004</v>
      </c>
      <c r="D40">
        <f>Cost*B40^beta</f>
        <v>6.2692902309591627</v>
      </c>
      <c r="E40">
        <f t="shared" si="0"/>
        <v>-2.8692902309591624</v>
      </c>
      <c r="F40">
        <f>p*q*N-beta*Cost*B40</f>
        <v>-4.0999999999999996</v>
      </c>
    </row>
    <row r="41" spans="2:6">
      <c r="F41">
        <f>p*q*N-beta*Cost*B41</f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34"/>
  <sheetViews>
    <sheetView topLeftCell="A154" workbookViewId="0">
      <selection activeCell="B206" sqref="B206"/>
    </sheetView>
  </sheetViews>
  <sheetFormatPr baseColWidth="10" defaultRowHeight="15" x14ac:dyDescent="0"/>
  <cols>
    <col min="2" max="2" width="10.1640625" bestFit="1" customWidth="1"/>
  </cols>
  <sheetData>
    <row r="2" spans="1:3">
      <c r="A2" t="s">
        <v>11</v>
      </c>
      <c r="B2">
        <v>0.8</v>
      </c>
    </row>
    <row r="3" spans="1:3">
      <c r="A3" t="s">
        <v>12</v>
      </c>
      <c r="B3">
        <v>100</v>
      </c>
    </row>
    <row r="4" spans="1:3">
      <c r="A4" t="s">
        <v>13</v>
      </c>
      <c r="B4">
        <f>(B2*B3)/4</f>
        <v>20</v>
      </c>
    </row>
    <row r="5" spans="1:3">
      <c r="A5" t="s">
        <v>14</v>
      </c>
      <c r="B5">
        <f>0.99*B4</f>
        <v>19.8</v>
      </c>
    </row>
    <row r="7" spans="1:3">
      <c r="B7">
        <v>100</v>
      </c>
      <c r="C7">
        <v>2.5</v>
      </c>
    </row>
    <row r="8" spans="1:3">
      <c r="B8">
        <f>B7+B7*$B$2*(1-B7/$B$3)-$B$5</f>
        <v>80.2</v>
      </c>
    </row>
    <row r="9" spans="1:3">
      <c r="B9">
        <f t="shared" ref="B9:B72" si="0">B8+B8*$B$2*(1-B8/$B$3)-$B$5</f>
        <v>73.103680000000011</v>
      </c>
    </row>
    <row r="10" spans="1:3">
      <c r="B10">
        <f t="shared" si="0"/>
        <v>69.033439763660809</v>
      </c>
    </row>
    <row r="11" spans="1:3">
      <c r="B11">
        <f t="shared" si="0"/>
        <v>66.335265129765574</v>
      </c>
    </row>
    <row r="12" spans="1:3">
      <c r="B12">
        <f t="shared" si="0"/>
        <v>64.400538034887703</v>
      </c>
    </row>
    <row r="13" spans="1:3">
      <c r="B13">
        <f t="shared" si="0"/>
        <v>62.941534069333727</v>
      </c>
    </row>
    <row r="14" spans="1:3">
      <c r="B14">
        <f t="shared" si="0"/>
        <v>61.801667636791919</v>
      </c>
    </row>
    <row r="15" spans="1:3">
      <c r="B15">
        <f t="shared" si="0"/>
        <v>60.887432764717502</v>
      </c>
    </row>
    <row r="16" spans="1:3">
      <c r="B16">
        <f t="shared" si="0"/>
        <v>60.139143227067549</v>
      </c>
    </row>
    <row r="17" spans="2:2">
      <c r="B17">
        <f t="shared" si="0"/>
        <v>59.516725424035641</v>
      </c>
    </row>
    <row r="18" spans="2:2">
      <c r="B18">
        <f t="shared" si="0"/>
        <v>58.992180921663746</v>
      </c>
    </row>
    <row r="19" spans="2:2">
      <c r="B19">
        <f t="shared" si="0"/>
        <v>58.545306379840284</v>
      </c>
    </row>
    <row r="20" spans="2:2">
      <c r="B20">
        <f t="shared" si="0"/>
        <v>58.161128290837581</v>
      </c>
    </row>
    <row r="21" spans="2:2">
      <c r="B21">
        <f t="shared" si="0"/>
        <v>57.828296171001512</v>
      </c>
    </row>
    <row r="22" spans="2:2">
      <c r="B22">
        <f t="shared" si="0"/>
        <v>57.538038403474175</v>
      </c>
    </row>
    <row r="23" spans="2:2">
      <c r="B23">
        <f t="shared" si="0"/>
        <v>57.283462219696162</v>
      </c>
    </row>
    <row r="24" spans="2:2">
      <c r="B24">
        <f t="shared" si="0"/>
        <v>57.059071644450242</v>
      </c>
    </row>
    <row r="25" spans="2:2">
      <c r="B25">
        <f t="shared" si="0"/>
        <v>56.860427704598393</v>
      </c>
    </row>
    <row r="26" spans="2:2">
      <c r="B26">
        <f t="shared" si="0"/>
        <v>56.683903958278236</v>
      </c>
    </row>
    <row r="27" spans="2:2">
      <c r="B27">
        <f t="shared" si="0"/>
        <v>56.526507381290344</v>
      </c>
    </row>
    <row r="28" spans="2:2">
      <c r="B28">
        <f t="shared" si="0"/>
        <v>56.385744992506048</v>
      </c>
    </row>
    <row r="29" spans="2:2">
      <c r="B29">
        <f t="shared" si="0"/>
        <v>56.259523079631521</v>
      </c>
    </row>
    <row r="30" spans="2:2">
      <c r="B30">
        <f t="shared" si="0"/>
        <v>56.146070046155998</v>
      </c>
    </row>
    <row r="31" spans="2:2">
      <c r="B31">
        <f t="shared" si="0"/>
        <v>56.043876630057952</v>
      </c>
    </row>
    <row r="32" spans="2:2">
      <c r="B32">
        <f t="shared" si="0"/>
        <v>55.95164907230307</v>
      </c>
    </row>
    <row r="33" spans="2:2">
      <c r="B33">
        <f t="shared" si="0"/>
        <v>55.868272058864306</v>
      </c>
    </row>
    <row r="34" spans="2:2">
      <c r="B34">
        <f t="shared" si="0"/>
        <v>55.792779123209527</v>
      </c>
    </row>
    <row r="35" spans="2:2">
      <c r="B35">
        <f t="shared" si="0"/>
        <v>55.724328803447193</v>
      </c>
    </row>
    <row r="36" spans="2:2">
      <c r="B36">
        <f t="shared" si="0"/>
        <v>55.662185281447393</v>
      </c>
    </row>
    <row r="37" spans="2:2">
      <c r="B37">
        <f t="shared" si="0"/>
        <v>55.605702544155875</v>
      </c>
    </row>
    <row r="38" spans="2:2">
      <c r="B38">
        <f t="shared" si="0"/>
        <v>55.554311336047434</v>
      </c>
    </row>
    <row r="39" spans="2:2">
      <c r="B39">
        <f t="shared" si="0"/>
        <v>55.507508340705485</v>
      </c>
    </row>
    <row r="40" spans="2:2">
      <c r="B40">
        <f t="shared" si="0"/>
        <v>55.464847155721969</v>
      </c>
    </row>
    <row r="41" spans="2:2">
      <c r="B41">
        <f t="shared" si="0"/>
        <v>55.425930720238753</v>
      </c>
    </row>
    <row r="42" spans="2:2">
      <c r="B42">
        <f t="shared" si="0"/>
        <v>55.390404926792115</v>
      </c>
    </row>
    <row r="43" spans="2:2">
      <c r="B43">
        <f t="shared" si="0"/>
        <v>55.357953204593841</v>
      </c>
    </row>
    <row r="44" spans="2:2">
      <c r="B44">
        <f t="shared" si="0"/>
        <v>55.328291904252907</v>
      </c>
    </row>
    <row r="45" spans="2:2">
      <c r="B45">
        <f t="shared" si="0"/>
        <v>55.301166347317505</v>
      </c>
    </row>
    <row r="46" spans="2:2">
      <c r="B46">
        <f t="shared" si="0"/>
        <v>55.276347430182057</v>
      </c>
    </row>
    <row r="47" spans="2:2">
      <c r="B47">
        <f t="shared" si="0"/>
        <v>55.253628692550151</v>
      </c>
    </row>
    <row r="48" spans="2:2">
      <c r="B48">
        <f t="shared" si="0"/>
        <v>55.232823777036671</v>
      </c>
    </row>
    <row r="49" spans="2:2">
      <c r="B49">
        <f t="shared" si="0"/>
        <v>55.213764219584519</v>
      </c>
    </row>
    <row r="50" spans="2:2">
      <c r="B50">
        <f t="shared" si="0"/>
        <v>55.196297520885167</v>
      </c>
    </row>
    <row r="51" spans="2:2">
      <c r="B51">
        <f t="shared" si="0"/>
        <v>55.180285457480707</v>
      </c>
    </row>
    <row r="52" spans="2:2">
      <c r="B52">
        <f t="shared" si="0"/>
        <v>55.165602598112827</v>
      </c>
    </row>
    <row r="53" spans="2:2">
      <c r="B53">
        <f t="shared" si="0"/>
        <v>55.152134996499782</v>
      </c>
    </row>
    <row r="54" spans="2:2">
      <c r="B54">
        <f t="shared" si="0"/>
        <v>55.139779036322523</v>
      </c>
    </row>
    <row r="55" spans="2:2">
      <c r="B55">
        <f t="shared" si="0"/>
        <v>55.128440407984769</v>
      </c>
    </row>
    <row r="56" spans="2:2">
      <c r="B56">
        <f t="shared" si="0"/>
        <v>55.118033199838763</v>
      </c>
    </row>
    <row r="57" spans="2:2">
      <c r="B57">
        <f t="shared" si="0"/>
        <v>55.108479089161548</v>
      </c>
    </row>
    <row r="58" spans="2:2">
      <c r="B58">
        <f t="shared" si="0"/>
        <v>55.099706620326344</v>
      </c>
    </row>
    <row r="59" spans="2:2">
      <c r="B59">
        <f t="shared" si="0"/>
        <v>55.091650559419136</v>
      </c>
    </row>
    <row r="60" spans="2:2">
      <c r="B60">
        <f t="shared" si="0"/>
        <v>55.084251316065277</v>
      </c>
    </row>
    <row r="61" spans="2:2">
      <c r="B61">
        <f t="shared" si="0"/>
        <v>55.077454424505987</v>
      </c>
    </row>
    <row r="62" spans="2:2">
      <c r="B62">
        <f t="shared" si="0"/>
        <v>55.071210077042508</v>
      </c>
    </row>
    <row r="63" spans="2:2">
      <c r="B63">
        <f t="shared" si="0"/>
        <v>55.065472703878527</v>
      </c>
    </row>
    <row r="64" spans="2:2">
      <c r="B64">
        <f t="shared" si="0"/>
        <v>55.06020059416862</v>
      </c>
    </row>
    <row r="65" spans="2:2">
      <c r="B65">
        <f t="shared" si="0"/>
        <v>55.055355553742828</v>
      </c>
    </row>
    <row r="66" spans="2:2">
      <c r="B66">
        <f t="shared" si="0"/>
        <v>55.05090259554477</v>
      </c>
    </row>
    <row r="67" spans="2:2">
      <c r="B67">
        <f t="shared" si="0"/>
        <v>55.046809659307328</v>
      </c>
    </row>
    <row r="68" spans="2:2">
      <c r="B68">
        <f t="shared" si="0"/>
        <v>55.043047357409108</v>
      </c>
    </row>
    <row r="69" spans="2:2">
      <c r="B69">
        <f t="shared" si="0"/>
        <v>55.039588744216545</v>
      </c>
    </row>
    <row r="70" spans="2:2">
      <c r="B70">
        <f t="shared" si="0"/>
        <v>55.036409106529874</v>
      </c>
    </row>
    <row r="71" spans="2:2">
      <c r="B71">
        <f t="shared" si="0"/>
        <v>55.033485773023173</v>
      </c>
    </row>
    <row r="72" spans="2:2">
      <c r="B72">
        <f t="shared" si="0"/>
        <v>55.030797940805357</v>
      </c>
    </row>
    <row r="73" spans="2:2">
      <c r="B73">
        <f t="shared" ref="B73:B136" si="1">B72+B72*$B$2*(1-B72/$B$3)-$B$5</f>
        <v>55.028326517435673</v>
      </c>
    </row>
    <row r="74" spans="2:2">
      <c r="B74">
        <f t="shared" si="1"/>
        <v>55.026053976908102</v>
      </c>
    </row>
    <row r="75" spans="2:2">
      <c r="B75">
        <f t="shared" si="1"/>
        <v>55.023964228277762</v>
      </c>
    </row>
    <row r="76" spans="2:2">
      <c r="B76">
        <f t="shared" si="1"/>
        <v>55.022042495741644</v>
      </c>
    </row>
    <row r="77" spans="2:2">
      <c r="B77">
        <f t="shared" si="1"/>
        <v>55.020275209109371</v>
      </c>
    </row>
    <row r="78" spans="2:2">
      <c r="B78">
        <f t="shared" si="1"/>
        <v>55.018649903707782</v>
      </c>
    </row>
    <row r="79" spans="2:2">
      <c r="B79">
        <f t="shared" si="1"/>
        <v>55.017155128859898</v>
      </c>
    </row>
    <row r="80" spans="2:2">
      <c r="B80">
        <f t="shared" si="1"/>
        <v>55.015780364163547</v>
      </c>
    </row>
    <row r="81" spans="2:2">
      <c r="B81">
        <f t="shared" si="1"/>
        <v>55.014515942871313</v>
      </c>
    </row>
    <row r="82" spans="2:2">
      <c r="B82">
        <f t="shared" si="1"/>
        <v>55.013352981740837</v>
      </c>
    </row>
    <row r="83" spans="2:2">
      <c r="B83">
        <f t="shared" si="1"/>
        <v>55.012283316784604</v>
      </c>
    </row>
    <row r="84" spans="2:2">
      <c r="B84">
        <f t="shared" si="1"/>
        <v>55.011299444402866</v>
      </c>
    </row>
    <row r="85" spans="2:2">
      <c r="B85">
        <f t="shared" si="1"/>
        <v>55.010394467431084</v>
      </c>
    </row>
    <row r="86" spans="2:2">
      <c r="B86">
        <f t="shared" si="1"/>
        <v>55.009562045676986</v>
      </c>
    </row>
    <row r="87" spans="2:2">
      <c r="B87">
        <f t="shared" si="1"/>
        <v>55.008796350561099</v>
      </c>
    </row>
    <row r="88" spans="2:2">
      <c r="B88">
        <f t="shared" si="1"/>
        <v>55.008092023509946</v>
      </c>
    </row>
    <row r="89" spans="2:2">
      <c r="B89">
        <f t="shared" si="1"/>
        <v>55.0074441377824</v>
      </c>
    </row>
    <row r="90" spans="2:2">
      <c r="B90">
        <f t="shared" si="1"/>
        <v>55.006848163438306</v>
      </c>
    </row>
    <row r="91" spans="2:2">
      <c r="B91">
        <f t="shared" si="1"/>
        <v>55.006299935184515</v>
      </c>
    </row>
    <row r="92" spans="2:2">
      <c r="B92">
        <f t="shared" si="1"/>
        <v>55.005795622856297</v>
      </c>
    </row>
    <row r="93" spans="2:2">
      <c r="B93">
        <f t="shared" si="1"/>
        <v>55.005331704313832</v>
      </c>
    </row>
    <row r="94" spans="2:2">
      <c r="B94">
        <f t="shared" si="1"/>
        <v>55.004904940552166</v>
      </c>
    </row>
    <row r="95" spans="2:2">
      <c r="B95">
        <f t="shared" si="1"/>
        <v>55.004512352840464</v>
      </c>
    </row>
    <row r="96" spans="2:2">
      <c r="B96">
        <f t="shared" si="1"/>
        <v>55.004151201722607</v>
      </c>
    </row>
    <row r="97" spans="2:2">
      <c r="B97">
        <f t="shared" si="1"/>
        <v>55.003818967724996</v>
      </c>
    </row>
    <row r="98" spans="2:2">
      <c r="B98">
        <f t="shared" si="1"/>
        <v>55.003513333630892</v>
      </c>
    </row>
    <row r="99" spans="2:2">
      <c r="B99">
        <f t="shared" si="1"/>
        <v>55.003232168192312</v>
      </c>
    </row>
    <row r="100" spans="2:2">
      <c r="B100">
        <f t="shared" si="1"/>
        <v>55.002973511161642</v>
      </c>
    </row>
    <row r="101" spans="2:2">
      <c r="B101">
        <f t="shared" si="1"/>
        <v>55.002735559534571</v>
      </c>
    </row>
    <row r="102" spans="2:2">
      <c r="B102">
        <f t="shared" si="1"/>
        <v>55.00251665490552</v>
      </c>
    </row>
    <row r="103" spans="2:2">
      <c r="B103">
        <f t="shared" si="1"/>
        <v>55.002315271844665</v>
      </c>
    </row>
    <row r="104" spans="2:2">
      <c r="B104">
        <f t="shared" si="1"/>
        <v>55.002130007213225</v>
      </c>
    </row>
    <row r="105" spans="2:2">
      <c r="B105">
        <f t="shared" si="1"/>
        <v>55.00195957034073</v>
      </c>
    </row>
    <row r="106" spans="2:2">
      <c r="B106">
        <f t="shared" si="1"/>
        <v>55.001802773994143</v>
      </c>
    </row>
    <row r="107" spans="2:2">
      <c r="B107">
        <f t="shared" si="1"/>
        <v>55.001658526074664</v>
      </c>
    </row>
    <row r="108" spans="2:2">
      <c r="B108">
        <f t="shared" si="1"/>
        <v>55.001525821983023</v>
      </c>
    </row>
    <row r="109" spans="2:2">
      <c r="B109">
        <f t="shared" si="1"/>
        <v>55.001403737599318</v>
      </c>
    </row>
    <row r="110" spans="2:2">
      <c r="B110">
        <f t="shared" si="1"/>
        <v>55.001291422827549</v>
      </c>
    </row>
    <row r="111" spans="2:2">
      <c r="B111">
        <f t="shared" si="1"/>
        <v>55.001188095659174</v>
      </c>
    </row>
    <row r="112" spans="2:2">
      <c r="B112">
        <f t="shared" si="1"/>
        <v>55.001093036713868</v>
      </c>
    </row>
    <row r="113" spans="2:2">
      <c r="B113">
        <f t="shared" si="1"/>
        <v>55.00100558421893</v>
      </c>
    </row>
    <row r="114" spans="2:2">
      <c r="B114">
        <f t="shared" si="1"/>
        <v>55.000925129391831</v>
      </c>
    </row>
    <row r="115" spans="2:2">
      <c r="B115">
        <f t="shared" si="1"/>
        <v>55.000851112193573</v>
      </c>
    </row>
    <row r="116" spans="2:2">
      <c r="B116">
        <f t="shared" si="1"/>
        <v>55.000783017422961</v>
      </c>
    </row>
    <row r="117" spans="2:2">
      <c r="B117">
        <f t="shared" si="1"/>
        <v>55.000720371124203</v>
      </c>
    </row>
    <row r="118" spans="2:2">
      <c r="B118">
        <f t="shared" si="1"/>
        <v>55.000662737282795</v>
      </c>
    </row>
    <row r="119" spans="2:2">
      <c r="B119">
        <f t="shared" si="1"/>
        <v>55.000609714786407</v>
      </c>
    </row>
    <row r="120" spans="2:2">
      <c r="B120">
        <f t="shared" si="1"/>
        <v>55.000560934629476</v>
      </c>
    </row>
    <row r="121" spans="2:2">
      <c r="B121">
        <f t="shared" si="1"/>
        <v>55.00051605734194</v>
      </c>
    </row>
    <row r="122" spans="2:2">
      <c r="B122">
        <f t="shared" si="1"/>
        <v>55.000474770624066</v>
      </c>
    </row>
    <row r="123" spans="2:2">
      <c r="B123">
        <f t="shared" si="1"/>
        <v>55.000436787170884</v>
      </c>
    </row>
    <row r="124" spans="2:2">
      <c r="B124">
        <f t="shared" si="1"/>
        <v>55.000401842670954</v>
      </c>
    </row>
    <row r="125" spans="2:2">
      <c r="B125">
        <f t="shared" si="1"/>
        <v>55.000369693965467</v>
      </c>
    </row>
    <row r="126" spans="2:2">
      <c r="B126">
        <f t="shared" si="1"/>
        <v>55.000340117354838</v>
      </c>
    </row>
    <row r="127" spans="2:2">
      <c r="B127">
        <f t="shared" si="1"/>
        <v>55.000312907041021</v>
      </c>
    </row>
    <row r="128" spans="2:2">
      <c r="B128">
        <f t="shared" si="1"/>
        <v>55.000287873694461</v>
      </c>
    </row>
    <row r="129" spans="2:2">
      <c r="B129">
        <f t="shared" si="1"/>
        <v>55.000264843135938</v>
      </c>
    </row>
    <row r="130" spans="2:2">
      <c r="B130">
        <f t="shared" si="1"/>
        <v>55.000243655123924</v>
      </c>
    </row>
    <row r="131" spans="2:2">
      <c r="B131">
        <f t="shared" si="1"/>
        <v>55.000224162239064</v>
      </c>
    </row>
    <row r="132" spans="2:2">
      <c r="B132">
        <f t="shared" si="1"/>
        <v>55.000206228857948</v>
      </c>
    </row>
    <row r="133" spans="2:2">
      <c r="B133">
        <f t="shared" si="1"/>
        <v>55.000189730209073</v>
      </c>
    </row>
    <row r="134" spans="2:2">
      <c r="B134">
        <f t="shared" si="1"/>
        <v>55.000174551504372</v>
      </c>
    </row>
    <row r="135" spans="2:2">
      <c r="B135">
        <f t="shared" si="1"/>
        <v>55.000160587140286</v>
      </c>
    </row>
    <row r="136" spans="2:2">
      <c r="B136">
        <f t="shared" si="1"/>
        <v>55.000147739962756</v>
      </c>
    </row>
    <row r="137" spans="2:2">
      <c r="B137">
        <f t="shared" ref="B137:B200" si="2">B136+B136*$B$2*(1-B136/$B$3)-$B$5</f>
        <v>55.00013592059112</v>
      </c>
    </row>
    <row r="138" spans="2:2">
      <c r="B138">
        <f t="shared" si="2"/>
        <v>55.000125046796043</v>
      </c>
    </row>
    <row r="139" spans="2:2">
      <c r="B139">
        <f t="shared" si="2"/>
        <v>55.000115042927277</v>
      </c>
    </row>
    <row r="140" spans="2:2">
      <c r="B140">
        <f t="shared" si="2"/>
        <v>55.000105839387217</v>
      </c>
    </row>
    <row r="141" spans="2:2">
      <c r="B141">
        <f t="shared" si="2"/>
        <v>55.000097372146627</v>
      </c>
    </row>
    <row r="142" spans="2:2">
      <c r="B142">
        <f t="shared" si="2"/>
        <v>55.000089582299054</v>
      </c>
    </row>
    <row r="143" spans="2:2">
      <c r="B143">
        <f t="shared" si="2"/>
        <v>55.000082415650937</v>
      </c>
    </row>
    <row r="144" spans="2:2">
      <c r="B144">
        <f t="shared" si="2"/>
        <v>55.000075822344527</v>
      </c>
    </row>
    <row r="145" spans="2:2">
      <c r="B145">
        <f t="shared" si="2"/>
        <v>55.000069756510968</v>
      </c>
    </row>
    <row r="146" spans="2:2">
      <c r="B146">
        <f t="shared" si="2"/>
        <v>55.000064175951167</v>
      </c>
    </row>
    <row r="147" spans="2:2">
      <c r="B147">
        <f t="shared" si="2"/>
        <v>55.000059041842135</v>
      </c>
    </row>
    <row r="148" spans="2:2">
      <c r="B148">
        <f t="shared" si="2"/>
        <v>55.00005431846688</v>
      </c>
    </row>
    <row r="149" spans="2:2">
      <c r="B149">
        <f t="shared" si="2"/>
        <v>55.000049972965925</v>
      </c>
    </row>
    <row r="150" spans="2:2">
      <c r="B150">
        <f t="shared" si="2"/>
        <v>55.000045975108677</v>
      </c>
    </row>
    <row r="151" spans="2:2">
      <c r="B151">
        <f t="shared" si="2"/>
        <v>55.000042297083084</v>
      </c>
    </row>
    <row r="152" spans="2:2">
      <c r="B152">
        <f t="shared" si="2"/>
        <v>55.000038913302134</v>
      </c>
    </row>
    <row r="153" spans="2:2">
      <c r="B153">
        <f t="shared" si="2"/>
        <v>55.000035800225859</v>
      </c>
    </row>
    <row r="154" spans="2:2">
      <c r="B154">
        <f t="shared" si="2"/>
        <v>55.000032936197542</v>
      </c>
    </row>
    <row r="155" spans="2:2">
      <c r="B155">
        <f t="shared" si="2"/>
        <v>55.000030301293066</v>
      </c>
    </row>
    <row r="156" spans="2:2">
      <c r="B156">
        <f t="shared" si="2"/>
        <v>55.000027877182276</v>
      </c>
    </row>
    <row r="157" spans="2:2">
      <c r="B157">
        <f t="shared" si="2"/>
        <v>55.000025647001479</v>
      </c>
    </row>
    <row r="158" spans="2:2">
      <c r="B158">
        <f t="shared" si="2"/>
        <v>55.000023595236101</v>
      </c>
    </row>
    <row r="159" spans="2:2">
      <c r="B159">
        <f t="shared" si="2"/>
        <v>55.00002170761276</v>
      </c>
    </row>
    <row r="160" spans="2:2">
      <c r="B160">
        <f t="shared" si="2"/>
        <v>55.000019970999972</v>
      </c>
    </row>
    <row r="161" spans="2:2">
      <c r="B161">
        <f t="shared" si="2"/>
        <v>55.000018373316792</v>
      </c>
    </row>
    <row r="162" spans="2:2">
      <c r="B162">
        <f t="shared" si="2"/>
        <v>55.000016903448753</v>
      </c>
    </row>
    <row r="163" spans="2:2">
      <c r="B163">
        <f t="shared" si="2"/>
        <v>55.000015551170563</v>
      </c>
    </row>
    <row r="164" spans="2:2">
      <c r="B164">
        <f t="shared" si="2"/>
        <v>55.000014307074977</v>
      </c>
    </row>
    <row r="165" spans="2:2">
      <c r="B165">
        <f t="shared" si="2"/>
        <v>55.000013162507344</v>
      </c>
    </row>
    <row r="166" spans="2:2">
      <c r="B166">
        <f t="shared" si="2"/>
        <v>55.000012109505377</v>
      </c>
    </row>
    <row r="167" spans="2:2">
      <c r="B167">
        <f t="shared" si="2"/>
        <v>55.00001114074378</v>
      </c>
    </row>
    <row r="168" spans="2:2">
      <c r="B168">
        <f t="shared" si="2"/>
        <v>55.000010249483296</v>
      </c>
    </row>
    <row r="169" spans="2:2">
      <c r="B169">
        <f t="shared" si="2"/>
        <v>55.000009429523786</v>
      </c>
    </row>
    <row r="170" spans="2:2">
      <c r="B170">
        <f t="shared" si="2"/>
        <v>55.000008675161169</v>
      </c>
    </row>
    <row r="171" spans="2:2">
      <c r="B171">
        <f t="shared" si="2"/>
        <v>55.000007981147675</v>
      </c>
    </row>
    <row r="172" spans="2:2">
      <c r="B172">
        <f t="shared" si="2"/>
        <v>55.000007342655351</v>
      </c>
    </row>
    <row r="173" spans="2:2">
      <c r="B173">
        <f t="shared" si="2"/>
        <v>55.000006755242495</v>
      </c>
    </row>
    <row r="174" spans="2:2">
      <c r="B174">
        <f t="shared" si="2"/>
        <v>55.000006214822733</v>
      </c>
    </row>
    <row r="175" spans="2:2">
      <c r="B175">
        <f t="shared" si="2"/>
        <v>55.000005717636611</v>
      </c>
    </row>
    <row r="176" spans="2:2">
      <c r="B176">
        <f t="shared" si="2"/>
        <v>55.000005260225421</v>
      </c>
    </row>
    <row r="177" spans="2:2">
      <c r="B177">
        <f t="shared" si="2"/>
        <v>55.000004839407168</v>
      </c>
    </row>
    <row r="178" spans="2:2">
      <c r="B178">
        <f t="shared" si="2"/>
        <v>55.000004452254402</v>
      </c>
    </row>
    <row r="179" spans="2:2">
      <c r="B179">
        <f t="shared" si="2"/>
        <v>55.000004096073894</v>
      </c>
    </row>
    <row r="180" spans="2:2">
      <c r="B180">
        <f t="shared" si="2"/>
        <v>55.000003768387856</v>
      </c>
    </row>
    <row r="181" spans="2:2">
      <c r="B181">
        <f t="shared" si="2"/>
        <v>55.000003466916723</v>
      </c>
    </row>
    <row r="182" spans="2:2">
      <c r="B182">
        <f t="shared" si="2"/>
        <v>55.000003189563287</v>
      </c>
    </row>
    <row r="183" spans="2:2">
      <c r="B183">
        <f t="shared" si="2"/>
        <v>55.000002934398154</v>
      </c>
    </row>
    <row r="184" spans="2:2">
      <c r="B184">
        <f t="shared" si="2"/>
        <v>55.000002699646231</v>
      </c>
    </row>
    <row r="185" spans="2:2">
      <c r="B185">
        <f t="shared" si="2"/>
        <v>55.000002483674479</v>
      </c>
    </row>
    <row r="186" spans="2:2">
      <c r="B186">
        <f t="shared" si="2"/>
        <v>55.000002284980482</v>
      </c>
    </row>
    <row r="187" spans="2:2">
      <c r="B187">
        <f t="shared" si="2"/>
        <v>55.000002102182009</v>
      </c>
    </row>
    <row r="188" spans="2:2">
      <c r="B188">
        <f t="shared" si="2"/>
        <v>55.000001934007415</v>
      </c>
    </row>
    <row r="189" spans="2:2">
      <c r="B189">
        <f t="shared" si="2"/>
        <v>55.000001779286791</v>
      </c>
    </row>
    <row r="190" spans="2:2">
      <c r="B190">
        <f t="shared" si="2"/>
        <v>55.000001636943821</v>
      </c>
    </row>
    <row r="191" spans="2:2">
      <c r="B191">
        <f t="shared" si="2"/>
        <v>55.000001505988294</v>
      </c>
    </row>
    <row r="192" spans="2:2">
      <c r="B192">
        <f t="shared" si="2"/>
        <v>55.000001385509208</v>
      </c>
    </row>
    <row r="193" spans="2:2">
      <c r="B193">
        <f t="shared" si="2"/>
        <v>55.000001274668463</v>
      </c>
    </row>
    <row r="194" spans="2:2">
      <c r="B194">
        <f t="shared" si="2"/>
        <v>55.000001172694979</v>
      </c>
    </row>
    <row r="195" spans="2:2">
      <c r="B195">
        <f t="shared" si="2"/>
        <v>55.000001078879379</v>
      </c>
    </row>
    <row r="196" spans="2:2">
      <c r="B196">
        <f t="shared" si="2"/>
        <v>55.000000992569028</v>
      </c>
    </row>
    <row r="197" spans="2:2">
      <c r="B197">
        <f t="shared" si="2"/>
        <v>55.000000913163504</v>
      </c>
    </row>
    <row r="198" spans="2:2">
      <c r="B198">
        <f t="shared" si="2"/>
        <v>55.000000840110417</v>
      </c>
    </row>
    <row r="199" spans="2:2">
      <c r="B199">
        <f t="shared" si="2"/>
        <v>55.000000772901572</v>
      </c>
    </row>
    <row r="200" spans="2:2">
      <c r="B200">
        <f t="shared" si="2"/>
        <v>55.000000711069447</v>
      </c>
    </row>
    <row r="201" spans="2:2">
      <c r="B201">
        <f t="shared" ref="B201:B264" si="3">B200+B200*$B$2*(1-B200/$B$3)-$B$5</f>
        <v>55.000000654183893</v>
      </c>
    </row>
    <row r="202" spans="2:2">
      <c r="B202">
        <f t="shared" si="3"/>
        <v>55.00000060184918</v>
      </c>
    </row>
    <row r="203" spans="2:2">
      <c r="B203">
        <f t="shared" si="3"/>
        <v>55.000000553701241</v>
      </c>
    </row>
    <row r="204" spans="2:2">
      <c r="B204">
        <f t="shared" si="3"/>
        <v>55.00000050940514</v>
      </c>
    </row>
    <row r="205" spans="2:2">
      <c r="B205">
        <f t="shared" si="3"/>
        <v>55.000000468652729</v>
      </c>
    </row>
    <row r="206" spans="2:2">
      <c r="B206">
        <f t="shared" si="3"/>
        <v>55.000000431160515</v>
      </c>
    </row>
    <row r="207" spans="2:2">
      <c r="B207">
        <f t="shared" si="3"/>
        <v>55.000000396667687</v>
      </c>
    </row>
    <row r="208" spans="2:2">
      <c r="B208">
        <f t="shared" si="3"/>
        <v>55.00000036493428</v>
      </c>
    </row>
    <row r="209" spans="2:2">
      <c r="B209">
        <f t="shared" si="3"/>
        <v>55.000000335739543</v>
      </c>
    </row>
    <row r="210" spans="2:2">
      <c r="B210">
        <f t="shared" si="3"/>
        <v>55.000000308880388</v>
      </c>
    </row>
    <row r="211" spans="2:2">
      <c r="B211">
        <f t="shared" si="3"/>
        <v>55.000000284169957</v>
      </c>
    </row>
    <row r="212" spans="2:2">
      <c r="B212">
        <f t="shared" si="3"/>
        <v>55.000000261436369</v>
      </c>
    </row>
    <row r="213" spans="2:2">
      <c r="B213">
        <f t="shared" si="3"/>
        <v>55.000000240521459</v>
      </c>
    </row>
    <row r="214" spans="2:2">
      <c r="B214">
        <f t="shared" si="3"/>
        <v>55.000000221279748</v>
      </c>
    </row>
    <row r="215" spans="2:2">
      <c r="B215">
        <f t="shared" si="3"/>
        <v>55.000000203577372</v>
      </c>
    </row>
    <row r="216" spans="2:2">
      <c r="B216">
        <f t="shared" si="3"/>
        <v>55.000000187291192</v>
      </c>
    </row>
    <row r="217" spans="2:2">
      <c r="B217">
        <f t="shared" si="3"/>
        <v>55.000000172307907</v>
      </c>
    </row>
    <row r="218" spans="2:2">
      <c r="B218">
        <f t="shared" si="3"/>
        <v>55.000000158523278</v>
      </c>
    </row>
    <row r="219" spans="2:2">
      <c r="B219">
        <f t="shared" si="3"/>
        <v>55.000000145841426</v>
      </c>
    </row>
    <row r="220" spans="2:2">
      <c r="B220">
        <f t="shared" si="3"/>
        <v>55.000000134174115</v>
      </c>
    </row>
    <row r="221" spans="2:2">
      <c r="B221">
        <f t="shared" si="3"/>
        <v>55.000000123440188</v>
      </c>
    </row>
    <row r="222" spans="2:2">
      <c r="B222">
        <f t="shared" si="3"/>
        <v>55.00000011356498</v>
      </c>
    </row>
    <row r="223" spans="2:2">
      <c r="B223">
        <f t="shared" si="3"/>
        <v>55.000000104479781</v>
      </c>
    </row>
    <row r="224" spans="2:2">
      <c r="B224">
        <f t="shared" si="3"/>
        <v>55.000000096121397</v>
      </c>
    </row>
    <row r="225" spans="2:2">
      <c r="B225">
        <f t="shared" si="3"/>
        <v>55.00000008843169</v>
      </c>
    </row>
    <row r="226" spans="2:2">
      <c r="B226">
        <f t="shared" si="3"/>
        <v>55.000000081357157</v>
      </c>
    </row>
    <row r="227" spans="2:2">
      <c r="B227">
        <f t="shared" si="3"/>
        <v>55.000000074848586</v>
      </c>
    </row>
    <row r="228" spans="2:2">
      <c r="B228">
        <f t="shared" si="3"/>
        <v>55.0000000688607</v>
      </c>
    </row>
    <row r="229" spans="2:2">
      <c r="B229">
        <f t="shared" si="3"/>
        <v>55.000000063351848</v>
      </c>
    </row>
    <row r="230" spans="2:2">
      <c r="B230">
        <f t="shared" si="3"/>
        <v>55.000000058283703</v>
      </c>
    </row>
    <row r="231" spans="2:2">
      <c r="B231">
        <f t="shared" si="3"/>
        <v>55.000000053621008</v>
      </c>
    </row>
    <row r="232" spans="2:2">
      <c r="B232">
        <f t="shared" si="3"/>
        <v>55.000000049331334</v>
      </c>
    </row>
    <row r="233" spans="2:2">
      <c r="B233">
        <f t="shared" si="3"/>
        <v>55.000000045384837</v>
      </c>
    </row>
    <row r="234" spans="2:2">
      <c r="B234">
        <f t="shared" si="3"/>
        <v>55.000000041754063</v>
      </c>
    </row>
    <row r="235" spans="2:2">
      <c r="B235">
        <f t="shared" si="3"/>
        <v>55.000000038413745</v>
      </c>
    </row>
    <row r="236" spans="2:2">
      <c r="B236">
        <f t="shared" si="3"/>
        <v>55.000000035340648</v>
      </c>
    </row>
    <row r="237" spans="2:2">
      <c r="B237">
        <f t="shared" si="3"/>
        <v>55.000000032513398</v>
      </c>
    </row>
    <row r="238" spans="2:2">
      <c r="B238">
        <f t="shared" si="3"/>
        <v>55.000000029912329</v>
      </c>
    </row>
    <row r="239" spans="2:2">
      <c r="B239">
        <f t="shared" si="3"/>
        <v>55.000000027519349</v>
      </c>
    </row>
    <row r="240" spans="2:2">
      <c r="B240">
        <f t="shared" si="3"/>
        <v>55.000000025317803</v>
      </c>
    </row>
    <row r="241" spans="2:2">
      <c r="B241">
        <f t="shared" si="3"/>
        <v>55.000000023292387</v>
      </c>
    </row>
    <row r="242" spans="2:2">
      <c r="B242">
        <f t="shared" si="3"/>
        <v>55.000000021429003</v>
      </c>
    </row>
    <row r="243" spans="2:2">
      <c r="B243">
        <f t="shared" si="3"/>
        <v>55.00000001971469</v>
      </c>
    </row>
    <row r="244" spans="2:2">
      <c r="B244">
        <f t="shared" si="3"/>
        <v>55.000000018137527</v>
      </c>
    </row>
    <row r="245" spans="2:2">
      <c r="B245">
        <f t="shared" si="3"/>
        <v>55.000000016686528</v>
      </c>
    </row>
    <row r="246" spans="2:2">
      <c r="B246">
        <f t="shared" si="3"/>
        <v>55.000000015351603</v>
      </c>
    </row>
    <row r="247" spans="2:2">
      <c r="B247">
        <f t="shared" si="3"/>
        <v>55.000000014123472</v>
      </c>
    </row>
    <row r="248" spans="2:2">
      <c r="B248">
        <f t="shared" si="3"/>
        <v>55.000000012993596</v>
      </c>
    </row>
    <row r="249" spans="2:2">
      <c r="B249">
        <f t="shared" si="3"/>
        <v>55.000000011954114</v>
      </c>
    </row>
    <row r="250" spans="2:2">
      <c r="B250">
        <f t="shared" si="3"/>
        <v>55.000000010997795</v>
      </c>
    </row>
    <row r="251" spans="2:2">
      <c r="B251">
        <f t="shared" si="3"/>
        <v>55.000000010117972</v>
      </c>
    </row>
    <row r="252" spans="2:2">
      <c r="B252">
        <f t="shared" si="3"/>
        <v>55.000000009308536</v>
      </c>
    </row>
    <row r="253" spans="2:2">
      <c r="B253">
        <f t="shared" si="3"/>
        <v>55.000000008563859</v>
      </c>
    </row>
    <row r="254" spans="2:2">
      <c r="B254">
        <f t="shared" si="3"/>
        <v>55.000000007878754</v>
      </c>
    </row>
    <row r="255" spans="2:2">
      <c r="B255">
        <f t="shared" si="3"/>
        <v>55.00000000724846</v>
      </c>
    </row>
    <row r="256" spans="2:2">
      <c r="B256">
        <f t="shared" si="3"/>
        <v>55.000000006668586</v>
      </c>
    </row>
    <row r="257" spans="2:2">
      <c r="B257">
        <f t="shared" si="3"/>
        <v>55.000000006135096</v>
      </c>
    </row>
    <row r="258" spans="2:2">
      <c r="B258">
        <f t="shared" si="3"/>
        <v>55.000000005644296</v>
      </c>
    </row>
    <row r="259" spans="2:2">
      <c r="B259">
        <f t="shared" si="3"/>
        <v>55.00000000519276</v>
      </c>
    </row>
    <row r="260" spans="2:2">
      <c r="B260">
        <f t="shared" si="3"/>
        <v>55.000000004777334</v>
      </c>
    </row>
    <row r="261" spans="2:2">
      <c r="B261">
        <f t="shared" si="3"/>
        <v>55.000000004395147</v>
      </c>
    </row>
    <row r="262" spans="2:2">
      <c r="B262">
        <f t="shared" si="3"/>
        <v>55.000000004043542</v>
      </c>
    </row>
    <row r="263" spans="2:2">
      <c r="B263">
        <f t="shared" si="3"/>
        <v>55.000000003720061</v>
      </c>
    </row>
    <row r="264" spans="2:2">
      <c r="B264">
        <f t="shared" si="3"/>
        <v>55.000000003422457</v>
      </c>
    </row>
    <row r="265" spans="2:2">
      <c r="B265">
        <f t="shared" ref="B265:B271" si="4">B264+B264*$B$2*(1-B264/$B$3)-$B$5</f>
        <v>55.000000003148671</v>
      </c>
    </row>
    <row r="266" spans="2:2">
      <c r="B266">
        <f t="shared" si="4"/>
        <v>55.000000002896783</v>
      </c>
    </row>
    <row r="267" spans="2:2">
      <c r="B267">
        <f t="shared" si="4"/>
        <v>55.000000002665047</v>
      </c>
    </row>
    <row r="268" spans="2:2">
      <c r="B268">
        <f t="shared" si="4"/>
        <v>55.000000002451841</v>
      </c>
    </row>
    <row r="269" spans="2:2">
      <c r="B269">
        <f t="shared" si="4"/>
        <v>55.000000002255703</v>
      </c>
    </row>
    <row r="270" spans="2:2">
      <c r="B270">
        <f t="shared" si="4"/>
        <v>55.000000002075254</v>
      </c>
    </row>
    <row r="271" spans="2:2">
      <c r="B271">
        <f t="shared" si="4"/>
        <v>55.000000001909243</v>
      </c>
    </row>
    <row r="272" spans="2:2">
      <c r="B272">
        <f>B271+B271*$B$2*(1-B271/$B$3)-$B$5</f>
        <v>55.000000001756504</v>
      </c>
    </row>
    <row r="273" spans="2:2">
      <c r="B273">
        <f t="shared" ref="B273:B334" si="5">B272+B272*$B$2*(1-B272/$B$3)-$B$5</f>
        <v>55.000000001615987</v>
      </c>
    </row>
    <row r="274" spans="2:2">
      <c r="B274">
        <f t="shared" si="5"/>
        <v>55.000000001486711</v>
      </c>
    </row>
    <row r="275" spans="2:2">
      <c r="B275">
        <f t="shared" si="5"/>
        <v>55.000000001367781</v>
      </c>
    </row>
    <row r="276" spans="2:2">
      <c r="B276">
        <f t="shared" si="5"/>
        <v>55.000000001258357</v>
      </c>
    </row>
    <row r="277" spans="2:2">
      <c r="B277">
        <f t="shared" si="5"/>
        <v>55.000000001157687</v>
      </c>
    </row>
    <row r="278" spans="2:2">
      <c r="B278">
        <f t="shared" si="5"/>
        <v>55.000000001065075</v>
      </c>
    </row>
    <row r="279" spans="2:2">
      <c r="B279">
        <f t="shared" si="5"/>
        <v>55.000000000979881</v>
      </c>
    </row>
    <row r="280" spans="2:2">
      <c r="B280">
        <f t="shared" si="5"/>
        <v>55.000000000901494</v>
      </c>
    </row>
    <row r="281" spans="2:2">
      <c r="B281">
        <f t="shared" si="5"/>
        <v>55.000000000829388</v>
      </c>
    </row>
    <row r="282" spans="2:2">
      <c r="B282">
        <f t="shared" si="5"/>
        <v>55.000000000763038</v>
      </c>
    </row>
    <row r="283" spans="2:2">
      <c r="B283">
        <f t="shared" si="5"/>
        <v>55.000000000702002</v>
      </c>
    </row>
    <row r="284" spans="2:2">
      <c r="B284">
        <f t="shared" si="5"/>
        <v>55.000000000645841</v>
      </c>
    </row>
    <row r="285" spans="2:2">
      <c r="B285">
        <f t="shared" si="5"/>
        <v>55.00000000059417</v>
      </c>
    </row>
    <row r="286" spans="2:2">
      <c r="B286">
        <f t="shared" si="5"/>
        <v>55.000000000546635</v>
      </c>
    </row>
    <row r="287" spans="2:2">
      <c r="B287">
        <f t="shared" si="5"/>
        <v>55.000000000502908</v>
      </c>
    </row>
    <row r="288" spans="2:2">
      <c r="B288">
        <f t="shared" si="5"/>
        <v>55.000000000462677</v>
      </c>
    </row>
    <row r="289" spans="2:2">
      <c r="B289">
        <f t="shared" si="5"/>
        <v>55.000000000425658</v>
      </c>
    </row>
    <row r="290" spans="2:2">
      <c r="B290">
        <f t="shared" si="5"/>
        <v>55.000000000391609</v>
      </c>
    </row>
    <row r="291" spans="2:2">
      <c r="B291">
        <f t="shared" si="5"/>
        <v>55.000000000360288</v>
      </c>
    </row>
    <row r="292" spans="2:2">
      <c r="B292">
        <f t="shared" si="5"/>
        <v>55.000000000331468</v>
      </c>
    </row>
    <row r="293" spans="2:2">
      <c r="B293">
        <f t="shared" si="5"/>
        <v>55.000000000304951</v>
      </c>
    </row>
    <row r="294" spans="2:2">
      <c r="B294">
        <f t="shared" si="5"/>
        <v>55.000000000280565</v>
      </c>
    </row>
    <row r="295" spans="2:2">
      <c r="B295">
        <f t="shared" si="5"/>
        <v>55.000000000258126</v>
      </c>
    </row>
    <row r="296" spans="2:2">
      <c r="B296">
        <f t="shared" si="5"/>
        <v>55.000000000237478</v>
      </c>
    </row>
    <row r="297" spans="2:2">
      <c r="B297">
        <f t="shared" si="5"/>
        <v>55.000000000218478</v>
      </c>
    </row>
    <row r="298" spans="2:2">
      <c r="B298">
        <f t="shared" si="5"/>
        <v>55.000000000201013</v>
      </c>
    </row>
    <row r="299" spans="2:2">
      <c r="B299">
        <f t="shared" si="5"/>
        <v>55.00000000018494</v>
      </c>
    </row>
    <row r="300" spans="2:2">
      <c r="B300">
        <f t="shared" si="5"/>
        <v>55.000000000170147</v>
      </c>
    </row>
    <row r="301" spans="2:2">
      <c r="B301">
        <f t="shared" si="5"/>
        <v>55.000000000156533</v>
      </c>
    </row>
    <row r="302" spans="2:2">
      <c r="B302">
        <f t="shared" si="5"/>
        <v>55.000000000144013</v>
      </c>
    </row>
    <row r="303" spans="2:2">
      <c r="B303">
        <f t="shared" si="5"/>
        <v>55.000000000132502</v>
      </c>
    </row>
    <row r="304" spans="2:2">
      <c r="B304">
        <f t="shared" si="5"/>
        <v>55.000000000121915</v>
      </c>
    </row>
    <row r="305" spans="2:2">
      <c r="B305">
        <f t="shared" si="5"/>
        <v>55.000000000112166</v>
      </c>
    </row>
    <row r="306" spans="2:2">
      <c r="B306">
        <f t="shared" si="5"/>
        <v>55.000000000103199</v>
      </c>
    </row>
    <row r="307" spans="2:2">
      <c r="B307">
        <f t="shared" si="5"/>
        <v>55.000000000094943</v>
      </c>
    </row>
    <row r="308" spans="2:2">
      <c r="B308">
        <f t="shared" si="5"/>
        <v>55.000000000087354</v>
      </c>
    </row>
    <row r="309" spans="2:2">
      <c r="B309">
        <f t="shared" si="5"/>
        <v>55.000000000080362</v>
      </c>
    </row>
    <row r="310" spans="2:2">
      <c r="B310">
        <f t="shared" si="5"/>
        <v>55.000000000073939</v>
      </c>
    </row>
    <row r="311" spans="2:2">
      <c r="B311">
        <f t="shared" si="5"/>
        <v>55.000000000068027</v>
      </c>
    </row>
    <row r="312" spans="2:2">
      <c r="B312">
        <f t="shared" si="5"/>
        <v>55.000000000062599</v>
      </c>
    </row>
    <row r="313" spans="2:2">
      <c r="B313">
        <f t="shared" si="5"/>
        <v>55.000000000057597</v>
      </c>
    </row>
    <row r="314" spans="2:2">
      <c r="B314">
        <f t="shared" si="5"/>
        <v>55.000000000052992</v>
      </c>
    </row>
    <row r="315" spans="2:2">
      <c r="B315">
        <f t="shared" si="5"/>
        <v>55.000000000048757</v>
      </c>
    </row>
    <row r="316" spans="2:2">
      <c r="B316">
        <f t="shared" si="5"/>
        <v>55.000000000044864</v>
      </c>
    </row>
    <row r="317" spans="2:2">
      <c r="B317">
        <f t="shared" si="5"/>
        <v>55.000000000041283</v>
      </c>
    </row>
    <row r="318" spans="2:2">
      <c r="B318">
        <f t="shared" si="5"/>
        <v>55.000000000037986</v>
      </c>
    </row>
    <row r="319" spans="2:2">
      <c r="B319">
        <f t="shared" si="5"/>
        <v>55.000000000034944</v>
      </c>
    </row>
    <row r="320" spans="2:2">
      <c r="B320">
        <f t="shared" si="5"/>
        <v>55.000000000032159</v>
      </c>
    </row>
    <row r="321" spans="2:2">
      <c r="B321">
        <f t="shared" si="5"/>
        <v>55.000000000029587</v>
      </c>
    </row>
    <row r="322" spans="2:2">
      <c r="B322">
        <f t="shared" si="5"/>
        <v>55.000000000027228</v>
      </c>
    </row>
    <row r="323" spans="2:2">
      <c r="B323">
        <f t="shared" si="5"/>
        <v>55.000000000025054</v>
      </c>
    </row>
    <row r="324" spans="2:2">
      <c r="B324">
        <f t="shared" si="5"/>
        <v>55.00000000002305</v>
      </c>
    </row>
    <row r="325" spans="2:2">
      <c r="B325">
        <f t="shared" si="5"/>
        <v>55.000000000021217</v>
      </c>
    </row>
    <row r="326" spans="2:2">
      <c r="B326">
        <f t="shared" si="5"/>
        <v>55.000000000019526</v>
      </c>
    </row>
    <row r="327" spans="2:2">
      <c r="B327">
        <f t="shared" si="5"/>
        <v>55.000000000017977</v>
      </c>
    </row>
    <row r="328" spans="2:2">
      <c r="B328">
        <f t="shared" si="5"/>
        <v>55.000000000016541</v>
      </c>
    </row>
    <row r="329" spans="2:2">
      <c r="B329">
        <f t="shared" si="5"/>
        <v>55.00000000001522</v>
      </c>
    </row>
    <row r="330" spans="2:2">
      <c r="B330">
        <f t="shared" si="5"/>
        <v>55.000000000014012</v>
      </c>
    </row>
    <row r="331" spans="2:2">
      <c r="B331">
        <f t="shared" si="5"/>
        <v>55.000000000012889</v>
      </c>
    </row>
    <row r="332" spans="2:2">
      <c r="B332">
        <f t="shared" si="5"/>
        <v>55.000000000011866</v>
      </c>
    </row>
    <row r="333" spans="2:2">
      <c r="B333">
        <f t="shared" si="5"/>
        <v>55.000000000010928</v>
      </c>
    </row>
    <row r="334" spans="2:2">
      <c r="B334">
        <f t="shared" si="5"/>
        <v>55.000000000010061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Bren School of Environmental Science and Management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Ovando</dc:creator>
  <cp:lastModifiedBy>Dan Ovando</cp:lastModifiedBy>
  <dcterms:created xsi:type="dcterms:W3CDTF">2013-08-20T00:11:41Z</dcterms:created>
  <dcterms:modified xsi:type="dcterms:W3CDTF">2013-08-21T17:05:59Z</dcterms:modified>
</cp:coreProperties>
</file>