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danypineault/Documents/Book/book/data/"/>
    </mc:Choice>
  </mc:AlternateContent>
  <xr:revisionPtr revIDLastSave="0" documentId="8_{8C26470A-75E3-7340-A9E1-9D012D000F58}" xr6:coauthVersionLast="47" xr6:coauthVersionMax="47" xr10:uidLastSave="{00000000-0000-0000-0000-000000000000}"/>
  <bookViews>
    <workbookView xWindow="0" yWindow="740" windowWidth="34560" windowHeight="21600" activeTab="2" xr2:uid="{00000000-000D-0000-FFFF-FFFF00000000}"/>
  </bookViews>
  <sheets>
    <sheet name="carboncycle" sheetId="7" r:id="rId1"/>
    <sheet name="climate" sheetId="12" r:id="rId2"/>
    <sheet name="results" sheetId="13" r:id="rId3"/>
    <sheet name="emissions" sheetId="14" r:id="rId4"/>
    <sheet name="concentrations" sheetId="15" r:id="rId5"/>
    <sheet name="temperature" sheetId="16" r:id="rId6"/>
  </sheets>
  <definedNames>
    <definedName name="solver_adj" localSheetId="1" hidden="1">climate!$L$1:$L$4</definedName>
    <definedName name="solver_cvg" localSheetId="1" hidden="1">0.0001</definedName>
    <definedName name="solver_drv" localSheetId="1" hidden="1">1</definedName>
    <definedName name="solver_est" localSheetId="1" hidden="1">1</definedName>
    <definedName name="solver_itr" localSheetId="1" hidden="1">100</definedName>
    <definedName name="solver_lin" localSheetId="1" hidden="1">2</definedName>
    <definedName name="solver_neg" localSheetId="1" hidden="1">2</definedName>
    <definedName name="solver_num" localSheetId="1" hidden="1">0</definedName>
    <definedName name="solver_nwt" localSheetId="1" hidden="1">1</definedName>
    <definedName name="solver_opt" localSheetId="1" hidden="1">climate!$M$1</definedName>
    <definedName name="solver_pre" localSheetId="1" hidden="1">0.000001</definedName>
    <definedName name="solver_scl" localSheetId="1" hidden="1">2</definedName>
    <definedName name="solver_sho" localSheetId="1" hidden="1">2</definedName>
    <definedName name="solver_tim" localSheetId="1" hidden="1">100</definedName>
    <definedName name="solver_tol" localSheetId="1" hidden="1">0.05</definedName>
    <definedName name="solver_typ" localSheetId="1" hidden="1">2</definedName>
    <definedName name="solver_val" localSheetId="1" hidden="1">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" i="7" l="1"/>
  <c r="D72" i="13"/>
  <c r="C72" i="13"/>
  <c r="B72" i="13"/>
  <c r="D71" i="13"/>
  <c r="C71" i="13"/>
  <c r="B71" i="13"/>
  <c r="D70" i="13"/>
  <c r="C70" i="13"/>
  <c r="B70" i="13"/>
  <c r="D69" i="13"/>
  <c r="C69" i="13"/>
  <c r="B69" i="13"/>
  <c r="D68" i="13"/>
  <c r="C68" i="13"/>
  <c r="B68" i="13"/>
  <c r="D67" i="13"/>
  <c r="C67" i="13"/>
  <c r="B67" i="13"/>
  <c r="D66" i="13"/>
  <c r="C66" i="13"/>
  <c r="B66" i="13"/>
  <c r="D65" i="13"/>
  <c r="C65" i="13"/>
  <c r="B65" i="13"/>
  <c r="D64" i="13"/>
  <c r="C64" i="13"/>
  <c r="B64" i="13"/>
  <c r="D63" i="13"/>
  <c r="C63" i="13"/>
  <c r="B63" i="13"/>
  <c r="D62" i="13"/>
  <c r="C62" i="13"/>
  <c r="B62" i="13"/>
  <c r="D61" i="13"/>
  <c r="C61" i="13"/>
  <c r="B61" i="13"/>
  <c r="D60" i="13"/>
  <c r="C60" i="13"/>
  <c r="B60" i="13"/>
  <c r="D59" i="13"/>
  <c r="C59" i="13"/>
  <c r="B59" i="13"/>
  <c r="D58" i="13"/>
  <c r="C58" i="13"/>
  <c r="B58" i="13"/>
  <c r="D57" i="13"/>
  <c r="C57" i="13"/>
  <c r="B57" i="13"/>
  <c r="D56" i="13"/>
  <c r="C56" i="13"/>
  <c r="B56" i="13"/>
  <c r="D55" i="13"/>
  <c r="C55" i="13"/>
  <c r="B55" i="13"/>
  <c r="D54" i="13"/>
  <c r="C54" i="13"/>
  <c r="B54" i="13"/>
  <c r="D53" i="13"/>
  <c r="C53" i="13"/>
  <c r="B53" i="13"/>
  <c r="D52" i="13"/>
  <c r="C52" i="13"/>
  <c r="B52" i="13"/>
  <c r="D51" i="13"/>
  <c r="C51" i="13"/>
  <c r="B51" i="13"/>
  <c r="D50" i="13"/>
  <c r="C50" i="13"/>
  <c r="B50" i="13"/>
  <c r="D49" i="13"/>
  <c r="C49" i="13"/>
  <c r="B49" i="13"/>
  <c r="D48" i="13"/>
  <c r="C48" i="13"/>
  <c r="B48" i="13"/>
  <c r="D47" i="13"/>
  <c r="C47" i="13"/>
  <c r="B47" i="13"/>
  <c r="D46" i="13"/>
  <c r="C46" i="13"/>
  <c r="B46" i="13"/>
  <c r="D45" i="13"/>
  <c r="C45" i="13"/>
  <c r="B45" i="13"/>
  <c r="D44" i="13"/>
  <c r="C44" i="13"/>
  <c r="B44" i="13"/>
  <c r="D43" i="13"/>
  <c r="C43" i="13"/>
  <c r="B43" i="13"/>
  <c r="D42" i="13"/>
  <c r="C42" i="13"/>
  <c r="B42" i="13"/>
  <c r="D41" i="13"/>
  <c r="C41" i="13"/>
  <c r="B41" i="13"/>
  <c r="D40" i="13"/>
  <c r="C40" i="13"/>
  <c r="B40" i="13"/>
  <c r="D39" i="13"/>
  <c r="C39" i="13"/>
  <c r="B39" i="13"/>
  <c r="D38" i="13"/>
  <c r="C38" i="13"/>
  <c r="B38" i="13"/>
  <c r="D37" i="13"/>
  <c r="C37" i="13"/>
  <c r="B37" i="13"/>
  <c r="D36" i="13"/>
  <c r="C36" i="13"/>
  <c r="B36" i="13"/>
  <c r="D35" i="13"/>
  <c r="C35" i="13"/>
  <c r="B35" i="13"/>
  <c r="D34" i="13"/>
  <c r="C34" i="13"/>
  <c r="B34" i="13"/>
  <c r="D33" i="13"/>
  <c r="C33" i="13"/>
  <c r="B33" i="13"/>
  <c r="D32" i="13"/>
  <c r="C32" i="13"/>
  <c r="B32" i="13"/>
  <c r="D31" i="13"/>
  <c r="C31" i="13"/>
  <c r="B31" i="13"/>
  <c r="D30" i="13"/>
  <c r="C30" i="13"/>
  <c r="B30" i="13"/>
  <c r="D29" i="13"/>
  <c r="C29" i="13"/>
  <c r="B29" i="13"/>
  <c r="D28" i="13"/>
  <c r="C28" i="13"/>
  <c r="B28" i="13"/>
  <c r="D27" i="13"/>
  <c r="C27" i="13"/>
  <c r="B27" i="13"/>
  <c r="D26" i="13"/>
  <c r="C26" i="13"/>
  <c r="B26" i="13"/>
  <c r="D25" i="13"/>
  <c r="C25" i="13"/>
  <c r="B25" i="13"/>
  <c r="D24" i="13"/>
  <c r="C24" i="13"/>
  <c r="B24" i="13"/>
  <c r="D23" i="13"/>
  <c r="C23" i="13"/>
  <c r="B23" i="13"/>
  <c r="D22" i="13"/>
  <c r="C22" i="13"/>
  <c r="B22" i="13"/>
  <c r="D21" i="13"/>
  <c r="C21" i="13"/>
  <c r="B21" i="13"/>
  <c r="D20" i="13"/>
  <c r="C20" i="13"/>
  <c r="B20" i="13"/>
  <c r="D19" i="13"/>
  <c r="C19" i="13"/>
  <c r="B19" i="13"/>
  <c r="D18" i="13"/>
  <c r="C18" i="13"/>
  <c r="B18" i="13"/>
  <c r="D17" i="13"/>
  <c r="C17" i="13"/>
  <c r="B17" i="13"/>
  <c r="D16" i="13"/>
  <c r="C16" i="13"/>
  <c r="B16" i="13"/>
  <c r="D15" i="13"/>
  <c r="C15" i="13"/>
  <c r="B15" i="13"/>
  <c r="D14" i="13"/>
  <c r="C14" i="13"/>
  <c r="B14" i="13"/>
  <c r="D13" i="13"/>
  <c r="C13" i="13"/>
  <c r="B13" i="13"/>
  <c r="D12" i="13"/>
  <c r="C12" i="13"/>
  <c r="B12" i="13"/>
  <c r="D11" i="13"/>
  <c r="C11" i="13"/>
  <c r="B11" i="13"/>
  <c r="D10" i="13"/>
  <c r="C10" i="13"/>
  <c r="B10" i="13"/>
  <c r="D9" i="13"/>
  <c r="C9" i="13"/>
  <c r="B9" i="13"/>
  <c r="D8" i="13"/>
  <c r="C8" i="13"/>
  <c r="B8" i="13"/>
  <c r="D7" i="13"/>
  <c r="C7" i="13"/>
  <c r="B7" i="13"/>
  <c r="D6" i="13"/>
  <c r="C6" i="13"/>
  <c r="B6" i="13"/>
  <c r="D5" i="13"/>
  <c r="C5" i="13"/>
  <c r="B5" i="13"/>
  <c r="D4" i="13"/>
  <c r="C4" i="13"/>
  <c r="B4" i="13"/>
  <c r="D3" i="13"/>
  <c r="C3" i="13"/>
  <c r="B3" i="13"/>
  <c r="A284" i="13"/>
  <c r="A285" i="13" s="1"/>
  <c r="A286" i="13" s="1"/>
  <c r="A287" i="13" s="1"/>
  <c r="A288" i="13" s="1"/>
  <c r="A289" i="13" s="1"/>
  <c r="A290" i="13" s="1"/>
  <c r="A291" i="13" s="1"/>
  <c r="A292" i="13" s="1"/>
  <c r="A293" i="13" s="1"/>
  <c r="A294" i="13" s="1"/>
  <c r="A295" i="13" s="1"/>
  <c r="A296" i="13" s="1"/>
  <c r="A297" i="13" s="1"/>
  <c r="A298" i="13" s="1"/>
  <c r="A299" i="13" s="1"/>
  <c r="A300" i="13" s="1"/>
  <c r="A301" i="13" s="1"/>
  <c r="A302" i="13" s="1"/>
  <c r="A303" i="13" s="1"/>
  <c r="A304" i="13" s="1"/>
  <c r="A305" i="13" s="1"/>
  <c r="A306" i="13" s="1"/>
  <c r="A307" i="13" s="1"/>
  <c r="A308" i="13" s="1"/>
  <c r="A309" i="13" s="1"/>
  <c r="A310" i="13" s="1"/>
  <c r="A311" i="13" s="1"/>
  <c r="A312" i="13" s="1"/>
  <c r="A313" i="13" s="1"/>
  <c r="A314" i="13" s="1"/>
  <c r="A315" i="13" s="1"/>
  <c r="A316" i="13" s="1"/>
  <c r="A317" i="13" s="1"/>
  <c r="A318" i="13" s="1"/>
  <c r="A319" i="13" s="1"/>
  <c r="A320" i="13" s="1"/>
  <c r="A321" i="13" s="1"/>
  <c r="A322" i="13" s="1"/>
  <c r="A323" i="13" s="1"/>
  <c r="A324" i="13" s="1"/>
  <c r="A325" i="13" s="1"/>
  <c r="A326" i="13" s="1"/>
  <c r="A327" i="13" s="1"/>
  <c r="A328" i="13" s="1"/>
  <c r="A329" i="13" s="1"/>
  <c r="A330" i="13" s="1"/>
  <c r="A331" i="13" s="1"/>
  <c r="A332" i="13" s="1"/>
  <c r="A333" i="13" s="1"/>
  <c r="A334" i="13" s="1"/>
  <c r="A335" i="13" s="1"/>
  <c r="A336" i="13" s="1"/>
  <c r="A337" i="13" s="1"/>
  <c r="A338" i="13" s="1"/>
  <c r="A339" i="13" s="1"/>
  <c r="A340" i="13" s="1"/>
  <c r="A341" i="13" s="1"/>
  <c r="A342" i="13" s="1"/>
  <c r="A343" i="13" s="1"/>
  <c r="A344" i="13" s="1"/>
  <c r="A345" i="13" s="1"/>
  <c r="A346" i="13" s="1"/>
  <c r="A347" i="13" s="1"/>
  <c r="A348" i="13" s="1"/>
  <c r="A349" i="13" s="1"/>
  <c r="A350" i="13" s="1"/>
  <c r="A351" i="13" s="1"/>
  <c r="A352" i="13" s="1"/>
  <c r="A353" i="13" s="1"/>
  <c r="A283" i="13"/>
  <c r="F277" i="7"/>
  <c r="H278" i="7" s="1"/>
  <c r="D74" i="13"/>
  <c r="C74" i="13"/>
  <c r="D73" i="13"/>
  <c r="C73" i="13"/>
  <c r="B73" i="13"/>
  <c r="A4" i="13"/>
  <c r="A5" i="13" s="1"/>
  <c r="A6" i="13" s="1"/>
  <c r="A7" i="13" s="1"/>
  <c r="A8" i="13" s="1"/>
  <c r="A9" i="13" s="1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38" i="13" s="1"/>
  <c r="A39" i="13" s="1"/>
  <c r="A40" i="13" s="1"/>
  <c r="A41" i="13" s="1"/>
  <c r="A42" i="13" s="1"/>
  <c r="A43" i="13" s="1"/>
  <c r="A44" i="13" s="1"/>
  <c r="A45" i="13" s="1"/>
  <c r="A46" i="13" s="1"/>
  <c r="A47" i="13" s="1"/>
  <c r="A48" i="13" s="1"/>
  <c r="A49" i="13" s="1"/>
  <c r="A50" i="13" s="1"/>
  <c r="A51" i="13" s="1"/>
  <c r="A52" i="13" s="1"/>
  <c r="A53" i="13" s="1"/>
  <c r="A54" i="13" s="1"/>
  <c r="A55" i="13" s="1"/>
  <c r="A56" i="13" s="1"/>
  <c r="A57" i="13" s="1"/>
  <c r="A58" i="13" s="1"/>
  <c r="A59" i="13" s="1"/>
  <c r="A60" i="13" s="1"/>
  <c r="A61" i="13" s="1"/>
  <c r="A62" i="13" s="1"/>
  <c r="A63" i="13" s="1"/>
  <c r="A64" i="13" s="1"/>
  <c r="A65" i="13" s="1"/>
  <c r="A66" i="13" s="1"/>
  <c r="A67" i="13" s="1"/>
  <c r="A68" i="13" s="1"/>
  <c r="A69" i="13" s="1"/>
  <c r="A70" i="13" s="1"/>
  <c r="A71" i="13" s="1"/>
  <c r="A72" i="13" s="1"/>
  <c r="A73" i="13" s="1"/>
  <c r="A74" i="13" s="1"/>
  <c r="A75" i="13" s="1"/>
  <c r="A76" i="13" s="1"/>
  <c r="A77" i="13" s="1"/>
  <c r="A78" i="13" s="1"/>
  <c r="A79" i="13" s="1"/>
  <c r="A80" i="13" s="1"/>
  <c r="A81" i="13" s="1"/>
  <c r="A82" i="13" s="1"/>
  <c r="A83" i="13" s="1"/>
  <c r="A84" i="13" s="1"/>
  <c r="A85" i="13" s="1"/>
  <c r="A86" i="13" s="1"/>
  <c r="A87" i="13" s="1"/>
  <c r="A88" i="13" s="1"/>
  <c r="A89" i="13" s="1"/>
  <c r="A90" i="13" s="1"/>
  <c r="A91" i="13" s="1"/>
  <c r="A92" i="13" s="1"/>
  <c r="A93" i="13" s="1"/>
  <c r="A94" i="13" s="1"/>
  <c r="A95" i="13" s="1"/>
  <c r="A96" i="13" s="1"/>
  <c r="A97" i="13" s="1"/>
  <c r="A98" i="13" s="1"/>
  <c r="A99" i="13" s="1"/>
  <c r="A100" i="13" s="1"/>
  <c r="A101" i="13" s="1"/>
  <c r="A102" i="13" s="1"/>
  <c r="A103" i="13" s="1"/>
  <c r="A104" i="13" s="1"/>
  <c r="A105" i="13" s="1"/>
  <c r="A106" i="13" s="1"/>
  <c r="A107" i="13" s="1"/>
  <c r="A108" i="13" s="1"/>
  <c r="A109" i="13" s="1"/>
  <c r="A110" i="13" s="1"/>
  <c r="A111" i="13" s="1"/>
  <c r="A112" i="13" s="1"/>
  <c r="A113" i="13" s="1"/>
  <c r="A114" i="13" s="1"/>
  <c r="A115" i="13" s="1"/>
  <c r="A116" i="13" s="1"/>
  <c r="A117" i="13" s="1"/>
  <c r="A118" i="13" s="1"/>
  <c r="A119" i="13" s="1"/>
  <c r="A120" i="13" s="1"/>
  <c r="A121" i="13" s="1"/>
  <c r="A122" i="13" s="1"/>
  <c r="A123" i="13" s="1"/>
  <c r="A124" i="13" s="1"/>
  <c r="A125" i="13" s="1"/>
  <c r="A126" i="13" s="1"/>
  <c r="A127" i="13" s="1"/>
  <c r="A128" i="13" s="1"/>
  <c r="A129" i="13" s="1"/>
  <c r="A130" i="13" s="1"/>
  <c r="A131" i="13" s="1"/>
  <c r="A132" i="13" s="1"/>
  <c r="A133" i="13" s="1"/>
  <c r="A134" i="13" s="1"/>
  <c r="A135" i="13" s="1"/>
  <c r="A136" i="13" s="1"/>
  <c r="A137" i="13" s="1"/>
  <c r="A138" i="13" s="1"/>
  <c r="A139" i="13" s="1"/>
  <c r="A140" i="13" s="1"/>
  <c r="A141" i="13" s="1"/>
  <c r="A142" i="13" s="1"/>
  <c r="A143" i="13" s="1"/>
  <c r="A144" i="13" s="1"/>
  <c r="A145" i="13" s="1"/>
  <c r="A146" i="13" s="1"/>
  <c r="A147" i="13" s="1"/>
  <c r="A148" i="13" s="1"/>
  <c r="A149" i="13" s="1"/>
  <c r="A150" i="13" s="1"/>
  <c r="A151" i="13" s="1"/>
  <c r="A152" i="13" s="1"/>
  <c r="A153" i="13" s="1"/>
  <c r="A154" i="13" s="1"/>
  <c r="A155" i="13" s="1"/>
  <c r="A156" i="13" s="1"/>
  <c r="A157" i="13" s="1"/>
  <c r="A158" i="13" s="1"/>
  <c r="A159" i="13" s="1"/>
  <c r="A160" i="13" s="1"/>
  <c r="A161" i="13" s="1"/>
  <c r="A162" i="13" s="1"/>
  <c r="A163" i="13" s="1"/>
  <c r="A164" i="13" s="1"/>
  <c r="A165" i="13" s="1"/>
  <c r="A166" i="13" s="1"/>
  <c r="A167" i="13" s="1"/>
  <c r="A168" i="13" s="1"/>
  <c r="A169" i="13" s="1"/>
  <c r="A170" i="13" s="1"/>
  <c r="A171" i="13" s="1"/>
  <c r="A172" i="13" s="1"/>
  <c r="A173" i="13" s="1"/>
  <c r="A174" i="13" s="1"/>
  <c r="A175" i="13" s="1"/>
  <c r="A176" i="13" s="1"/>
  <c r="A177" i="13" s="1"/>
  <c r="A178" i="13" s="1"/>
  <c r="A179" i="13" s="1"/>
  <c r="A180" i="13" s="1"/>
  <c r="A181" i="13" s="1"/>
  <c r="A182" i="13" s="1"/>
  <c r="A183" i="13" s="1"/>
  <c r="A184" i="13" s="1"/>
  <c r="A185" i="13" s="1"/>
  <c r="A186" i="13" s="1"/>
  <c r="A187" i="13" s="1"/>
  <c r="A188" i="13" s="1"/>
  <c r="A189" i="13" s="1"/>
  <c r="A190" i="13" s="1"/>
  <c r="A191" i="13" s="1"/>
  <c r="A192" i="13" s="1"/>
  <c r="A193" i="13" s="1"/>
  <c r="A194" i="13" s="1"/>
  <c r="A195" i="13" s="1"/>
  <c r="A196" i="13" s="1"/>
  <c r="A197" i="13" s="1"/>
  <c r="A198" i="13" s="1"/>
  <c r="A199" i="13" s="1"/>
  <c r="A200" i="13" s="1"/>
  <c r="A201" i="13" s="1"/>
  <c r="A202" i="13" s="1"/>
  <c r="A203" i="13" s="1"/>
  <c r="A204" i="13" s="1"/>
  <c r="A205" i="13" s="1"/>
  <c r="A206" i="13" s="1"/>
  <c r="A207" i="13" s="1"/>
  <c r="A208" i="13" s="1"/>
  <c r="A209" i="13" s="1"/>
  <c r="A210" i="13" s="1"/>
  <c r="A211" i="13" s="1"/>
  <c r="A212" i="13" s="1"/>
  <c r="A213" i="13" s="1"/>
  <c r="A214" i="13" s="1"/>
  <c r="A215" i="13" s="1"/>
  <c r="A216" i="13" s="1"/>
  <c r="A217" i="13" s="1"/>
  <c r="A218" i="13" s="1"/>
  <c r="A219" i="13" s="1"/>
  <c r="A220" i="13" s="1"/>
  <c r="A221" i="13" s="1"/>
  <c r="A222" i="13" s="1"/>
  <c r="A223" i="13" s="1"/>
  <c r="A224" i="13" s="1"/>
  <c r="A225" i="13" s="1"/>
  <c r="A226" i="13" s="1"/>
  <c r="A227" i="13" s="1"/>
  <c r="A228" i="13" s="1"/>
  <c r="A229" i="13" s="1"/>
  <c r="A230" i="13" s="1"/>
  <c r="A231" i="13" s="1"/>
  <c r="A232" i="13" s="1"/>
  <c r="A233" i="13" s="1"/>
  <c r="A234" i="13" s="1"/>
  <c r="A235" i="13" s="1"/>
  <c r="A236" i="13" s="1"/>
  <c r="A237" i="13" s="1"/>
  <c r="A238" i="13" s="1"/>
  <c r="A239" i="13" s="1"/>
  <c r="A240" i="13" s="1"/>
  <c r="A241" i="13" s="1"/>
  <c r="A242" i="13" s="1"/>
  <c r="A243" i="13" s="1"/>
  <c r="A244" i="13" s="1"/>
  <c r="A245" i="13" s="1"/>
  <c r="A246" i="13" s="1"/>
  <c r="A247" i="13" s="1"/>
  <c r="A248" i="13" s="1"/>
  <c r="A249" i="13" s="1"/>
  <c r="A250" i="13" s="1"/>
  <c r="A251" i="13" s="1"/>
  <c r="A252" i="13" s="1"/>
  <c r="A253" i="13" s="1"/>
  <c r="A254" i="13" s="1"/>
  <c r="A255" i="13" s="1"/>
  <c r="A256" i="13" s="1"/>
  <c r="A257" i="13" s="1"/>
  <c r="A258" i="13" s="1"/>
  <c r="A259" i="13" s="1"/>
  <c r="A260" i="13" s="1"/>
  <c r="A261" i="13" s="1"/>
  <c r="A262" i="13" s="1"/>
  <c r="A263" i="13" s="1"/>
  <c r="A264" i="13" s="1"/>
  <c r="A265" i="13" s="1"/>
  <c r="A266" i="13" s="1"/>
  <c r="A267" i="13" s="1"/>
  <c r="A268" i="13" s="1"/>
  <c r="A269" i="13" s="1"/>
  <c r="A270" i="13" s="1"/>
  <c r="A271" i="13" s="1"/>
  <c r="A272" i="13" s="1"/>
  <c r="A273" i="13" s="1"/>
  <c r="A274" i="13" s="1"/>
  <c r="A275" i="13" s="1"/>
  <c r="A276" i="13" s="1"/>
  <c r="A277" i="13" s="1"/>
  <c r="A278" i="13" s="1"/>
  <c r="A279" i="13" s="1"/>
  <c r="A280" i="13" s="1"/>
  <c r="A281" i="13" s="1"/>
  <c r="A282" i="13" s="1"/>
  <c r="J178" i="12"/>
  <c r="A180" i="12"/>
  <c r="A181" i="12" s="1"/>
  <c r="A182" i="12" s="1"/>
  <c r="A183" i="12" s="1"/>
  <c r="A184" i="12" s="1"/>
  <c r="A185" i="12" s="1"/>
  <c r="A186" i="12" s="1"/>
  <c r="A187" i="12" s="1"/>
  <c r="A188" i="12" s="1"/>
  <c r="A189" i="12" s="1"/>
  <c r="A190" i="12" s="1"/>
  <c r="A191" i="12" s="1"/>
  <c r="A192" i="12" s="1"/>
  <c r="A193" i="12" s="1"/>
  <c r="A194" i="12" s="1"/>
  <c r="A195" i="12" s="1"/>
  <c r="A196" i="12" s="1"/>
  <c r="A197" i="12" s="1"/>
  <c r="A198" i="12" s="1"/>
  <c r="A199" i="12" s="1"/>
  <c r="A200" i="12" s="1"/>
  <c r="A201" i="12" s="1"/>
  <c r="A202" i="12" s="1"/>
  <c r="A203" i="12" s="1"/>
  <c r="A204" i="12" s="1"/>
  <c r="A205" i="12" s="1"/>
  <c r="A206" i="12" s="1"/>
  <c r="A207" i="12" s="1"/>
  <c r="A208" i="12" s="1"/>
  <c r="A209" i="12" s="1"/>
  <c r="A210" i="12" s="1"/>
  <c r="A211" i="12" s="1"/>
  <c r="A212" i="12" s="1"/>
  <c r="A213" i="12" s="1"/>
  <c r="A214" i="12" s="1"/>
  <c r="A215" i="12" s="1"/>
  <c r="A216" i="12" s="1"/>
  <c r="A217" i="12" s="1"/>
  <c r="A218" i="12" s="1"/>
  <c r="A219" i="12" s="1"/>
  <c r="A220" i="12" s="1"/>
  <c r="A221" i="12" s="1"/>
  <c r="A222" i="12" s="1"/>
  <c r="A223" i="12" s="1"/>
  <c r="A224" i="12" s="1"/>
  <c r="A225" i="12" s="1"/>
  <c r="A226" i="12" s="1"/>
  <c r="A227" i="12" s="1"/>
  <c r="A228" i="12" s="1"/>
  <c r="A229" i="12" s="1"/>
  <c r="A230" i="12" s="1"/>
  <c r="A231" i="12" s="1"/>
  <c r="A232" i="12" s="1"/>
  <c r="A233" i="12" s="1"/>
  <c r="A234" i="12" s="1"/>
  <c r="A235" i="12" s="1"/>
  <c r="A236" i="12" s="1"/>
  <c r="A237" i="12" s="1"/>
  <c r="A238" i="12" s="1"/>
  <c r="A239" i="12" s="1"/>
  <c r="A240" i="12" s="1"/>
  <c r="A241" i="12" s="1"/>
  <c r="A242" i="12" s="1"/>
  <c r="A243" i="12" s="1"/>
  <c r="A244" i="12" s="1"/>
  <c r="A245" i="12" s="1"/>
  <c r="A246" i="12" s="1"/>
  <c r="A247" i="12" s="1"/>
  <c r="A248" i="12" s="1"/>
  <c r="A249" i="12" s="1"/>
  <c r="A250" i="12" s="1"/>
  <c r="A251" i="12" s="1"/>
  <c r="A252" i="12" s="1"/>
  <c r="A253" i="12" s="1"/>
  <c r="A254" i="12" s="1"/>
  <c r="A255" i="12" s="1"/>
  <c r="A256" i="12" s="1"/>
  <c r="A257" i="12" s="1"/>
  <c r="A258" i="12" s="1"/>
  <c r="A259" i="12" s="1"/>
  <c r="A260" i="12" s="1"/>
  <c r="A261" i="12" s="1"/>
  <c r="A262" i="12" s="1"/>
  <c r="A263" i="12" s="1"/>
  <c r="A264" i="12" s="1"/>
  <c r="A265" i="12" s="1"/>
  <c r="A266" i="12" s="1"/>
  <c r="A267" i="12" s="1"/>
  <c r="A268" i="12" s="1"/>
  <c r="A269" i="12" s="1"/>
  <c r="A270" i="12" s="1"/>
  <c r="A271" i="12" s="1"/>
  <c r="A272" i="12" s="1"/>
  <c r="A273" i="12" s="1"/>
  <c r="A274" i="12" s="1"/>
  <c r="A275" i="12" s="1"/>
  <c r="A276" i="12" s="1"/>
  <c r="A277" i="12" s="1"/>
  <c r="A278" i="12" s="1"/>
  <c r="A279" i="12" s="1"/>
  <c r="A280" i="12" s="1"/>
  <c r="A281" i="12" s="1"/>
  <c r="A282" i="12" s="1"/>
  <c r="A283" i="12" s="1"/>
  <c r="A284" i="12" s="1"/>
  <c r="A285" i="12" s="1"/>
  <c r="A286" i="12" s="1"/>
  <c r="A287" i="12" s="1"/>
  <c r="A288" i="12" s="1"/>
  <c r="A289" i="12" s="1"/>
  <c r="A290" i="12" s="1"/>
  <c r="A291" i="12" s="1"/>
  <c r="A292" i="12" s="1"/>
  <c r="A293" i="12" s="1"/>
  <c r="A294" i="12" s="1"/>
  <c r="A295" i="12" s="1"/>
  <c r="A296" i="12" s="1"/>
  <c r="A297" i="12" s="1"/>
  <c r="A298" i="12" s="1"/>
  <c r="A299" i="12" s="1"/>
  <c r="A300" i="12" s="1"/>
  <c r="A301" i="12" s="1"/>
  <c r="A302" i="12" s="1"/>
  <c r="A303" i="12" s="1"/>
  <c r="A304" i="12" s="1"/>
  <c r="A305" i="12" s="1"/>
  <c r="A306" i="12" s="1"/>
  <c r="A307" i="12" s="1"/>
  <c r="A308" i="12" s="1"/>
  <c r="A309" i="12" s="1"/>
  <c r="A310" i="12" s="1"/>
  <c r="A311" i="12" s="1"/>
  <c r="A312" i="12" s="1"/>
  <c r="A313" i="12" s="1"/>
  <c r="A314" i="12" s="1"/>
  <c r="A315" i="12" s="1"/>
  <c r="A316" i="12" s="1"/>
  <c r="A317" i="12" s="1"/>
  <c r="A318" i="12" s="1"/>
  <c r="A319" i="12" s="1"/>
  <c r="A320" i="12" s="1"/>
  <c r="A321" i="12" s="1"/>
  <c r="A322" i="12" s="1"/>
  <c r="A323" i="12" s="1"/>
  <c r="A324" i="12" s="1"/>
  <c r="A325" i="12" s="1"/>
  <c r="A326" i="12" s="1"/>
  <c r="A327" i="12" s="1"/>
  <c r="A328" i="12" s="1"/>
  <c r="A329" i="12" s="1"/>
  <c r="A330" i="12" s="1"/>
  <c r="A331" i="12" s="1"/>
  <c r="A332" i="12" s="1"/>
  <c r="A333" i="12" s="1"/>
  <c r="A334" i="12" s="1"/>
  <c r="A335" i="12" s="1"/>
  <c r="A336" i="12" s="1"/>
  <c r="A337" i="12" s="1"/>
  <c r="A338" i="12" s="1"/>
  <c r="A339" i="12" s="1"/>
  <c r="A340" i="12" s="1"/>
  <c r="A341" i="12" s="1"/>
  <c r="A342" i="12" s="1"/>
  <c r="A343" i="12" s="1"/>
  <c r="A344" i="12" s="1"/>
  <c r="A345" i="12" s="1"/>
  <c r="A346" i="12" s="1"/>
  <c r="A347" i="12" s="1"/>
  <c r="A348" i="12" s="1"/>
  <c r="A349" i="12" s="1"/>
  <c r="A350" i="12" s="1"/>
  <c r="A351" i="12" s="1"/>
  <c r="A352" i="12" s="1"/>
  <c r="A353" i="12" s="1"/>
  <c r="A354" i="12" s="1"/>
  <c r="A355" i="12" s="1"/>
  <c r="A356" i="12" s="1"/>
  <c r="A357" i="12" s="1"/>
  <c r="A358" i="12" s="1"/>
  <c r="A359" i="12" s="1"/>
  <c r="A360" i="12" s="1"/>
  <c r="A361" i="12" s="1"/>
  <c r="A362" i="12" s="1"/>
  <c r="A363" i="12" s="1"/>
  <c r="A364" i="12" s="1"/>
  <c r="A365" i="12" s="1"/>
  <c r="A366" i="12" s="1"/>
  <c r="A367" i="12" s="1"/>
  <c r="A368" i="12" s="1"/>
  <c r="A369" i="12" s="1"/>
  <c r="A370" i="12" s="1"/>
  <c r="A371" i="12" s="1"/>
  <c r="A372" i="12" s="1"/>
  <c r="A373" i="12" s="1"/>
  <c r="A374" i="12" s="1"/>
  <c r="A375" i="12" s="1"/>
  <c r="A376" i="12" s="1"/>
  <c r="A377" i="12" s="1"/>
  <c r="A378" i="12" s="1"/>
  <c r="A379" i="12" s="1"/>
  <c r="A380" i="12" s="1"/>
  <c r="A381" i="12" s="1"/>
  <c r="A382" i="12" s="1"/>
  <c r="A383" i="12" s="1"/>
  <c r="A384" i="12" s="1"/>
  <c r="A385" i="12" s="1"/>
  <c r="A386" i="12" s="1"/>
  <c r="A387" i="12" s="1"/>
  <c r="A388" i="12" s="1"/>
  <c r="A389" i="12" s="1"/>
  <c r="A390" i="12" s="1"/>
  <c r="A391" i="12" s="1"/>
  <c r="A392" i="12" s="1"/>
  <c r="A393" i="12" s="1"/>
  <c r="A394" i="12" s="1"/>
  <c r="A395" i="12" s="1"/>
  <c r="A396" i="12" s="1"/>
  <c r="A397" i="12" s="1"/>
  <c r="A398" i="12" s="1"/>
  <c r="A399" i="12" s="1"/>
  <c r="A400" i="12" s="1"/>
  <c r="A401" i="12" s="1"/>
  <c r="A402" i="12" s="1"/>
  <c r="A403" i="12" s="1"/>
  <c r="A404" i="12" s="1"/>
  <c r="A405" i="12" s="1"/>
  <c r="A406" i="12" s="1"/>
  <c r="A407" i="12" s="1"/>
  <c r="A408" i="12" s="1"/>
  <c r="A409" i="12" s="1"/>
  <c r="A410" i="12" s="1"/>
  <c r="A411" i="12" s="1"/>
  <c r="A412" i="12" s="1"/>
  <c r="A413" i="12" s="1"/>
  <c r="A414" i="12" s="1"/>
  <c r="A415" i="12" s="1"/>
  <c r="A416" i="12" s="1"/>
  <c r="A417" i="12" s="1"/>
  <c r="A418" i="12" s="1"/>
  <c r="A419" i="12" s="1"/>
  <c r="A420" i="12" s="1"/>
  <c r="A421" i="12" s="1"/>
  <c r="A422" i="12" s="1"/>
  <c r="A423" i="12" s="1"/>
  <c r="A424" i="12" s="1"/>
  <c r="A425" i="12" s="1"/>
  <c r="A426" i="12" s="1"/>
  <c r="A427" i="12" s="1"/>
  <c r="A428" i="12" s="1"/>
  <c r="A429" i="12" s="1"/>
  <c r="A430" i="12" s="1"/>
  <c r="A431" i="12" s="1"/>
  <c r="A432" i="12" s="1"/>
  <c r="A433" i="12" s="1"/>
  <c r="A434" i="12" s="1"/>
  <c r="A435" i="12" s="1"/>
  <c r="A436" i="12" s="1"/>
  <c r="A437" i="12" s="1"/>
  <c r="A438" i="12" s="1"/>
  <c r="A439" i="12" s="1"/>
  <c r="A440" i="12" s="1"/>
  <c r="A441" i="12" s="1"/>
  <c r="A442" i="12" s="1"/>
  <c r="A443" i="12" s="1"/>
  <c r="A444" i="12" s="1"/>
  <c r="A445" i="12" s="1"/>
  <c r="A446" i="12" s="1"/>
  <c r="A447" i="12" s="1"/>
  <c r="A448" i="12" s="1"/>
  <c r="A449" i="12" s="1"/>
  <c r="A450" i="12" s="1"/>
  <c r="A451" i="12" s="1"/>
  <c r="A452" i="12" s="1"/>
  <c r="A453" i="12" s="1"/>
  <c r="A454" i="12" s="1"/>
  <c r="A455" i="12" s="1"/>
  <c r="A456" i="12" s="1"/>
  <c r="A179" i="12"/>
  <c r="A178" i="12"/>
  <c r="J177" i="12"/>
  <c r="G177" i="12"/>
  <c r="H177" i="12" s="1"/>
  <c r="I177" i="12" s="1"/>
  <c r="K277" i="7"/>
  <c r="J277" i="7"/>
  <c r="I277" i="7"/>
  <c r="H277" i="7"/>
  <c r="G277" i="7"/>
  <c r="L277" i="7" s="1"/>
  <c r="E279" i="7"/>
  <c r="E280" i="7" s="1"/>
  <c r="E281" i="7" s="1"/>
  <c r="E282" i="7" s="1"/>
  <c r="E283" i="7" s="1"/>
  <c r="E284" i="7" s="1"/>
  <c r="E285" i="7" s="1"/>
  <c r="E286" i="7" s="1"/>
  <c r="E287" i="7" s="1"/>
  <c r="E288" i="7" s="1"/>
  <c r="E289" i="7" s="1"/>
  <c r="E290" i="7" s="1"/>
  <c r="E291" i="7" s="1"/>
  <c r="E292" i="7" s="1"/>
  <c r="E293" i="7" s="1"/>
  <c r="E294" i="7" s="1"/>
  <c r="E295" i="7" s="1"/>
  <c r="E296" i="7" s="1"/>
  <c r="E297" i="7" s="1"/>
  <c r="E298" i="7" s="1"/>
  <c r="E299" i="7" s="1"/>
  <c r="E300" i="7" s="1"/>
  <c r="E301" i="7" s="1"/>
  <c r="E302" i="7" s="1"/>
  <c r="E303" i="7" s="1"/>
  <c r="E304" i="7" s="1"/>
  <c r="E305" i="7" s="1"/>
  <c r="E306" i="7" s="1"/>
  <c r="E307" i="7" s="1"/>
  <c r="E308" i="7" s="1"/>
  <c r="E309" i="7" s="1"/>
  <c r="E310" i="7" s="1"/>
  <c r="E311" i="7" s="1"/>
  <c r="E312" i="7" s="1"/>
  <c r="E313" i="7" s="1"/>
  <c r="E314" i="7" s="1"/>
  <c r="E315" i="7" s="1"/>
  <c r="E316" i="7" s="1"/>
  <c r="E317" i="7" s="1"/>
  <c r="E318" i="7" s="1"/>
  <c r="E319" i="7" s="1"/>
  <c r="E320" i="7" s="1"/>
  <c r="E321" i="7" s="1"/>
  <c r="E322" i="7" s="1"/>
  <c r="E323" i="7" s="1"/>
  <c r="E324" i="7" s="1"/>
  <c r="E325" i="7" s="1"/>
  <c r="E326" i="7" s="1"/>
  <c r="E327" i="7" s="1"/>
  <c r="E328" i="7" s="1"/>
  <c r="E329" i="7" s="1"/>
  <c r="E330" i="7" s="1"/>
  <c r="E331" i="7" s="1"/>
  <c r="E332" i="7" s="1"/>
  <c r="E333" i="7" s="1"/>
  <c r="E334" i="7" s="1"/>
  <c r="E335" i="7" s="1"/>
  <c r="E336" i="7" s="1"/>
  <c r="E337" i="7" s="1"/>
  <c r="E338" i="7" s="1"/>
  <c r="E339" i="7" s="1"/>
  <c r="E340" i="7" s="1"/>
  <c r="E341" i="7" s="1"/>
  <c r="E342" i="7" s="1"/>
  <c r="E343" i="7" s="1"/>
  <c r="E344" i="7" s="1"/>
  <c r="E345" i="7" s="1"/>
  <c r="E346" i="7" s="1"/>
  <c r="E347" i="7" s="1"/>
  <c r="E348" i="7" s="1"/>
  <c r="E349" i="7" s="1"/>
  <c r="E350" i="7" s="1"/>
  <c r="E351" i="7" s="1"/>
  <c r="E352" i="7" s="1"/>
  <c r="E353" i="7" s="1"/>
  <c r="E354" i="7" s="1"/>
  <c r="E355" i="7" s="1"/>
  <c r="E356" i="7" s="1"/>
  <c r="E357" i="7" s="1"/>
  <c r="E358" i="7" s="1"/>
  <c r="E359" i="7" s="1"/>
  <c r="E360" i="7" s="1"/>
  <c r="E361" i="7" s="1"/>
  <c r="E362" i="7" s="1"/>
  <c r="E363" i="7" s="1"/>
  <c r="E364" i="7" s="1"/>
  <c r="E365" i="7" s="1"/>
  <c r="E366" i="7" s="1"/>
  <c r="E367" i="7" s="1"/>
  <c r="E368" i="7" s="1"/>
  <c r="E369" i="7" s="1"/>
  <c r="E370" i="7" s="1"/>
  <c r="E371" i="7" s="1"/>
  <c r="E372" i="7" s="1"/>
  <c r="E373" i="7" s="1"/>
  <c r="E374" i="7" s="1"/>
  <c r="E375" i="7" s="1"/>
  <c r="E376" i="7" s="1"/>
  <c r="E377" i="7" s="1"/>
  <c r="E378" i="7" s="1"/>
  <c r="E379" i="7" s="1"/>
  <c r="E380" i="7" s="1"/>
  <c r="E381" i="7" s="1"/>
  <c r="E382" i="7" s="1"/>
  <c r="E383" i="7" s="1"/>
  <c r="E384" i="7" s="1"/>
  <c r="E385" i="7" s="1"/>
  <c r="E386" i="7" s="1"/>
  <c r="E387" i="7" s="1"/>
  <c r="E388" i="7" s="1"/>
  <c r="E389" i="7" s="1"/>
  <c r="E390" i="7" s="1"/>
  <c r="E391" i="7" s="1"/>
  <c r="E392" i="7" s="1"/>
  <c r="E393" i="7" s="1"/>
  <c r="E394" i="7" s="1"/>
  <c r="E395" i="7" s="1"/>
  <c r="E396" i="7" s="1"/>
  <c r="E397" i="7" s="1"/>
  <c r="E398" i="7" s="1"/>
  <c r="E399" i="7" s="1"/>
  <c r="E400" i="7" s="1"/>
  <c r="E401" i="7" s="1"/>
  <c r="E402" i="7" s="1"/>
  <c r="E403" i="7" s="1"/>
  <c r="E404" i="7" s="1"/>
  <c r="E405" i="7" s="1"/>
  <c r="E406" i="7" s="1"/>
  <c r="E407" i="7" s="1"/>
  <c r="E408" i="7" s="1"/>
  <c r="E409" i="7" s="1"/>
  <c r="E410" i="7" s="1"/>
  <c r="E411" i="7" s="1"/>
  <c r="E412" i="7" s="1"/>
  <c r="E413" i="7" s="1"/>
  <c r="E414" i="7" s="1"/>
  <c r="E415" i="7" s="1"/>
  <c r="E416" i="7" s="1"/>
  <c r="E417" i="7" s="1"/>
  <c r="E418" i="7" s="1"/>
  <c r="E419" i="7" s="1"/>
  <c r="E420" i="7" s="1"/>
  <c r="E421" i="7" s="1"/>
  <c r="E422" i="7" s="1"/>
  <c r="E423" i="7" s="1"/>
  <c r="E424" i="7" s="1"/>
  <c r="E425" i="7" s="1"/>
  <c r="E426" i="7" s="1"/>
  <c r="E427" i="7" s="1"/>
  <c r="E428" i="7" s="1"/>
  <c r="E429" i="7" s="1"/>
  <c r="E430" i="7" s="1"/>
  <c r="E431" i="7" s="1"/>
  <c r="E432" i="7" s="1"/>
  <c r="E433" i="7" s="1"/>
  <c r="E434" i="7" s="1"/>
  <c r="E435" i="7" s="1"/>
  <c r="E436" i="7" s="1"/>
  <c r="E437" i="7" s="1"/>
  <c r="E438" i="7" s="1"/>
  <c r="E439" i="7" s="1"/>
  <c r="E440" i="7" s="1"/>
  <c r="E441" i="7" s="1"/>
  <c r="E442" i="7" s="1"/>
  <c r="E443" i="7" s="1"/>
  <c r="E444" i="7" s="1"/>
  <c r="E445" i="7" s="1"/>
  <c r="E446" i="7" s="1"/>
  <c r="E447" i="7" s="1"/>
  <c r="E448" i="7" s="1"/>
  <c r="E449" i="7" s="1"/>
  <c r="E450" i="7" s="1"/>
  <c r="E451" i="7" s="1"/>
  <c r="E452" i="7" s="1"/>
  <c r="E453" i="7" s="1"/>
  <c r="E454" i="7" s="1"/>
  <c r="E455" i="7" s="1"/>
  <c r="E456" i="7" s="1"/>
  <c r="E457" i="7" s="1"/>
  <c r="E458" i="7" s="1"/>
  <c r="E459" i="7" s="1"/>
  <c r="E460" i="7" s="1"/>
  <c r="E461" i="7" s="1"/>
  <c r="E462" i="7" s="1"/>
  <c r="E463" i="7" s="1"/>
  <c r="E464" i="7" s="1"/>
  <c r="E465" i="7" s="1"/>
  <c r="E466" i="7" s="1"/>
  <c r="E467" i="7" s="1"/>
  <c r="E468" i="7" s="1"/>
  <c r="E469" i="7" s="1"/>
  <c r="E470" i="7" s="1"/>
  <c r="E471" i="7" s="1"/>
  <c r="E472" i="7" s="1"/>
  <c r="E473" i="7" s="1"/>
  <c r="E474" i="7" s="1"/>
  <c r="E475" i="7" s="1"/>
  <c r="E476" i="7" s="1"/>
  <c r="E477" i="7" s="1"/>
  <c r="E478" i="7" s="1"/>
  <c r="E479" i="7" s="1"/>
  <c r="E480" i="7" s="1"/>
  <c r="E481" i="7" s="1"/>
  <c r="E482" i="7" s="1"/>
  <c r="E483" i="7" s="1"/>
  <c r="E484" i="7" s="1"/>
  <c r="E485" i="7" s="1"/>
  <c r="E486" i="7" s="1"/>
  <c r="E487" i="7" s="1"/>
  <c r="E488" i="7" s="1"/>
  <c r="E489" i="7" s="1"/>
  <c r="E490" i="7" s="1"/>
  <c r="E491" i="7" s="1"/>
  <c r="E492" i="7" s="1"/>
  <c r="E493" i="7" s="1"/>
  <c r="E494" i="7" s="1"/>
  <c r="E495" i="7" s="1"/>
  <c r="E496" i="7" s="1"/>
  <c r="E497" i="7" s="1"/>
  <c r="E498" i="7" s="1"/>
  <c r="E499" i="7" s="1"/>
  <c r="E500" i="7" s="1"/>
  <c r="E501" i="7" s="1"/>
  <c r="E502" i="7" s="1"/>
  <c r="E503" i="7" s="1"/>
  <c r="E504" i="7" s="1"/>
  <c r="E505" i="7" s="1"/>
  <c r="E506" i="7" s="1"/>
  <c r="E507" i="7" s="1"/>
  <c r="E508" i="7" s="1"/>
  <c r="E509" i="7" s="1"/>
  <c r="E510" i="7" s="1"/>
  <c r="E511" i="7" s="1"/>
  <c r="E512" i="7" s="1"/>
  <c r="E513" i="7" s="1"/>
  <c r="E514" i="7" s="1"/>
  <c r="E515" i="7" s="1"/>
  <c r="E516" i="7" s="1"/>
  <c r="E517" i="7" s="1"/>
  <c r="E518" i="7" s="1"/>
  <c r="E519" i="7" s="1"/>
  <c r="E520" i="7" s="1"/>
  <c r="E521" i="7" s="1"/>
  <c r="E522" i="7" s="1"/>
  <c r="E523" i="7" s="1"/>
  <c r="E524" i="7" s="1"/>
  <c r="E525" i="7" s="1"/>
  <c r="E526" i="7" s="1"/>
  <c r="E527" i="7" s="1"/>
  <c r="E528" i="7" s="1"/>
  <c r="E529" i="7" s="1"/>
  <c r="E530" i="7" s="1"/>
  <c r="E531" i="7" s="1"/>
  <c r="E532" i="7" s="1"/>
  <c r="E533" i="7" s="1"/>
  <c r="E534" i="7" s="1"/>
  <c r="E535" i="7" s="1"/>
  <c r="E536" i="7" s="1"/>
  <c r="E537" i="7" s="1"/>
  <c r="E538" i="7" s="1"/>
  <c r="E539" i="7" s="1"/>
  <c r="E540" i="7" s="1"/>
  <c r="E541" i="7" s="1"/>
  <c r="E542" i="7" s="1"/>
  <c r="E543" i="7" s="1"/>
  <c r="E544" i="7" s="1"/>
  <c r="E545" i="7" s="1"/>
  <c r="E546" i="7" s="1"/>
  <c r="E547" i="7" s="1"/>
  <c r="E548" i="7" s="1"/>
  <c r="E549" i="7" s="1"/>
  <c r="E550" i="7" s="1"/>
  <c r="E551" i="7" s="1"/>
  <c r="E552" i="7" s="1"/>
  <c r="E553" i="7" s="1"/>
  <c r="E554" i="7" s="1"/>
  <c r="E555" i="7" s="1"/>
  <c r="E556" i="7" s="1"/>
  <c r="J5" i="12"/>
  <c r="J4" i="12"/>
  <c r="H176" i="12"/>
  <c r="H175" i="12"/>
  <c r="H174" i="12"/>
  <c r="H173" i="12"/>
  <c r="H172" i="12"/>
  <c r="H171" i="12"/>
  <c r="H170" i="12"/>
  <c r="H169" i="12"/>
  <c r="H168" i="12"/>
  <c r="H167" i="12"/>
  <c r="H166" i="12"/>
  <c r="H165" i="12"/>
  <c r="H164" i="12"/>
  <c r="H163" i="12"/>
  <c r="H162" i="12"/>
  <c r="H161" i="12"/>
  <c r="H160" i="12"/>
  <c r="H159" i="12"/>
  <c r="H158" i="12"/>
  <c r="H157" i="12"/>
  <c r="H156" i="12"/>
  <c r="H155" i="12"/>
  <c r="H154" i="12"/>
  <c r="H153" i="12"/>
  <c r="H152" i="12"/>
  <c r="H151" i="12"/>
  <c r="H150" i="12"/>
  <c r="H149" i="12"/>
  <c r="H148" i="12"/>
  <c r="H147" i="12"/>
  <c r="H146" i="12"/>
  <c r="H145" i="12"/>
  <c r="H144" i="12"/>
  <c r="H143" i="12"/>
  <c r="H142" i="12"/>
  <c r="H141" i="12"/>
  <c r="H140" i="12"/>
  <c r="H139" i="12"/>
  <c r="H138" i="12"/>
  <c r="H137" i="12"/>
  <c r="H136" i="12"/>
  <c r="H135" i="12"/>
  <c r="H134" i="12"/>
  <c r="H133" i="12"/>
  <c r="H132" i="12"/>
  <c r="H131" i="12"/>
  <c r="H130" i="12"/>
  <c r="H129" i="12"/>
  <c r="H128" i="12"/>
  <c r="H127" i="12"/>
  <c r="H126" i="12"/>
  <c r="H125" i="12"/>
  <c r="H124" i="12"/>
  <c r="H123" i="12"/>
  <c r="H122" i="12"/>
  <c r="H121" i="12"/>
  <c r="H120" i="12"/>
  <c r="H119" i="12"/>
  <c r="H118" i="12"/>
  <c r="H117" i="12"/>
  <c r="H116" i="12"/>
  <c r="H115" i="12"/>
  <c r="H114" i="12"/>
  <c r="H113" i="12"/>
  <c r="H112" i="12"/>
  <c r="H111" i="12"/>
  <c r="H110" i="12"/>
  <c r="H109" i="12"/>
  <c r="H108" i="12"/>
  <c r="H107" i="12"/>
  <c r="H106" i="12"/>
  <c r="H105" i="12"/>
  <c r="H104" i="12"/>
  <c r="H103" i="12"/>
  <c r="H102" i="12"/>
  <c r="H101" i="12"/>
  <c r="H100" i="12"/>
  <c r="H99" i="12"/>
  <c r="H98" i="12"/>
  <c r="H97" i="12"/>
  <c r="H96" i="12"/>
  <c r="H95" i="12"/>
  <c r="H94" i="12"/>
  <c r="H93" i="12"/>
  <c r="H92" i="12"/>
  <c r="H91" i="12"/>
  <c r="H90" i="12"/>
  <c r="H89" i="12"/>
  <c r="H88" i="12"/>
  <c r="H87" i="12"/>
  <c r="H86" i="12"/>
  <c r="H85" i="12"/>
  <c r="H84" i="12"/>
  <c r="H83" i="12"/>
  <c r="H82" i="12"/>
  <c r="H81" i="12"/>
  <c r="H80" i="12"/>
  <c r="H79" i="12"/>
  <c r="H78" i="12"/>
  <c r="H77" i="12"/>
  <c r="H76" i="12"/>
  <c r="H75" i="12"/>
  <c r="H74" i="12"/>
  <c r="H73" i="12"/>
  <c r="H72" i="12"/>
  <c r="H71" i="12"/>
  <c r="H70" i="12"/>
  <c r="H69" i="12"/>
  <c r="H68" i="12"/>
  <c r="H67" i="12"/>
  <c r="H66" i="12"/>
  <c r="H65" i="12"/>
  <c r="H64" i="12"/>
  <c r="H63" i="12"/>
  <c r="H62" i="12"/>
  <c r="H61" i="12"/>
  <c r="H60" i="12"/>
  <c r="H59" i="12"/>
  <c r="H58" i="12"/>
  <c r="H57" i="12"/>
  <c r="H56" i="12"/>
  <c r="H55" i="12"/>
  <c r="H54" i="12"/>
  <c r="H53" i="12"/>
  <c r="H52" i="12"/>
  <c r="H51" i="12"/>
  <c r="H50" i="12"/>
  <c r="H49" i="12"/>
  <c r="H48" i="12"/>
  <c r="H47" i="12"/>
  <c r="H46" i="12"/>
  <c r="H45" i="12"/>
  <c r="H44" i="12"/>
  <c r="H43" i="12"/>
  <c r="H42" i="12"/>
  <c r="H41" i="12"/>
  <c r="H40" i="12"/>
  <c r="H39" i="12"/>
  <c r="H38" i="12"/>
  <c r="H37" i="12"/>
  <c r="H36" i="12"/>
  <c r="H35" i="12"/>
  <c r="H34" i="12"/>
  <c r="H33" i="12"/>
  <c r="H32" i="12"/>
  <c r="H31" i="12"/>
  <c r="H30" i="12"/>
  <c r="H29" i="12"/>
  <c r="H28" i="12"/>
  <c r="H27" i="12"/>
  <c r="H26" i="12"/>
  <c r="H25" i="12"/>
  <c r="H24" i="12"/>
  <c r="H23" i="12"/>
  <c r="H22" i="12"/>
  <c r="H21" i="12"/>
  <c r="H20" i="12"/>
  <c r="H19" i="12"/>
  <c r="H18" i="12"/>
  <c r="H17" i="12"/>
  <c r="H16" i="12"/>
  <c r="H15" i="12"/>
  <c r="H14" i="12"/>
  <c r="H13" i="12"/>
  <c r="H12" i="12"/>
  <c r="H11" i="12"/>
  <c r="H10" i="12"/>
  <c r="H9" i="12"/>
  <c r="H8" i="12"/>
  <c r="J7" i="12"/>
  <c r="H7" i="12"/>
  <c r="I7" i="12" s="1"/>
  <c r="I8" i="12" s="1"/>
  <c r="H6" i="12"/>
  <c r="K267" i="7"/>
  <c r="K268" i="7" s="1"/>
  <c r="K269" i="7" s="1"/>
  <c r="K270" i="7" s="1"/>
  <c r="K271" i="7" s="1"/>
  <c r="K272" i="7" s="1"/>
  <c r="K273" i="7" s="1"/>
  <c r="K274" i="7" s="1"/>
  <c r="K275" i="7" s="1"/>
  <c r="K276" i="7" s="1"/>
  <c r="K266" i="7"/>
  <c r="I266" i="7"/>
  <c r="I267" i="7" s="1"/>
  <c r="I268" i="7" s="1"/>
  <c r="I269" i="7" s="1"/>
  <c r="I270" i="7" s="1"/>
  <c r="I271" i="7" s="1"/>
  <c r="I272" i="7" s="1"/>
  <c r="I273" i="7" s="1"/>
  <c r="I274" i="7" s="1"/>
  <c r="I275" i="7" s="1"/>
  <c r="I276" i="7" s="1"/>
  <c r="K265" i="7"/>
  <c r="J265" i="7"/>
  <c r="J266" i="7" s="1"/>
  <c r="J267" i="7" s="1"/>
  <c r="J268" i="7" s="1"/>
  <c r="J269" i="7" s="1"/>
  <c r="J270" i="7" s="1"/>
  <c r="J271" i="7" s="1"/>
  <c r="J272" i="7" s="1"/>
  <c r="J273" i="7" s="1"/>
  <c r="J274" i="7" s="1"/>
  <c r="J275" i="7" s="1"/>
  <c r="J276" i="7" s="1"/>
  <c r="I265" i="7"/>
  <c r="H265" i="7"/>
  <c r="H266" i="7" s="1"/>
  <c r="H267" i="7" s="1"/>
  <c r="H268" i="7" s="1"/>
  <c r="H269" i="7" s="1"/>
  <c r="H270" i="7" s="1"/>
  <c r="H271" i="7" s="1"/>
  <c r="H272" i="7" s="1"/>
  <c r="H273" i="7" s="1"/>
  <c r="H274" i="7" s="1"/>
  <c r="H275" i="7" s="1"/>
  <c r="H276" i="7" s="1"/>
  <c r="G265" i="7"/>
  <c r="G266" i="7" s="1"/>
  <c r="J8" i="7"/>
  <c r="J9" i="7" s="1"/>
  <c r="J10" i="7" s="1"/>
  <c r="J11" i="7" s="1"/>
  <c r="J12" i="7" s="1"/>
  <c r="J13" i="7" s="1"/>
  <c r="J14" i="7" s="1"/>
  <c r="J15" i="7" s="1"/>
  <c r="J16" i="7" s="1"/>
  <c r="J17" i="7" s="1"/>
  <c r="J18" i="7" s="1"/>
  <c r="J19" i="7" s="1"/>
  <c r="J20" i="7" s="1"/>
  <c r="J21" i="7" s="1"/>
  <c r="J22" i="7" s="1"/>
  <c r="J23" i="7" s="1"/>
  <c r="J24" i="7" s="1"/>
  <c r="J25" i="7" s="1"/>
  <c r="J26" i="7" s="1"/>
  <c r="J27" i="7" s="1"/>
  <c r="J28" i="7" s="1"/>
  <c r="J29" i="7" s="1"/>
  <c r="J30" i="7" s="1"/>
  <c r="J31" i="7" s="1"/>
  <c r="J32" i="7" s="1"/>
  <c r="J33" i="7" s="1"/>
  <c r="J34" i="7" s="1"/>
  <c r="J35" i="7" s="1"/>
  <c r="J36" i="7" s="1"/>
  <c r="J37" i="7" s="1"/>
  <c r="J38" i="7" s="1"/>
  <c r="J39" i="7" s="1"/>
  <c r="J40" i="7" s="1"/>
  <c r="J41" i="7" s="1"/>
  <c r="J42" i="7" s="1"/>
  <c r="J43" i="7" s="1"/>
  <c r="J44" i="7" s="1"/>
  <c r="J45" i="7" s="1"/>
  <c r="J46" i="7" s="1"/>
  <c r="J47" i="7" s="1"/>
  <c r="J48" i="7" s="1"/>
  <c r="J49" i="7" s="1"/>
  <c r="J50" i="7" s="1"/>
  <c r="J51" i="7" s="1"/>
  <c r="J52" i="7" s="1"/>
  <c r="J53" i="7" s="1"/>
  <c r="J54" i="7" s="1"/>
  <c r="J55" i="7" s="1"/>
  <c r="J56" i="7" s="1"/>
  <c r="J57" i="7" s="1"/>
  <c r="J58" i="7" s="1"/>
  <c r="J59" i="7" s="1"/>
  <c r="J60" i="7" s="1"/>
  <c r="J61" i="7" s="1"/>
  <c r="J62" i="7" s="1"/>
  <c r="J63" i="7" s="1"/>
  <c r="J64" i="7" s="1"/>
  <c r="J65" i="7" s="1"/>
  <c r="J66" i="7" s="1"/>
  <c r="J67" i="7" s="1"/>
  <c r="J68" i="7" s="1"/>
  <c r="J69" i="7" s="1"/>
  <c r="J70" i="7" s="1"/>
  <c r="J71" i="7" s="1"/>
  <c r="J72" i="7" s="1"/>
  <c r="J73" i="7" s="1"/>
  <c r="J74" i="7" s="1"/>
  <c r="J75" i="7" s="1"/>
  <c r="J76" i="7" s="1"/>
  <c r="J77" i="7" s="1"/>
  <c r="J78" i="7" s="1"/>
  <c r="J79" i="7" s="1"/>
  <c r="J80" i="7" s="1"/>
  <c r="J81" i="7" s="1"/>
  <c r="J82" i="7" s="1"/>
  <c r="J83" i="7" s="1"/>
  <c r="J84" i="7" s="1"/>
  <c r="J85" i="7" s="1"/>
  <c r="J86" i="7" s="1"/>
  <c r="J87" i="7" s="1"/>
  <c r="J88" i="7" s="1"/>
  <c r="J89" i="7" s="1"/>
  <c r="J90" i="7" s="1"/>
  <c r="J91" i="7" s="1"/>
  <c r="J92" i="7" s="1"/>
  <c r="J93" i="7" s="1"/>
  <c r="J94" i="7" s="1"/>
  <c r="J95" i="7" s="1"/>
  <c r="J96" i="7" s="1"/>
  <c r="J97" i="7" s="1"/>
  <c r="J98" i="7" s="1"/>
  <c r="J99" i="7" s="1"/>
  <c r="J100" i="7" s="1"/>
  <c r="J101" i="7" s="1"/>
  <c r="J102" i="7" s="1"/>
  <c r="J103" i="7" s="1"/>
  <c r="J104" i="7" s="1"/>
  <c r="J105" i="7" s="1"/>
  <c r="J106" i="7" s="1"/>
  <c r="J107" i="7" s="1"/>
  <c r="J108" i="7" s="1"/>
  <c r="J109" i="7" s="1"/>
  <c r="J110" i="7" s="1"/>
  <c r="J111" i="7" s="1"/>
  <c r="J112" i="7" s="1"/>
  <c r="J113" i="7" s="1"/>
  <c r="J114" i="7" s="1"/>
  <c r="J115" i="7" s="1"/>
  <c r="J116" i="7" s="1"/>
  <c r="J117" i="7" s="1"/>
  <c r="J118" i="7" s="1"/>
  <c r="J119" i="7" s="1"/>
  <c r="J120" i="7" s="1"/>
  <c r="J121" i="7" s="1"/>
  <c r="J122" i="7" s="1"/>
  <c r="J123" i="7" s="1"/>
  <c r="J124" i="7" s="1"/>
  <c r="J125" i="7" s="1"/>
  <c r="J126" i="7" s="1"/>
  <c r="J127" i="7" s="1"/>
  <c r="J128" i="7" s="1"/>
  <c r="J129" i="7" s="1"/>
  <c r="J130" i="7" s="1"/>
  <c r="J131" i="7" s="1"/>
  <c r="J132" i="7" s="1"/>
  <c r="J133" i="7" s="1"/>
  <c r="J134" i="7" s="1"/>
  <c r="J135" i="7" s="1"/>
  <c r="J136" i="7" s="1"/>
  <c r="J137" i="7" s="1"/>
  <c r="J138" i="7" s="1"/>
  <c r="J139" i="7" s="1"/>
  <c r="J140" i="7" s="1"/>
  <c r="J141" i="7" s="1"/>
  <c r="J142" i="7" s="1"/>
  <c r="J143" i="7" s="1"/>
  <c r="J144" i="7" s="1"/>
  <c r="J145" i="7" s="1"/>
  <c r="J146" i="7" s="1"/>
  <c r="J147" i="7" s="1"/>
  <c r="J148" i="7" s="1"/>
  <c r="J149" i="7" s="1"/>
  <c r="J150" i="7" s="1"/>
  <c r="J151" i="7" s="1"/>
  <c r="J152" i="7" s="1"/>
  <c r="J153" i="7" s="1"/>
  <c r="J154" i="7" s="1"/>
  <c r="J155" i="7" s="1"/>
  <c r="J156" i="7" s="1"/>
  <c r="J157" i="7" s="1"/>
  <c r="J158" i="7" s="1"/>
  <c r="J159" i="7" s="1"/>
  <c r="J160" i="7" s="1"/>
  <c r="J161" i="7" s="1"/>
  <c r="J162" i="7" s="1"/>
  <c r="J163" i="7" s="1"/>
  <c r="J164" i="7" s="1"/>
  <c r="J165" i="7" s="1"/>
  <c r="J166" i="7" s="1"/>
  <c r="J167" i="7" s="1"/>
  <c r="J168" i="7" s="1"/>
  <c r="J169" i="7" s="1"/>
  <c r="J170" i="7" s="1"/>
  <c r="J171" i="7" s="1"/>
  <c r="J172" i="7" s="1"/>
  <c r="J173" i="7" s="1"/>
  <c r="J174" i="7" s="1"/>
  <c r="J175" i="7" s="1"/>
  <c r="J176" i="7" s="1"/>
  <c r="J177" i="7" s="1"/>
  <c r="J178" i="7" s="1"/>
  <c r="J179" i="7" s="1"/>
  <c r="J180" i="7" s="1"/>
  <c r="J181" i="7" s="1"/>
  <c r="J182" i="7" s="1"/>
  <c r="J183" i="7" s="1"/>
  <c r="J184" i="7" s="1"/>
  <c r="J185" i="7" s="1"/>
  <c r="J186" i="7" s="1"/>
  <c r="J187" i="7" s="1"/>
  <c r="J188" i="7" s="1"/>
  <c r="J189" i="7" s="1"/>
  <c r="J190" i="7" s="1"/>
  <c r="J191" i="7" s="1"/>
  <c r="J192" i="7" s="1"/>
  <c r="J193" i="7" s="1"/>
  <c r="J194" i="7" s="1"/>
  <c r="J195" i="7" s="1"/>
  <c r="J196" i="7" s="1"/>
  <c r="J197" i="7" s="1"/>
  <c r="J198" i="7" s="1"/>
  <c r="J199" i="7" s="1"/>
  <c r="J200" i="7" s="1"/>
  <c r="J201" i="7" s="1"/>
  <c r="J202" i="7" s="1"/>
  <c r="J203" i="7" s="1"/>
  <c r="J204" i="7" s="1"/>
  <c r="J205" i="7" s="1"/>
  <c r="J206" i="7" s="1"/>
  <c r="J207" i="7" s="1"/>
  <c r="J208" i="7" s="1"/>
  <c r="J209" i="7" s="1"/>
  <c r="J210" i="7" s="1"/>
  <c r="J211" i="7" s="1"/>
  <c r="J212" i="7" s="1"/>
  <c r="J213" i="7" s="1"/>
  <c r="J214" i="7" s="1"/>
  <c r="J215" i="7" s="1"/>
  <c r="J216" i="7" s="1"/>
  <c r="J217" i="7" s="1"/>
  <c r="J218" i="7" s="1"/>
  <c r="J219" i="7" s="1"/>
  <c r="J220" i="7" s="1"/>
  <c r="J221" i="7" s="1"/>
  <c r="J222" i="7" s="1"/>
  <c r="J223" i="7" s="1"/>
  <c r="J224" i="7" s="1"/>
  <c r="J225" i="7" s="1"/>
  <c r="J226" i="7" s="1"/>
  <c r="J227" i="7" s="1"/>
  <c r="J228" i="7" s="1"/>
  <c r="J229" i="7" s="1"/>
  <c r="J230" i="7" s="1"/>
  <c r="J231" i="7" s="1"/>
  <c r="J232" i="7" s="1"/>
  <c r="J233" i="7" s="1"/>
  <c r="J234" i="7" s="1"/>
  <c r="J235" i="7" s="1"/>
  <c r="J236" i="7" s="1"/>
  <c r="J237" i="7" s="1"/>
  <c r="J238" i="7" s="1"/>
  <c r="J239" i="7" s="1"/>
  <c r="J240" i="7" s="1"/>
  <c r="J241" i="7" s="1"/>
  <c r="J242" i="7" s="1"/>
  <c r="J243" i="7" s="1"/>
  <c r="J244" i="7" s="1"/>
  <c r="J245" i="7" s="1"/>
  <c r="J246" i="7" s="1"/>
  <c r="J247" i="7" s="1"/>
  <c r="J248" i="7" s="1"/>
  <c r="J249" i="7" s="1"/>
  <c r="J250" i="7" s="1"/>
  <c r="J251" i="7" s="1"/>
  <c r="J252" i="7" s="1"/>
  <c r="J253" i="7" s="1"/>
  <c r="J254" i="7" s="1"/>
  <c r="J255" i="7" s="1"/>
  <c r="J256" i="7" s="1"/>
  <c r="J257" i="7" s="1"/>
  <c r="J258" i="7" s="1"/>
  <c r="J259" i="7" s="1"/>
  <c r="J260" i="7" s="1"/>
  <c r="J261" i="7" s="1"/>
  <c r="J262" i="7" s="1"/>
  <c r="J263" i="7" s="1"/>
  <c r="J264" i="7" s="1"/>
  <c r="G8" i="7"/>
  <c r="G9" i="7" s="1"/>
  <c r="L7" i="7"/>
  <c r="K7" i="7"/>
  <c r="K8" i="7" s="1"/>
  <c r="K9" i="7" s="1"/>
  <c r="K10" i="7" s="1"/>
  <c r="K11" i="7" s="1"/>
  <c r="K12" i="7" s="1"/>
  <c r="K13" i="7" s="1"/>
  <c r="K14" i="7" s="1"/>
  <c r="K15" i="7" s="1"/>
  <c r="K16" i="7" s="1"/>
  <c r="K17" i="7" s="1"/>
  <c r="K18" i="7" s="1"/>
  <c r="K19" i="7" s="1"/>
  <c r="K20" i="7" s="1"/>
  <c r="K21" i="7" s="1"/>
  <c r="K22" i="7" s="1"/>
  <c r="K23" i="7" s="1"/>
  <c r="K24" i="7" s="1"/>
  <c r="K25" i="7" s="1"/>
  <c r="K26" i="7" s="1"/>
  <c r="K27" i="7" s="1"/>
  <c r="K28" i="7" s="1"/>
  <c r="K29" i="7" s="1"/>
  <c r="K30" i="7" s="1"/>
  <c r="K31" i="7" s="1"/>
  <c r="K32" i="7" s="1"/>
  <c r="K33" i="7" s="1"/>
  <c r="K34" i="7" s="1"/>
  <c r="K35" i="7" s="1"/>
  <c r="K36" i="7" s="1"/>
  <c r="K37" i="7" s="1"/>
  <c r="K38" i="7" s="1"/>
  <c r="K39" i="7" s="1"/>
  <c r="K40" i="7" s="1"/>
  <c r="K41" i="7" s="1"/>
  <c r="K42" i="7" s="1"/>
  <c r="K43" i="7" s="1"/>
  <c r="K44" i="7" s="1"/>
  <c r="K45" i="7" s="1"/>
  <c r="K46" i="7" s="1"/>
  <c r="K47" i="7" s="1"/>
  <c r="K48" i="7" s="1"/>
  <c r="K49" i="7" s="1"/>
  <c r="K50" i="7" s="1"/>
  <c r="K51" i="7" s="1"/>
  <c r="K52" i="7" s="1"/>
  <c r="K53" i="7" s="1"/>
  <c r="K54" i="7" s="1"/>
  <c r="K55" i="7" s="1"/>
  <c r="K56" i="7" s="1"/>
  <c r="K57" i="7" s="1"/>
  <c r="K58" i="7" s="1"/>
  <c r="K59" i="7" s="1"/>
  <c r="K60" i="7" s="1"/>
  <c r="K61" i="7" s="1"/>
  <c r="K62" i="7" s="1"/>
  <c r="K63" i="7" s="1"/>
  <c r="K64" i="7" s="1"/>
  <c r="K65" i="7" s="1"/>
  <c r="K66" i="7" s="1"/>
  <c r="K67" i="7" s="1"/>
  <c r="K68" i="7" s="1"/>
  <c r="K69" i="7" s="1"/>
  <c r="K70" i="7" s="1"/>
  <c r="K71" i="7" s="1"/>
  <c r="K72" i="7" s="1"/>
  <c r="K73" i="7" s="1"/>
  <c r="K74" i="7" s="1"/>
  <c r="K75" i="7" s="1"/>
  <c r="K76" i="7" s="1"/>
  <c r="K77" i="7" s="1"/>
  <c r="K78" i="7" s="1"/>
  <c r="K79" i="7" s="1"/>
  <c r="K80" i="7" s="1"/>
  <c r="K81" i="7" s="1"/>
  <c r="K82" i="7" s="1"/>
  <c r="K83" i="7" s="1"/>
  <c r="K84" i="7" s="1"/>
  <c r="K85" i="7" s="1"/>
  <c r="K86" i="7" s="1"/>
  <c r="K87" i="7" s="1"/>
  <c r="K88" i="7" s="1"/>
  <c r="K89" i="7" s="1"/>
  <c r="K90" i="7" s="1"/>
  <c r="K91" i="7" s="1"/>
  <c r="K92" i="7" s="1"/>
  <c r="K93" i="7" s="1"/>
  <c r="K94" i="7" s="1"/>
  <c r="K95" i="7" s="1"/>
  <c r="K96" i="7" s="1"/>
  <c r="K97" i="7" s="1"/>
  <c r="K98" i="7" s="1"/>
  <c r="K99" i="7" s="1"/>
  <c r="K100" i="7" s="1"/>
  <c r="K101" i="7" s="1"/>
  <c r="K102" i="7" s="1"/>
  <c r="K103" i="7" s="1"/>
  <c r="K104" i="7" s="1"/>
  <c r="K105" i="7" s="1"/>
  <c r="K106" i="7" s="1"/>
  <c r="K107" i="7" s="1"/>
  <c r="K108" i="7" s="1"/>
  <c r="K109" i="7" s="1"/>
  <c r="K110" i="7" s="1"/>
  <c r="K111" i="7" s="1"/>
  <c r="K112" i="7" s="1"/>
  <c r="K113" i="7" s="1"/>
  <c r="K114" i="7" s="1"/>
  <c r="K115" i="7" s="1"/>
  <c r="K116" i="7" s="1"/>
  <c r="K117" i="7" s="1"/>
  <c r="K118" i="7" s="1"/>
  <c r="K119" i="7" s="1"/>
  <c r="K120" i="7" s="1"/>
  <c r="K121" i="7" s="1"/>
  <c r="K122" i="7" s="1"/>
  <c r="K123" i="7" s="1"/>
  <c r="K124" i="7" s="1"/>
  <c r="K125" i="7" s="1"/>
  <c r="K126" i="7" s="1"/>
  <c r="K127" i="7" s="1"/>
  <c r="K128" i="7" s="1"/>
  <c r="K129" i="7" s="1"/>
  <c r="K130" i="7" s="1"/>
  <c r="K131" i="7" s="1"/>
  <c r="K132" i="7" s="1"/>
  <c r="K133" i="7" s="1"/>
  <c r="K134" i="7" s="1"/>
  <c r="K135" i="7" s="1"/>
  <c r="K136" i="7" s="1"/>
  <c r="K137" i="7" s="1"/>
  <c r="K138" i="7" s="1"/>
  <c r="K139" i="7" s="1"/>
  <c r="K140" i="7" s="1"/>
  <c r="K141" i="7" s="1"/>
  <c r="K142" i="7" s="1"/>
  <c r="K143" i="7" s="1"/>
  <c r="K144" i="7" s="1"/>
  <c r="K145" i="7" s="1"/>
  <c r="K146" i="7" s="1"/>
  <c r="K147" i="7" s="1"/>
  <c r="K148" i="7" s="1"/>
  <c r="K149" i="7" s="1"/>
  <c r="K150" i="7" s="1"/>
  <c r="K151" i="7" s="1"/>
  <c r="K152" i="7" s="1"/>
  <c r="K153" i="7" s="1"/>
  <c r="K154" i="7" s="1"/>
  <c r="K155" i="7" s="1"/>
  <c r="K156" i="7" s="1"/>
  <c r="K157" i="7" s="1"/>
  <c r="K158" i="7" s="1"/>
  <c r="K159" i="7" s="1"/>
  <c r="K160" i="7" s="1"/>
  <c r="K161" i="7" s="1"/>
  <c r="K162" i="7" s="1"/>
  <c r="K163" i="7" s="1"/>
  <c r="K164" i="7" s="1"/>
  <c r="K165" i="7" s="1"/>
  <c r="K166" i="7" s="1"/>
  <c r="K167" i="7" s="1"/>
  <c r="K168" i="7" s="1"/>
  <c r="K169" i="7" s="1"/>
  <c r="K170" i="7" s="1"/>
  <c r="K171" i="7" s="1"/>
  <c r="K172" i="7" s="1"/>
  <c r="K173" i="7" s="1"/>
  <c r="K174" i="7" s="1"/>
  <c r="K175" i="7" s="1"/>
  <c r="K176" i="7" s="1"/>
  <c r="K177" i="7" s="1"/>
  <c r="K178" i="7" s="1"/>
  <c r="K179" i="7" s="1"/>
  <c r="K180" i="7" s="1"/>
  <c r="K181" i="7" s="1"/>
  <c r="K182" i="7" s="1"/>
  <c r="K183" i="7" s="1"/>
  <c r="K184" i="7" s="1"/>
  <c r="K185" i="7" s="1"/>
  <c r="K186" i="7" s="1"/>
  <c r="K187" i="7" s="1"/>
  <c r="K188" i="7" s="1"/>
  <c r="K189" i="7" s="1"/>
  <c r="K190" i="7" s="1"/>
  <c r="K191" i="7" s="1"/>
  <c r="K192" i="7" s="1"/>
  <c r="K193" i="7" s="1"/>
  <c r="K194" i="7" s="1"/>
  <c r="K195" i="7" s="1"/>
  <c r="K196" i="7" s="1"/>
  <c r="K197" i="7" s="1"/>
  <c r="K198" i="7" s="1"/>
  <c r="K199" i="7" s="1"/>
  <c r="K200" i="7" s="1"/>
  <c r="K201" i="7" s="1"/>
  <c r="K202" i="7" s="1"/>
  <c r="K203" i="7" s="1"/>
  <c r="K204" i="7" s="1"/>
  <c r="K205" i="7" s="1"/>
  <c r="K206" i="7" s="1"/>
  <c r="K207" i="7" s="1"/>
  <c r="K208" i="7" s="1"/>
  <c r="K209" i="7" s="1"/>
  <c r="K210" i="7" s="1"/>
  <c r="K211" i="7" s="1"/>
  <c r="K212" i="7" s="1"/>
  <c r="K213" i="7" s="1"/>
  <c r="K214" i="7" s="1"/>
  <c r="K215" i="7" s="1"/>
  <c r="K216" i="7" s="1"/>
  <c r="K217" i="7" s="1"/>
  <c r="K218" i="7" s="1"/>
  <c r="K219" i="7" s="1"/>
  <c r="K220" i="7" s="1"/>
  <c r="K221" i="7" s="1"/>
  <c r="K222" i="7" s="1"/>
  <c r="K223" i="7" s="1"/>
  <c r="K224" i="7" s="1"/>
  <c r="K225" i="7" s="1"/>
  <c r="K226" i="7" s="1"/>
  <c r="K227" i="7" s="1"/>
  <c r="K228" i="7" s="1"/>
  <c r="K229" i="7" s="1"/>
  <c r="K230" i="7" s="1"/>
  <c r="K231" i="7" s="1"/>
  <c r="K232" i="7" s="1"/>
  <c r="K233" i="7" s="1"/>
  <c r="K234" i="7" s="1"/>
  <c r="K235" i="7" s="1"/>
  <c r="K236" i="7" s="1"/>
  <c r="K237" i="7" s="1"/>
  <c r="K238" i="7" s="1"/>
  <c r="K239" i="7" s="1"/>
  <c r="K240" i="7" s="1"/>
  <c r="K241" i="7" s="1"/>
  <c r="K242" i="7" s="1"/>
  <c r="K243" i="7" s="1"/>
  <c r="K244" i="7" s="1"/>
  <c r="K245" i="7" s="1"/>
  <c r="K246" i="7" s="1"/>
  <c r="K247" i="7" s="1"/>
  <c r="K248" i="7" s="1"/>
  <c r="K249" i="7" s="1"/>
  <c r="K250" i="7" s="1"/>
  <c r="K251" i="7" s="1"/>
  <c r="K252" i="7" s="1"/>
  <c r="K253" i="7" s="1"/>
  <c r="K254" i="7" s="1"/>
  <c r="K255" i="7" s="1"/>
  <c r="K256" i="7" s="1"/>
  <c r="K257" i="7" s="1"/>
  <c r="K258" i="7" s="1"/>
  <c r="K259" i="7" s="1"/>
  <c r="K260" i="7" s="1"/>
  <c r="K261" i="7" s="1"/>
  <c r="K262" i="7" s="1"/>
  <c r="K263" i="7" s="1"/>
  <c r="K264" i="7" s="1"/>
  <c r="J7" i="7"/>
  <c r="I7" i="7"/>
  <c r="I8" i="7" s="1"/>
  <c r="I9" i="7" s="1"/>
  <c r="I10" i="7" s="1"/>
  <c r="I11" i="7" s="1"/>
  <c r="I12" i="7" s="1"/>
  <c r="I13" i="7" s="1"/>
  <c r="I14" i="7" s="1"/>
  <c r="I15" i="7" s="1"/>
  <c r="I16" i="7" s="1"/>
  <c r="I17" i="7" s="1"/>
  <c r="I18" i="7" s="1"/>
  <c r="I19" i="7" s="1"/>
  <c r="I20" i="7" s="1"/>
  <c r="I21" i="7" s="1"/>
  <c r="I22" i="7" s="1"/>
  <c r="I23" i="7" s="1"/>
  <c r="I24" i="7" s="1"/>
  <c r="I25" i="7" s="1"/>
  <c r="I26" i="7" s="1"/>
  <c r="I27" i="7" s="1"/>
  <c r="I28" i="7" s="1"/>
  <c r="I29" i="7" s="1"/>
  <c r="I30" i="7" s="1"/>
  <c r="I31" i="7" s="1"/>
  <c r="I32" i="7" s="1"/>
  <c r="I33" i="7" s="1"/>
  <c r="I34" i="7" s="1"/>
  <c r="I35" i="7" s="1"/>
  <c r="I36" i="7" s="1"/>
  <c r="I37" i="7" s="1"/>
  <c r="I38" i="7" s="1"/>
  <c r="I39" i="7" s="1"/>
  <c r="I40" i="7" s="1"/>
  <c r="I41" i="7" s="1"/>
  <c r="I42" i="7" s="1"/>
  <c r="I43" i="7" s="1"/>
  <c r="I44" i="7" s="1"/>
  <c r="I45" i="7" s="1"/>
  <c r="I46" i="7" s="1"/>
  <c r="I47" i="7" s="1"/>
  <c r="I48" i="7" s="1"/>
  <c r="I49" i="7" s="1"/>
  <c r="I50" i="7" s="1"/>
  <c r="I51" i="7" s="1"/>
  <c r="I52" i="7" s="1"/>
  <c r="I53" i="7" s="1"/>
  <c r="I54" i="7" s="1"/>
  <c r="I55" i="7" s="1"/>
  <c r="I56" i="7" s="1"/>
  <c r="I57" i="7" s="1"/>
  <c r="I58" i="7" s="1"/>
  <c r="I59" i="7" s="1"/>
  <c r="I60" i="7" s="1"/>
  <c r="I61" i="7" s="1"/>
  <c r="I62" i="7" s="1"/>
  <c r="I63" i="7" s="1"/>
  <c r="I64" i="7" s="1"/>
  <c r="I65" i="7" s="1"/>
  <c r="I66" i="7" s="1"/>
  <c r="I67" i="7" s="1"/>
  <c r="I68" i="7" s="1"/>
  <c r="I69" i="7" s="1"/>
  <c r="I70" i="7" s="1"/>
  <c r="I71" i="7" s="1"/>
  <c r="I72" i="7" s="1"/>
  <c r="I73" i="7" s="1"/>
  <c r="I74" i="7" s="1"/>
  <c r="I75" i="7" s="1"/>
  <c r="I76" i="7" s="1"/>
  <c r="I77" i="7" s="1"/>
  <c r="I78" i="7" s="1"/>
  <c r="I79" i="7" s="1"/>
  <c r="I80" i="7" s="1"/>
  <c r="I81" i="7" s="1"/>
  <c r="I82" i="7" s="1"/>
  <c r="I83" i="7" s="1"/>
  <c r="I84" i="7" s="1"/>
  <c r="I85" i="7" s="1"/>
  <c r="I86" i="7" s="1"/>
  <c r="I87" i="7" s="1"/>
  <c r="I88" i="7" s="1"/>
  <c r="I89" i="7" s="1"/>
  <c r="I90" i="7" s="1"/>
  <c r="I91" i="7" s="1"/>
  <c r="I92" i="7" s="1"/>
  <c r="I93" i="7" s="1"/>
  <c r="I94" i="7" s="1"/>
  <c r="I95" i="7" s="1"/>
  <c r="I96" i="7" s="1"/>
  <c r="I97" i="7" s="1"/>
  <c r="I98" i="7" s="1"/>
  <c r="I99" i="7" s="1"/>
  <c r="I100" i="7" s="1"/>
  <c r="I101" i="7" s="1"/>
  <c r="I102" i="7" s="1"/>
  <c r="I103" i="7" s="1"/>
  <c r="I104" i="7" s="1"/>
  <c r="I105" i="7" s="1"/>
  <c r="I106" i="7" s="1"/>
  <c r="I107" i="7" s="1"/>
  <c r="I108" i="7" s="1"/>
  <c r="I109" i="7" s="1"/>
  <c r="I110" i="7" s="1"/>
  <c r="I111" i="7" s="1"/>
  <c r="I112" i="7" s="1"/>
  <c r="I113" i="7" s="1"/>
  <c r="I114" i="7" s="1"/>
  <c r="I115" i="7" s="1"/>
  <c r="I116" i="7" s="1"/>
  <c r="I117" i="7" s="1"/>
  <c r="I118" i="7" s="1"/>
  <c r="I119" i="7" s="1"/>
  <c r="I120" i="7" s="1"/>
  <c r="I121" i="7" s="1"/>
  <c r="I122" i="7" s="1"/>
  <c r="I123" i="7" s="1"/>
  <c r="I124" i="7" s="1"/>
  <c r="I125" i="7" s="1"/>
  <c r="I126" i="7" s="1"/>
  <c r="I127" i="7" s="1"/>
  <c r="I128" i="7" s="1"/>
  <c r="I129" i="7" s="1"/>
  <c r="I130" i="7" s="1"/>
  <c r="I131" i="7" s="1"/>
  <c r="I132" i="7" s="1"/>
  <c r="I133" i="7" s="1"/>
  <c r="I134" i="7" s="1"/>
  <c r="I135" i="7" s="1"/>
  <c r="I136" i="7" s="1"/>
  <c r="I137" i="7" s="1"/>
  <c r="I138" i="7" s="1"/>
  <c r="I139" i="7" s="1"/>
  <c r="I140" i="7" s="1"/>
  <c r="I141" i="7" s="1"/>
  <c r="I142" i="7" s="1"/>
  <c r="I143" i="7" s="1"/>
  <c r="I144" i="7" s="1"/>
  <c r="I145" i="7" s="1"/>
  <c r="I146" i="7" s="1"/>
  <c r="I147" i="7" s="1"/>
  <c r="I148" i="7" s="1"/>
  <c r="I149" i="7" s="1"/>
  <c r="I150" i="7" s="1"/>
  <c r="I151" i="7" s="1"/>
  <c r="I152" i="7" s="1"/>
  <c r="I153" i="7" s="1"/>
  <c r="I154" i="7" s="1"/>
  <c r="I155" i="7" s="1"/>
  <c r="I156" i="7" s="1"/>
  <c r="I157" i="7" s="1"/>
  <c r="I158" i="7" s="1"/>
  <c r="I159" i="7" s="1"/>
  <c r="I160" i="7" s="1"/>
  <c r="I161" i="7" s="1"/>
  <c r="I162" i="7" s="1"/>
  <c r="I163" i="7" s="1"/>
  <c r="I164" i="7" s="1"/>
  <c r="I165" i="7" s="1"/>
  <c r="I166" i="7" s="1"/>
  <c r="I167" i="7" s="1"/>
  <c r="I168" i="7" s="1"/>
  <c r="I169" i="7" s="1"/>
  <c r="I170" i="7" s="1"/>
  <c r="I171" i="7" s="1"/>
  <c r="I172" i="7" s="1"/>
  <c r="I173" i="7" s="1"/>
  <c r="I174" i="7" s="1"/>
  <c r="I175" i="7" s="1"/>
  <c r="I176" i="7" s="1"/>
  <c r="I177" i="7" s="1"/>
  <c r="I178" i="7" s="1"/>
  <c r="I179" i="7" s="1"/>
  <c r="I180" i="7" s="1"/>
  <c r="I181" i="7" s="1"/>
  <c r="I182" i="7" s="1"/>
  <c r="I183" i="7" s="1"/>
  <c r="I184" i="7" s="1"/>
  <c r="I185" i="7" s="1"/>
  <c r="I186" i="7" s="1"/>
  <c r="I187" i="7" s="1"/>
  <c r="I188" i="7" s="1"/>
  <c r="I189" i="7" s="1"/>
  <c r="I190" i="7" s="1"/>
  <c r="I191" i="7" s="1"/>
  <c r="I192" i="7" s="1"/>
  <c r="I193" i="7" s="1"/>
  <c r="I194" i="7" s="1"/>
  <c r="I195" i="7" s="1"/>
  <c r="I196" i="7" s="1"/>
  <c r="I197" i="7" s="1"/>
  <c r="I198" i="7" s="1"/>
  <c r="I199" i="7" s="1"/>
  <c r="I200" i="7" s="1"/>
  <c r="I201" i="7" s="1"/>
  <c r="I202" i="7" s="1"/>
  <c r="I203" i="7" s="1"/>
  <c r="I204" i="7" s="1"/>
  <c r="I205" i="7" s="1"/>
  <c r="I206" i="7" s="1"/>
  <c r="I207" i="7" s="1"/>
  <c r="I208" i="7" s="1"/>
  <c r="I209" i="7" s="1"/>
  <c r="I210" i="7" s="1"/>
  <c r="I211" i="7" s="1"/>
  <c r="I212" i="7" s="1"/>
  <c r="I213" i="7" s="1"/>
  <c r="I214" i="7" s="1"/>
  <c r="I215" i="7" s="1"/>
  <c r="I216" i="7" s="1"/>
  <c r="I217" i="7" s="1"/>
  <c r="I218" i="7" s="1"/>
  <c r="I219" i="7" s="1"/>
  <c r="I220" i="7" s="1"/>
  <c r="I221" i="7" s="1"/>
  <c r="I222" i="7" s="1"/>
  <c r="I223" i="7" s="1"/>
  <c r="I224" i="7" s="1"/>
  <c r="I225" i="7" s="1"/>
  <c r="I226" i="7" s="1"/>
  <c r="I227" i="7" s="1"/>
  <c r="I228" i="7" s="1"/>
  <c r="I229" i="7" s="1"/>
  <c r="I230" i="7" s="1"/>
  <c r="I231" i="7" s="1"/>
  <c r="I232" i="7" s="1"/>
  <c r="I233" i="7" s="1"/>
  <c r="I234" i="7" s="1"/>
  <c r="I235" i="7" s="1"/>
  <c r="I236" i="7" s="1"/>
  <c r="I237" i="7" s="1"/>
  <c r="I238" i="7" s="1"/>
  <c r="I239" i="7" s="1"/>
  <c r="I240" i="7" s="1"/>
  <c r="I241" i="7" s="1"/>
  <c r="I242" i="7" s="1"/>
  <c r="I243" i="7" s="1"/>
  <c r="I244" i="7" s="1"/>
  <c r="I245" i="7" s="1"/>
  <c r="I246" i="7" s="1"/>
  <c r="I247" i="7" s="1"/>
  <c r="I248" i="7" s="1"/>
  <c r="I249" i="7" s="1"/>
  <c r="I250" i="7" s="1"/>
  <c r="I251" i="7" s="1"/>
  <c r="I252" i="7" s="1"/>
  <c r="I253" i="7" s="1"/>
  <c r="I254" i="7" s="1"/>
  <c r="I255" i="7" s="1"/>
  <c r="I256" i="7" s="1"/>
  <c r="I257" i="7" s="1"/>
  <c r="I258" i="7" s="1"/>
  <c r="I259" i="7" s="1"/>
  <c r="I260" i="7" s="1"/>
  <c r="I261" i="7" s="1"/>
  <c r="I262" i="7" s="1"/>
  <c r="I263" i="7" s="1"/>
  <c r="I264" i="7" s="1"/>
  <c r="H7" i="7"/>
  <c r="H8" i="7" s="1"/>
  <c r="H9" i="7" s="1"/>
  <c r="H10" i="7" s="1"/>
  <c r="H11" i="7" s="1"/>
  <c r="H12" i="7" s="1"/>
  <c r="H13" i="7" s="1"/>
  <c r="H14" i="7" s="1"/>
  <c r="H15" i="7" s="1"/>
  <c r="H16" i="7" s="1"/>
  <c r="H17" i="7" s="1"/>
  <c r="H18" i="7" s="1"/>
  <c r="H19" i="7" s="1"/>
  <c r="H20" i="7" s="1"/>
  <c r="H21" i="7" s="1"/>
  <c r="H22" i="7" s="1"/>
  <c r="H23" i="7" s="1"/>
  <c r="H24" i="7" s="1"/>
  <c r="H25" i="7" s="1"/>
  <c r="H26" i="7" s="1"/>
  <c r="H27" i="7" s="1"/>
  <c r="H28" i="7" s="1"/>
  <c r="H29" i="7" s="1"/>
  <c r="H30" i="7" s="1"/>
  <c r="H31" i="7" s="1"/>
  <c r="H32" i="7" s="1"/>
  <c r="H33" i="7" s="1"/>
  <c r="H34" i="7" s="1"/>
  <c r="H35" i="7" s="1"/>
  <c r="H36" i="7" s="1"/>
  <c r="H37" i="7" s="1"/>
  <c r="H38" i="7" s="1"/>
  <c r="H39" i="7" s="1"/>
  <c r="H40" i="7" s="1"/>
  <c r="H41" i="7" s="1"/>
  <c r="H42" i="7" s="1"/>
  <c r="H43" i="7" s="1"/>
  <c r="H44" i="7" s="1"/>
  <c r="H45" i="7" s="1"/>
  <c r="H46" i="7" s="1"/>
  <c r="H47" i="7" s="1"/>
  <c r="H48" i="7" s="1"/>
  <c r="H49" i="7" s="1"/>
  <c r="H50" i="7" s="1"/>
  <c r="H51" i="7" s="1"/>
  <c r="H52" i="7" s="1"/>
  <c r="H53" i="7" s="1"/>
  <c r="H54" i="7" s="1"/>
  <c r="H55" i="7" s="1"/>
  <c r="H56" i="7" s="1"/>
  <c r="H57" i="7" s="1"/>
  <c r="H58" i="7" s="1"/>
  <c r="H59" i="7" s="1"/>
  <c r="H60" i="7" s="1"/>
  <c r="H61" i="7" s="1"/>
  <c r="H62" i="7" s="1"/>
  <c r="H63" i="7" s="1"/>
  <c r="H64" i="7" s="1"/>
  <c r="H65" i="7" s="1"/>
  <c r="H66" i="7" s="1"/>
  <c r="H67" i="7" s="1"/>
  <c r="H68" i="7" s="1"/>
  <c r="H69" i="7" s="1"/>
  <c r="H70" i="7" s="1"/>
  <c r="H71" i="7" s="1"/>
  <c r="H72" i="7" s="1"/>
  <c r="H73" i="7" s="1"/>
  <c r="H74" i="7" s="1"/>
  <c r="H75" i="7" s="1"/>
  <c r="H76" i="7" s="1"/>
  <c r="H77" i="7" s="1"/>
  <c r="H78" i="7" s="1"/>
  <c r="H79" i="7" s="1"/>
  <c r="H80" i="7" s="1"/>
  <c r="H81" i="7" s="1"/>
  <c r="H82" i="7" s="1"/>
  <c r="H83" i="7" s="1"/>
  <c r="H84" i="7" s="1"/>
  <c r="H85" i="7" s="1"/>
  <c r="H86" i="7" s="1"/>
  <c r="H87" i="7" s="1"/>
  <c r="H88" i="7" s="1"/>
  <c r="H89" i="7" s="1"/>
  <c r="H90" i="7" s="1"/>
  <c r="H91" i="7" s="1"/>
  <c r="H92" i="7" s="1"/>
  <c r="H93" i="7" s="1"/>
  <c r="H94" i="7" s="1"/>
  <c r="H95" i="7" s="1"/>
  <c r="H96" i="7" s="1"/>
  <c r="H97" i="7" s="1"/>
  <c r="H98" i="7" s="1"/>
  <c r="H99" i="7" s="1"/>
  <c r="H100" i="7" s="1"/>
  <c r="H101" i="7" s="1"/>
  <c r="H102" i="7" s="1"/>
  <c r="H103" i="7" s="1"/>
  <c r="H104" i="7" s="1"/>
  <c r="H105" i="7" s="1"/>
  <c r="H106" i="7" s="1"/>
  <c r="H107" i="7" s="1"/>
  <c r="H108" i="7" s="1"/>
  <c r="H109" i="7" s="1"/>
  <c r="H110" i="7" s="1"/>
  <c r="H111" i="7" s="1"/>
  <c r="H112" i="7" s="1"/>
  <c r="H113" i="7" s="1"/>
  <c r="H114" i="7" s="1"/>
  <c r="H115" i="7" s="1"/>
  <c r="H116" i="7" s="1"/>
  <c r="H117" i="7" s="1"/>
  <c r="H118" i="7" s="1"/>
  <c r="H119" i="7" s="1"/>
  <c r="H120" i="7" s="1"/>
  <c r="H121" i="7" s="1"/>
  <c r="H122" i="7" s="1"/>
  <c r="H123" i="7" s="1"/>
  <c r="H124" i="7" s="1"/>
  <c r="H125" i="7" s="1"/>
  <c r="H126" i="7" s="1"/>
  <c r="H127" i="7" s="1"/>
  <c r="H128" i="7" s="1"/>
  <c r="H129" i="7" s="1"/>
  <c r="H130" i="7" s="1"/>
  <c r="H131" i="7" s="1"/>
  <c r="H132" i="7" s="1"/>
  <c r="H133" i="7" s="1"/>
  <c r="H134" i="7" s="1"/>
  <c r="H135" i="7" s="1"/>
  <c r="H136" i="7" s="1"/>
  <c r="H137" i="7" s="1"/>
  <c r="H138" i="7" s="1"/>
  <c r="H139" i="7" s="1"/>
  <c r="H140" i="7" s="1"/>
  <c r="H141" i="7" s="1"/>
  <c r="H142" i="7" s="1"/>
  <c r="H143" i="7" s="1"/>
  <c r="H144" i="7" s="1"/>
  <c r="H145" i="7" s="1"/>
  <c r="H146" i="7" s="1"/>
  <c r="H147" i="7" s="1"/>
  <c r="H148" i="7" s="1"/>
  <c r="H149" i="7" s="1"/>
  <c r="H150" i="7" s="1"/>
  <c r="H151" i="7" s="1"/>
  <c r="H152" i="7" s="1"/>
  <c r="H153" i="7" s="1"/>
  <c r="H154" i="7" s="1"/>
  <c r="H155" i="7" s="1"/>
  <c r="H156" i="7" s="1"/>
  <c r="H157" i="7" s="1"/>
  <c r="H158" i="7" s="1"/>
  <c r="H159" i="7" s="1"/>
  <c r="H160" i="7" s="1"/>
  <c r="H161" i="7" s="1"/>
  <c r="H162" i="7" s="1"/>
  <c r="H163" i="7" s="1"/>
  <c r="H164" i="7" s="1"/>
  <c r="H165" i="7" s="1"/>
  <c r="H166" i="7" s="1"/>
  <c r="H167" i="7" s="1"/>
  <c r="H168" i="7" s="1"/>
  <c r="H169" i="7" s="1"/>
  <c r="H170" i="7" s="1"/>
  <c r="H171" i="7" s="1"/>
  <c r="H172" i="7" s="1"/>
  <c r="H173" i="7" s="1"/>
  <c r="H174" i="7" s="1"/>
  <c r="H175" i="7" s="1"/>
  <c r="H176" i="7" s="1"/>
  <c r="H177" i="7" s="1"/>
  <c r="H178" i="7" s="1"/>
  <c r="H179" i="7" s="1"/>
  <c r="H180" i="7" s="1"/>
  <c r="H181" i="7" s="1"/>
  <c r="H182" i="7" s="1"/>
  <c r="H183" i="7" s="1"/>
  <c r="H184" i="7" s="1"/>
  <c r="H185" i="7" s="1"/>
  <c r="H186" i="7" s="1"/>
  <c r="H187" i="7" s="1"/>
  <c r="H188" i="7" s="1"/>
  <c r="H189" i="7" s="1"/>
  <c r="H190" i="7" s="1"/>
  <c r="H191" i="7" s="1"/>
  <c r="H192" i="7" s="1"/>
  <c r="H193" i="7" s="1"/>
  <c r="H194" i="7" s="1"/>
  <c r="H195" i="7" s="1"/>
  <c r="H196" i="7" s="1"/>
  <c r="H197" i="7" s="1"/>
  <c r="H198" i="7" s="1"/>
  <c r="H199" i="7" s="1"/>
  <c r="H200" i="7" s="1"/>
  <c r="H201" i="7" s="1"/>
  <c r="H202" i="7" s="1"/>
  <c r="H203" i="7" s="1"/>
  <c r="H204" i="7" s="1"/>
  <c r="H205" i="7" s="1"/>
  <c r="H206" i="7" s="1"/>
  <c r="H207" i="7" s="1"/>
  <c r="H208" i="7" s="1"/>
  <c r="H209" i="7" s="1"/>
  <c r="H210" i="7" s="1"/>
  <c r="H211" i="7" s="1"/>
  <c r="H212" i="7" s="1"/>
  <c r="H213" i="7" s="1"/>
  <c r="H214" i="7" s="1"/>
  <c r="H215" i="7" s="1"/>
  <c r="H216" i="7" s="1"/>
  <c r="H217" i="7" s="1"/>
  <c r="H218" i="7" s="1"/>
  <c r="H219" i="7" s="1"/>
  <c r="H220" i="7" s="1"/>
  <c r="H221" i="7" s="1"/>
  <c r="H222" i="7" s="1"/>
  <c r="H223" i="7" s="1"/>
  <c r="H224" i="7" s="1"/>
  <c r="H225" i="7" s="1"/>
  <c r="H226" i="7" s="1"/>
  <c r="H227" i="7" s="1"/>
  <c r="H228" i="7" s="1"/>
  <c r="H229" i="7" s="1"/>
  <c r="H230" i="7" s="1"/>
  <c r="H231" i="7" s="1"/>
  <c r="H232" i="7" s="1"/>
  <c r="H233" i="7" s="1"/>
  <c r="H234" i="7" s="1"/>
  <c r="H235" i="7" s="1"/>
  <c r="H236" i="7" s="1"/>
  <c r="H237" i="7" s="1"/>
  <c r="H238" i="7" s="1"/>
  <c r="H239" i="7" s="1"/>
  <c r="H240" i="7" s="1"/>
  <c r="H241" i="7" s="1"/>
  <c r="H242" i="7" s="1"/>
  <c r="H243" i="7" s="1"/>
  <c r="H244" i="7" s="1"/>
  <c r="H245" i="7" s="1"/>
  <c r="H246" i="7" s="1"/>
  <c r="H247" i="7" s="1"/>
  <c r="H248" i="7" s="1"/>
  <c r="H249" i="7" s="1"/>
  <c r="H250" i="7" s="1"/>
  <c r="H251" i="7" s="1"/>
  <c r="H252" i="7" s="1"/>
  <c r="H253" i="7" s="1"/>
  <c r="H254" i="7" s="1"/>
  <c r="H255" i="7" s="1"/>
  <c r="H256" i="7" s="1"/>
  <c r="H257" i="7" s="1"/>
  <c r="H258" i="7" s="1"/>
  <c r="H259" i="7" s="1"/>
  <c r="H260" i="7" s="1"/>
  <c r="H261" i="7" s="1"/>
  <c r="H262" i="7" s="1"/>
  <c r="H263" i="7" s="1"/>
  <c r="H264" i="7" s="1"/>
  <c r="G7" i="7"/>
  <c r="L6" i="7"/>
  <c r="F278" i="7" l="1"/>
  <c r="F279" i="7" s="1"/>
  <c r="F280" i="7" s="1"/>
  <c r="F281" i="7" s="1"/>
  <c r="F282" i="7" s="1"/>
  <c r="F283" i="7" s="1"/>
  <c r="F284" i="7" s="1"/>
  <c r="F285" i="7" s="1"/>
  <c r="F286" i="7" s="1"/>
  <c r="G278" i="7"/>
  <c r="B74" i="13"/>
  <c r="K278" i="7"/>
  <c r="J278" i="7"/>
  <c r="I278" i="7"/>
  <c r="J8" i="12"/>
  <c r="J9" i="12" s="1"/>
  <c r="L266" i="7"/>
  <c r="G267" i="7"/>
  <c r="L265" i="7"/>
  <c r="L9" i="7"/>
  <c r="G10" i="7"/>
  <c r="L8" i="7"/>
  <c r="I279" i="7" l="1"/>
  <c r="J279" i="7"/>
  <c r="K279" i="7"/>
  <c r="B75" i="13"/>
  <c r="H279" i="7"/>
  <c r="G279" i="7"/>
  <c r="L278" i="7"/>
  <c r="I9" i="12"/>
  <c r="I10" i="12" s="1"/>
  <c r="G268" i="7"/>
  <c r="L267" i="7"/>
  <c r="G11" i="7"/>
  <c r="L10" i="7"/>
  <c r="J280" i="7" l="1"/>
  <c r="I280" i="7"/>
  <c r="H280" i="7"/>
  <c r="G280" i="7"/>
  <c r="L279" i="7"/>
  <c r="B76" i="13"/>
  <c r="C75" i="13"/>
  <c r="G178" i="12"/>
  <c r="H178" i="12" s="1"/>
  <c r="I178" i="12" s="1"/>
  <c r="K280" i="7"/>
  <c r="J10" i="12"/>
  <c r="J11" i="12" s="1"/>
  <c r="L268" i="7"/>
  <c r="G269" i="7"/>
  <c r="L11" i="7"/>
  <c r="G12" i="7"/>
  <c r="I281" i="7" l="1"/>
  <c r="J281" i="7"/>
  <c r="K281" i="7"/>
  <c r="B77" i="13"/>
  <c r="H281" i="7"/>
  <c r="C76" i="13"/>
  <c r="G179" i="12"/>
  <c r="H179" i="12" s="1"/>
  <c r="I179" i="12" s="1"/>
  <c r="D75" i="13"/>
  <c r="J179" i="12"/>
  <c r="G281" i="7"/>
  <c r="L280" i="7"/>
  <c r="I11" i="12"/>
  <c r="I12" i="12" s="1"/>
  <c r="G270" i="7"/>
  <c r="L269" i="7"/>
  <c r="G13" i="7"/>
  <c r="L12" i="7"/>
  <c r="K282" i="7" l="1"/>
  <c r="H282" i="7"/>
  <c r="I282" i="7"/>
  <c r="J282" i="7"/>
  <c r="D76" i="13"/>
  <c r="L281" i="7"/>
  <c r="G282" i="7"/>
  <c r="J180" i="12"/>
  <c r="G180" i="12"/>
  <c r="H180" i="12" s="1"/>
  <c r="I180" i="12" s="1"/>
  <c r="C77" i="13"/>
  <c r="B78" i="13"/>
  <c r="J12" i="12"/>
  <c r="J13" i="12" s="1"/>
  <c r="L270" i="7"/>
  <c r="G271" i="7"/>
  <c r="L13" i="7"/>
  <c r="G14" i="7"/>
  <c r="B79" i="13" l="1"/>
  <c r="D77" i="13"/>
  <c r="L282" i="7"/>
  <c r="G283" i="7"/>
  <c r="K283" i="7"/>
  <c r="H283" i="7"/>
  <c r="J181" i="12"/>
  <c r="G181" i="12"/>
  <c r="H181" i="12" s="1"/>
  <c r="I181" i="12" s="1"/>
  <c r="C78" i="13"/>
  <c r="J283" i="7"/>
  <c r="I283" i="7"/>
  <c r="I13" i="12"/>
  <c r="I14" i="12" s="1"/>
  <c r="J14" i="12"/>
  <c r="J15" i="12" s="1"/>
  <c r="G272" i="7"/>
  <c r="L271" i="7"/>
  <c r="L14" i="7"/>
  <c r="G15" i="7"/>
  <c r="J284" i="7" l="1"/>
  <c r="D78" i="13"/>
  <c r="B80" i="13"/>
  <c r="H284" i="7"/>
  <c r="K284" i="7"/>
  <c r="L283" i="7"/>
  <c r="G284" i="7"/>
  <c r="J182" i="12"/>
  <c r="I284" i="7"/>
  <c r="C79" i="13"/>
  <c r="G182" i="12"/>
  <c r="H182" i="12" s="1"/>
  <c r="I182" i="12" s="1"/>
  <c r="I15" i="12"/>
  <c r="I16" i="12" s="1"/>
  <c r="L272" i="7"/>
  <c r="G273" i="7"/>
  <c r="L15" i="7"/>
  <c r="G16" i="7"/>
  <c r="J285" i="7" l="1"/>
  <c r="K285" i="7"/>
  <c r="H285" i="7"/>
  <c r="I285" i="7"/>
  <c r="D79" i="13"/>
  <c r="G285" i="7"/>
  <c r="L284" i="7"/>
  <c r="C80" i="13"/>
  <c r="G183" i="12"/>
  <c r="H183" i="12" s="1"/>
  <c r="I183" i="12" s="1"/>
  <c r="B81" i="13"/>
  <c r="J183" i="12"/>
  <c r="I17" i="12"/>
  <c r="I18" i="12" s="1"/>
  <c r="J16" i="12"/>
  <c r="J17" i="12" s="1"/>
  <c r="G274" i="7"/>
  <c r="L273" i="7"/>
  <c r="L16" i="7"/>
  <c r="G17" i="7"/>
  <c r="J286" i="7" l="1"/>
  <c r="I286" i="7"/>
  <c r="K286" i="7"/>
  <c r="D80" i="13"/>
  <c r="G184" i="12"/>
  <c r="H184" i="12" s="1"/>
  <c r="I184" i="12" s="1"/>
  <c r="C81" i="13"/>
  <c r="L285" i="7"/>
  <c r="G286" i="7"/>
  <c r="J184" i="12"/>
  <c r="B82" i="13"/>
  <c r="H286" i="7"/>
  <c r="J18" i="12"/>
  <c r="J19" i="12" s="1"/>
  <c r="L274" i="7"/>
  <c r="G275" i="7"/>
  <c r="L17" i="7"/>
  <c r="G18" i="7"/>
  <c r="J287" i="7" l="1"/>
  <c r="I287" i="7"/>
  <c r="K287" i="7"/>
  <c r="H287" i="7"/>
  <c r="D81" i="13"/>
  <c r="C82" i="13"/>
  <c r="G185" i="12"/>
  <c r="H185" i="12" s="1"/>
  <c r="I185" i="12" s="1"/>
  <c r="J185" i="12"/>
  <c r="L286" i="7"/>
  <c r="G287" i="7"/>
  <c r="F287" i="7"/>
  <c r="B83" i="13"/>
  <c r="I19" i="12"/>
  <c r="I20" i="12" s="1"/>
  <c r="G276" i="7"/>
  <c r="L276" i="7" s="1"/>
  <c r="L275" i="7"/>
  <c r="L18" i="7"/>
  <c r="G19" i="7"/>
  <c r="J288" i="7" l="1"/>
  <c r="K288" i="7"/>
  <c r="D82" i="13"/>
  <c r="C83" i="13"/>
  <c r="G186" i="12"/>
  <c r="H186" i="12" s="1"/>
  <c r="I186" i="12" s="1"/>
  <c r="J186" i="12"/>
  <c r="F288" i="7"/>
  <c r="B84" i="13"/>
  <c r="H288" i="7"/>
  <c r="I288" i="7"/>
  <c r="G288" i="7"/>
  <c r="L287" i="7"/>
  <c r="J20" i="12"/>
  <c r="J21" i="12" s="1"/>
  <c r="L19" i="7"/>
  <c r="G20" i="7"/>
  <c r="J289" i="7" l="1"/>
  <c r="D83" i="13"/>
  <c r="C84" i="13"/>
  <c r="G187" i="12"/>
  <c r="H187" i="12" s="1"/>
  <c r="I187" i="12" s="1"/>
  <c r="J187" i="12"/>
  <c r="I289" i="7"/>
  <c r="F289" i="7"/>
  <c r="B85" i="13"/>
  <c r="L288" i="7"/>
  <c r="G289" i="7"/>
  <c r="K289" i="7"/>
  <c r="H289" i="7"/>
  <c r="I21" i="12"/>
  <c r="I22" i="12" s="1"/>
  <c r="G21" i="7"/>
  <c r="L20" i="7"/>
  <c r="D84" i="13" l="1"/>
  <c r="H290" i="7"/>
  <c r="F290" i="7"/>
  <c r="B86" i="13"/>
  <c r="J188" i="12"/>
  <c r="J290" i="7"/>
  <c r="I290" i="7"/>
  <c r="K290" i="7"/>
  <c r="G188" i="12"/>
  <c r="H188" i="12" s="1"/>
  <c r="I188" i="12" s="1"/>
  <c r="C85" i="13"/>
  <c r="L289" i="7"/>
  <c r="G290" i="7"/>
  <c r="I23" i="12"/>
  <c r="I24" i="12" s="1"/>
  <c r="J22" i="12"/>
  <c r="J23" i="12" s="1"/>
  <c r="L21" i="7"/>
  <c r="G22" i="7"/>
  <c r="I291" i="7" l="1"/>
  <c r="J291" i="7"/>
  <c r="H291" i="7"/>
  <c r="D85" i="13"/>
  <c r="L290" i="7"/>
  <c r="G291" i="7"/>
  <c r="F291" i="7"/>
  <c r="B87" i="13"/>
  <c r="J189" i="12"/>
  <c r="G189" i="12"/>
  <c r="H189" i="12" s="1"/>
  <c r="I189" i="12" s="1"/>
  <c r="C86" i="13"/>
  <c r="K291" i="7"/>
  <c r="J24" i="12"/>
  <c r="J25" i="12" s="1"/>
  <c r="G23" i="7"/>
  <c r="L22" i="7"/>
  <c r="H292" i="7" l="1"/>
  <c r="K292" i="7"/>
  <c r="D86" i="13"/>
  <c r="G292" i="7"/>
  <c r="L291" i="7"/>
  <c r="F292" i="7"/>
  <c r="B88" i="13"/>
  <c r="J292" i="7"/>
  <c r="C87" i="13"/>
  <c r="G190" i="12"/>
  <c r="H190" i="12" s="1"/>
  <c r="I190" i="12" s="1"/>
  <c r="J190" i="12"/>
  <c r="I292" i="7"/>
  <c r="I25" i="12"/>
  <c r="I26" i="12" s="1"/>
  <c r="L23" i="7"/>
  <c r="G24" i="7"/>
  <c r="H293" i="7" l="1"/>
  <c r="D87" i="13"/>
  <c r="F293" i="7"/>
  <c r="B89" i="13"/>
  <c r="G191" i="12"/>
  <c r="H191" i="12" s="1"/>
  <c r="I191" i="12" s="1"/>
  <c r="C88" i="13"/>
  <c r="I293" i="7"/>
  <c r="G293" i="7"/>
  <c r="L292" i="7"/>
  <c r="J191" i="12"/>
  <c r="K293" i="7"/>
  <c r="J293" i="7"/>
  <c r="J26" i="12"/>
  <c r="J27" i="12" s="1"/>
  <c r="L24" i="7"/>
  <c r="G25" i="7"/>
  <c r="K294" i="7" l="1"/>
  <c r="H294" i="7"/>
  <c r="I294" i="7"/>
  <c r="J294" i="7"/>
  <c r="D88" i="13"/>
  <c r="J192" i="12"/>
  <c r="F294" i="7"/>
  <c r="B90" i="13"/>
  <c r="G192" i="12"/>
  <c r="H192" i="12" s="1"/>
  <c r="I192" i="12" s="1"/>
  <c r="C89" i="13"/>
  <c r="L293" i="7"/>
  <c r="G294" i="7"/>
  <c r="I27" i="12"/>
  <c r="L25" i="7"/>
  <c r="G26" i="7"/>
  <c r="D89" i="13" l="1"/>
  <c r="F295" i="7"/>
  <c r="B91" i="13"/>
  <c r="I295" i="7"/>
  <c r="L294" i="7"/>
  <c r="G295" i="7"/>
  <c r="J193" i="12"/>
  <c r="H295" i="7"/>
  <c r="K295" i="7"/>
  <c r="C90" i="13"/>
  <c r="G193" i="12"/>
  <c r="H193" i="12" s="1"/>
  <c r="I193" i="12" s="1"/>
  <c r="J295" i="7"/>
  <c r="I28" i="12"/>
  <c r="J28" i="12"/>
  <c r="J29" i="12" s="1"/>
  <c r="L26" i="7"/>
  <c r="G27" i="7"/>
  <c r="J296" i="7" l="1"/>
  <c r="I296" i="7"/>
  <c r="D90" i="13"/>
  <c r="J194" i="12"/>
  <c r="C91" i="13"/>
  <c r="G194" i="12"/>
  <c r="H194" i="12" s="1"/>
  <c r="I194" i="12" s="1"/>
  <c r="F296" i="7"/>
  <c r="B92" i="13"/>
  <c r="G296" i="7"/>
  <c r="L295" i="7"/>
  <c r="K296" i="7"/>
  <c r="H296" i="7"/>
  <c r="I29" i="12"/>
  <c r="I30" i="12" s="1"/>
  <c r="L27" i="7"/>
  <c r="G28" i="7"/>
  <c r="K297" i="7" l="1"/>
  <c r="D91" i="13"/>
  <c r="F297" i="7"/>
  <c r="B93" i="13"/>
  <c r="H297" i="7"/>
  <c r="I297" i="7"/>
  <c r="J297" i="7"/>
  <c r="C92" i="13"/>
  <c r="G195" i="12"/>
  <c r="H195" i="12" s="1"/>
  <c r="I195" i="12" s="1"/>
  <c r="J195" i="12"/>
  <c r="G297" i="7"/>
  <c r="L296" i="7"/>
  <c r="J30" i="12"/>
  <c r="J31" i="12" s="1"/>
  <c r="G29" i="7"/>
  <c r="L28" i="7"/>
  <c r="J298" i="7" l="1"/>
  <c r="I298" i="7"/>
  <c r="H298" i="7"/>
  <c r="D92" i="13"/>
  <c r="G196" i="12"/>
  <c r="H196" i="12" s="1"/>
  <c r="I196" i="12" s="1"/>
  <c r="C93" i="13"/>
  <c r="G298" i="7"/>
  <c r="L297" i="7"/>
  <c r="F298" i="7"/>
  <c r="B94" i="13"/>
  <c r="K298" i="7"/>
  <c r="J196" i="12"/>
  <c r="I31" i="12"/>
  <c r="I32" i="12" s="1"/>
  <c r="L29" i="7"/>
  <c r="G30" i="7"/>
  <c r="J299" i="7" l="1"/>
  <c r="I299" i="7"/>
  <c r="H299" i="7"/>
  <c r="K299" i="7"/>
  <c r="D93" i="13"/>
  <c r="G197" i="12"/>
  <c r="H197" i="12" s="1"/>
  <c r="I197" i="12" s="1"/>
  <c r="C94" i="13"/>
  <c r="G299" i="7"/>
  <c r="L298" i="7"/>
  <c r="J197" i="12"/>
  <c r="F299" i="7"/>
  <c r="B95" i="13"/>
  <c r="J32" i="12"/>
  <c r="J33" i="12" s="1"/>
  <c r="G31" i="7"/>
  <c r="L30" i="7"/>
  <c r="J300" i="7" l="1"/>
  <c r="K300" i="7"/>
  <c r="D94" i="13"/>
  <c r="C95" i="13"/>
  <c r="G198" i="12"/>
  <c r="H198" i="12" s="1"/>
  <c r="I198" i="12" s="1"/>
  <c r="L299" i="7"/>
  <c r="G300" i="7"/>
  <c r="J198" i="12"/>
  <c r="F300" i="7"/>
  <c r="B96" i="13"/>
  <c r="I300" i="7"/>
  <c r="H300" i="7"/>
  <c r="J34" i="12"/>
  <c r="J35" i="12" s="1"/>
  <c r="I33" i="12"/>
  <c r="I34" i="12" s="1"/>
  <c r="L31" i="7"/>
  <c r="G32" i="7"/>
  <c r="K301" i="7" l="1"/>
  <c r="I301" i="7"/>
  <c r="H301" i="7"/>
  <c r="D95" i="13"/>
  <c r="G199" i="12"/>
  <c r="H199" i="12" s="1"/>
  <c r="I199" i="12" s="1"/>
  <c r="C96" i="13"/>
  <c r="L300" i="7"/>
  <c r="G301" i="7"/>
  <c r="F301" i="7"/>
  <c r="B97" i="13"/>
  <c r="J199" i="12"/>
  <c r="J301" i="7"/>
  <c r="I35" i="12"/>
  <c r="I36" i="12" s="1"/>
  <c r="G33" i="7"/>
  <c r="L32" i="7"/>
  <c r="I302" i="7" l="1"/>
  <c r="K302" i="7"/>
  <c r="J302" i="7"/>
  <c r="H302" i="7"/>
  <c r="D96" i="13"/>
  <c r="L301" i="7"/>
  <c r="G302" i="7"/>
  <c r="G200" i="12"/>
  <c r="H200" i="12" s="1"/>
  <c r="I200" i="12" s="1"/>
  <c r="C97" i="13"/>
  <c r="J200" i="12"/>
  <c r="F302" i="7"/>
  <c r="B98" i="13"/>
  <c r="I37" i="12"/>
  <c r="I38" i="12" s="1"/>
  <c r="J36" i="12"/>
  <c r="J37" i="12" s="1"/>
  <c r="L33" i="7"/>
  <c r="G34" i="7"/>
  <c r="J303" i="7" l="1"/>
  <c r="D97" i="13"/>
  <c r="L302" i="7"/>
  <c r="G303" i="7"/>
  <c r="F303" i="7"/>
  <c r="B99" i="13"/>
  <c r="J201" i="12"/>
  <c r="C98" i="13"/>
  <c r="G201" i="12"/>
  <c r="H201" i="12" s="1"/>
  <c r="I201" i="12" s="1"/>
  <c r="I303" i="7"/>
  <c r="H303" i="7"/>
  <c r="K303" i="7"/>
  <c r="I39" i="12"/>
  <c r="I40" i="12" s="1"/>
  <c r="J38" i="12"/>
  <c r="J39" i="12" s="1"/>
  <c r="G35" i="7"/>
  <c r="L34" i="7"/>
  <c r="J304" i="7" l="1"/>
  <c r="K304" i="7"/>
  <c r="I304" i="7"/>
  <c r="H304" i="7"/>
  <c r="D98" i="13"/>
  <c r="F304" i="7"/>
  <c r="B100" i="13"/>
  <c r="J202" i="12"/>
  <c r="G304" i="7"/>
  <c r="L303" i="7"/>
  <c r="C99" i="13"/>
  <c r="G202" i="12"/>
  <c r="H202" i="12" s="1"/>
  <c r="I202" i="12" s="1"/>
  <c r="J40" i="12"/>
  <c r="J41" i="12" s="1"/>
  <c r="L35" i="7"/>
  <c r="G36" i="7"/>
  <c r="H305" i="7" l="1"/>
  <c r="I305" i="7"/>
  <c r="D99" i="13"/>
  <c r="F305" i="7"/>
  <c r="B101" i="13"/>
  <c r="J203" i="12"/>
  <c r="G305" i="7"/>
  <c r="L304" i="7"/>
  <c r="K305" i="7"/>
  <c r="J305" i="7"/>
  <c r="C100" i="13"/>
  <c r="G203" i="12"/>
  <c r="H203" i="12" s="1"/>
  <c r="I203" i="12" s="1"/>
  <c r="I41" i="12"/>
  <c r="G37" i="7"/>
  <c r="L36" i="7"/>
  <c r="D100" i="13" l="1"/>
  <c r="G204" i="12"/>
  <c r="H204" i="12" s="1"/>
  <c r="I204" i="12" s="1"/>
  <c r="C101" i="13"/>
  <c r="J204" i="12"/>
  <c r="L305" i="7"/>
  <c r="G306" i="7"/>
  <c r="F306" i="7"/>
  <c r="B102" i="13"/>
  <c r="I306" i="7"/>
  <c r="J306" i="7"/>
  <c r="K306" i="7"/>
  <c r="H306" i="7"/>
  <c r="I42" i="12"/>
  <c r="J42" i="12"/>
  <c r="J43" i="12" s="1"/>
  <c r="L37" i="7"/>
  <c r="G38" i="7"/>
  <c r="D101" i="13" l="1"/>
  <c r="G205" i="12"/>
  <c r="H205" i="12" s="1"/>
  <c r="I205" i="12" s="1"/>
  <c r="C102" i="13"/>
  <c r="J205" i="12"/>
  <c r="G307" i="7"/>
  <c r="L306" i="7"/>
  <c r="H307" i="7"/>
  <c r="F307" i="7"/>
  <c r="B103" i="13"/>
  <c r="K307" i="7"/>
  <c r="J307" i="7"/>
  <c r="I307" i="7"/>
  <c r="I43" i="12"/>
  <c r="G39" i="7"/>
  <c r="L38" i="7"/>
  <c r="I308" i="7" l="1"/>
  <c r="K308" i="7"/>
  <c r="H308" i="7"/>
  <c r="J308" i="7"/>
  <c r="D102" i="13"/>
  <c r="L307" i="7"/>
  <c r="G308" i="7"/>
  <c r="C103" i="13"/>
  <c r="G206" i="12"/>
  <c r="H206" i="12" s="1"/>
  <c r="I206" i="12" s="1"/>
  <c r="J206" i="12"/>
  <c r="F308" i="7"/>
  <c r="B104" i="13"/>
  <c r="I44" i="12"/>
  <c r="J44" i="12"/>
  <c r="J45" i="12" s="1"/>
  <c r="L39" i="7"/>
  <c r="G40" i="7"/>
  <c r="I309" i="7" l="1"/>
  <c r="J309" i="7"/>
  <c r="D103" i="13"/>
  <c r="G309" i="7"/>
  <c r="L308" i="7"/>
  <c r="G207" i="12"/>
  <c r="H207" i="12" s="1"/>
  <c r="I207" i="12" s="1"/>
  <c r="C104" i="13"/>
  <c r="J207" i="12"/>
  <c r="F309" i="7"/>
  <c r="B105" i="13"/>
  <c r="K309" i="7"/>
  <c r="H309" i="7"/>
  <c r="I45" i="12"/>
  <c r="I46" i="12" s="1"/>
  <c r="G41" i="7"/>
  <c r="L40" i="7"/>
  <c r="J310" i="7" l="1"/>
  <c r="H310" i="7"/>
  <c r="I310" i="7"/>
  <c r="K310" i="7"/>
  <c r="D104" i="13"/>
  <c r="L309" i="7"/>
  <c r="G310" i="7"/>
  <c r="C105" i="13"/>
  <c r="G208" i="12"/>
  <c r="H208" i="12" s="1"/>
  <c r="I208" i="12" s="1"/>
  <c r="F310" i="7"/>
  <c r="B106" i="13"/>
  <c r="J208" i="12"/>
  <c r="I47" i="12"/>
  <c r="I48" i="12" s="1"/>
  <c r="J46" i="12"/>
  <c r="J47" i="12" s="1"/>
  <c r="L41" i="7"/>
  <c r="G42" i="7"/>
  <c r="J311" i="7" l="1"/>
  <c r="H311" i="7"/>
  <c r="K311" i="7"/>
  <c r="D105" i="13"/>
  <c r="G311" i="7"/>
  <c r="L310" i="7"/>
  <c r="C106" i="13"/>
  <c r="G209" i="12"/>
  <c r="H209" i="12" s="1"/>
  <c r="I209" i="12" s="1"/>
  <c r="F311" i="7"/>
  <c r="B107" i="13"/>
  <c r="J209" i="12"/>
  <c r="I311" i="7"/>
  <c r="J48" i="12"/>
  <c r="J49" i="12" s="1"/>
  <c r="G43" i="7"/>
  <c r="L42" i="7"/>
  <c r="H312" i="7" l="1"/>
  <c r="K312" i="7"/>
  <c r="I312" i="7"/>
  <c r="D106" i="13"/>
  <c r="G210" i="12"/>
  <c r="H210" i="12" s="1"/>
  <c r="I210" i="12" s="1"/>
  <c r="C107" i="13"/>
  <c r="J210" i="12"/>
  <c r="G312" i="7"/>
  <c r="L311" i="7"/>
  <c r="F312" i="7"/>
  <c r="B108" i="13"/>
  <c r="J312" i="7"/>
  <c r="J50" i="12"/>
  <c r="J51" i="12" s="1"/>
  <c r="I49" i="12"/>
  <c r="I50" i="12" s="1"/>
  <c r="L43" i="7"/>
  <c r="G44" i="7"/>
  <c r="I313" i="7" l="1"/>
  <c r="K313" i="7"/>
  <c r="J313" i="7"/>
  <c r="H313" i="7"/>
  <c r="D107" i="13"/>
  <c r="J211" i="12"/>
  <c r="F313" i="7"/>
  <c r="B109" i="13"/>
  <c r="C108" i="13"/>
  <c r="G211" i="12"/>
  <c r="H211" i="12" s="1"/>
  <c r="I211" i="12" s="1"/>
  <c r="G313" i="7"/>
  <c r="L312" i="7"/>
  <c r="J52" i="12"/>
  <c r="J53" i="12" s="1"/>
  <c r="I51" i="12"/>
  <c r="I52" i="12" s="1"/>
  <c r="G45" i="7"/>
  <c r="L44" i="7"/>
  <c r="K314" i="7" l="1"/>
  <c r="D108" i="13"/>
  <c r="H314" i="7"/>
  <c r="F314" i="7"/>
  <c r="B110" i="13"/>
  <c r="G212" i="12"/>
  <c r="H212" i="12" s="1"/>
  <c r="I212" i="12" s="1"/>
  <c r="C109" i="13"/>
  <c r="J314" i="7"/>
  <c r="G314" i="7"/>
  <c r="L313" i="7"/>
  <c r="J212" i="12"/>
  <c r="I314" i="7"/>
  <c r="J54" i="12"/>
  <c r="J55" i="12" s="1"/>
  <c r="I53" i="12"/>
  <c r="I54" i="12" s="1"/>
  <c r="L45" i="7"/>
  <c r="G46" i="7"/>
  <c r="I315" i="7" l="1"/>
  <c r="H315" i="7"/>
  <c r="D109" i="13"/>
  <c r="F315" i="7"/>
  <c r="B111" i="13"/>
  <c r="L314" i="7"/>
  <c r="G315" i="7"/>
  <c r="J213" i="12"/>
  <c r="C110" i="13"/>
  <c r="G213" i="12"/>
  <c r="H213" i="12" s="1"/>
  <c r="I213" i="12" s="1"/>
  <c r="K315" i="7"/>
  <c r="J315" i="7"/>
  <c r="J56" i="12"/>
  <c r="J57" i="12" s="1"/>
  <c r="I55" i="12"/>
  <c r="I56" i="12" s="1"/>
  <c r="G47" i="7"/>
  <c r="L46" i="7"/>
  <c r="J316" i="7" l="1"/>
  <c r="I316" i="7"/>
  <c r="K316" i="7"/>
  <c r="H316" i="7"/>
  <c r="D110" i="13"/>
  <c r="G316" i="7"/>
  <c r="L315" i="7"/>
  <c r="C111" i="13"/>
  <c r="G214" i="12"/>
  <c r="H214" i="12" s="1"/>
  <c r="I214" i="12" s="1"/>
  <c r="F316" i="7"/>
  <c r="B112" i="13"/>
  <c r="J214" i="12"/>
  <c r="I57" i="12"/>
  <c r="I58" i="12" s="1"/>
  <c r="L47" i="7"/>
  <c r="G48" i="7"/>
  <c r="H317" i="7" l="1"/>
  <c r="K317" i="7"/>
  <c r="J317" i="7"/>
  <c r="D111" i="13"/>
  <c r="C112" i="13"/>
  <c r="G215" i="12"/>
  <c r="H215" i="12" s="1"/>
  <c r="I215" i="12" s="1"/>
  <c r="J215" i="12"/>
  <c r="G317" i="7"/>
  <c r="L316" i="7"/>
  <c r="F317" i="7"/>
  <c r="B113" i="13"/>
  <c r="I317" i="7"/>
  <c r="I59" i="12"/>
  <c r="I60" i="12" s="1"/>
  <c r="J58" i="12"/>
  <c r="J59" i="12" s="1"/>
  <c r="G49" i="7"/>
  <c r="L48" i="7"/>
  <c r="K318" i="7" l="1"/>
  <c r="I318" i="7"/>
  <c r="D112" i="13"/>
  <c r="C113" i="13"/>
  <c r="G216" i="12"/>
  <c r="H216" i="12" s="1"/>
  <c r="I216" i="12" s="1"/>
  <c r="L317" i="7"/>
  <c r="G318" i="7"/>
  <c r="J216" i="12"/>
  <c r="F318" i="7"/>
  <c r="B114" i="13"/>
  <c r="H318" i="7"/>
  <c r="J318" i="7"/>
  <c r="J60" i="12"/>
  <c r="J61" i="12" s="1"/>
  <c r="L49" i="7"/>
  <c r="G50" i="7"/>
  <c r="I319" i="7" l="1"/>
  <c r="K319" i="7"/>
  <c r="H319" i="7"/>
  <c r="J319" i="7"/>
  <c r="D113" i="13"/>
  <c r="J217" i="12"/>
  <c r="L318" i="7"/>
  <c r="G319" i="7"/>
  <c r="C114" i="13"/>
  <c r="G217" i="12"/>
  <c r="H217" i="12" s="1"/>
  <c r="I217" i="12" s="1"/>
  <c r="F319" i="7"/>
  <c r="B115" i="13"/>
  <c r="I61" i="12"/>
  <c r="I62" i="12" s="1"/>
  <c r="G51" i="7"/>
  <c r="L50" i="7"/>
  <c r="H320" i="7" l="1"/>
  <c r="I320" i="7"/>
  <c r="D114" i="13"/>
  <c r="L319" i="7"/>
  <c r="G320" i="7"/>
  <c r="J218" i="12"/>
  <c r="F320" i="7"/>
  <c r="B116" i="13"/>
  <c r="K320" i="7"/>
  <c r="G218" i="12"/>
  <c r="H218" i="12" s="1"/>
  <c r="I218" i="12" s="1"/>
  <c r="C115" i="13"/>
  <c r="J320" i="7"/>
  <c r="J62" i="12"/>
  <c r="J63" i="12" s="1"/>
  <c r="L51" i="7"/>
  <c r="G52" i="7"/>
  <c r="I321" i="7" l="1"/>
  <c r="H321" i="7"/>
  <c r="K321" i="7"/>
  <c r="D115" i="13"/>
  <c r="F321" i="7"/>
  <c r="B117" i="13"/>
  <c r="J321" i="7"/>
  <c r="G321" i="7"/>
  <c r="L320" i="7"/>
  <c r="J219" i="12"/>
  <c r="C116" i="13"/>
  <c r="G219" i="12"/>
  <c r="H219" i="12" s="1"/>
  <c r="I219" i="12" s="1"/>
  <c r="I63" i="12"/>
  <c r="I64" i="12" s="1"/>
  <c r="G53" i="7"/>
  <c r="L52" i="7"/>
  <c r="H322" i="7" l="1"/>
  <c r="J322" i="7"/>
  <c r="D116" i="13"/>
  <c r="F322" i="7"/>
  <c r="B118" i="13"/>
  <c r="J220" i="12"/>
  <c r="K322" i="7"/>
  <c r="G220" i="12"/>
  <c r="H220" i="12" s="1"/>
  <c r="I220" i="12" s="1"/>
  <c r="C117" i="13"/>
  <c r="L321" i="7"/>
  <c r="G322" i="7"/>
  <c r="I322" i="7"/>
  <c r="J64" i="12"/>
  <c r="J65" i="12" s="1"/>
  <c r="L53" i="7"/>
  <c r="G54" i="7"/>
  <c r="I323" i="7" l="1"/>
  <c r="K323" i="7"/>
  <c r="J323" i="7"/>
  <c r="J221" i="12"/>
  <c r="C118" i="13"/>
  <c r="G221" i="12"/>
  <c r="H221" i="12" s="1"/>
  <c r="I221" i="12" s="1"/>
  <c r="D117" i="13"/>
  <c r="G323" i="7"/>
  <c r="L322" i="7"/>
  <c r="F323" i="7"/>
  <c r="B119" i="13"/>
  <c r="H323" i="7"/>
  <c r="I65" i="12"/>
  <c r="I66" i="12" s="1"/>
  <c r="G55" i="7"/>
  <c r="L54" i="7"/>
  <c r="J324" i="7" l="1"/>
  <c r="H324" i="7"/>
  <c r="D118" i="13"/>
  <c r="J222" i="12"/>
  <c r="C119" i="13"/>
  <c r="G222" i="12"/>
  <c r="H222" i="12" s="1"/>
  <c r="I222" i="12" s="1"/>
  <c r="F324" i="7"/>
  <c r="B120" i="13"/>
  <c r="I324" i="7"/>
  <c r="L323" i="7"/>
  <c r="G324" i="7"/>
  <c r="K324" i="7"/>
  <c r="J66" i="12"/>
  <c r="J67" i="12" s="1"/>
  <c r="L55" i="7"/>
  <c r="G56" i="7"/>
  <c r="D119" i="13" l="1"/>
  <c r="F325" i="7"/>
  <c r="B121" i="13"/>
  <c r="K325" i="7"/>
  <c r="J325" i="7"/>
  <c r="L324" i="7"/>
  <c r="G325" i="7"/>
  <c r="H325" i="7"/>
  <c r="I325" i="7"/>
  <c r="G223" i="12"/>
  <c r="H223" i="12" s="1"/>
  <c r="I223" i="12" s="1"/>
  <c r="C120" i="13"/>
  <c r="J223" i="12"/>
  <c r="I67" i="12"/>
  <c r="I68" i="12" s="1"/>
  <c r="G57" i="7"/>
  <c r="L56" i="7"/>
  <c r="I326" i="7" l="1"/>
  <c r="J326" i="7"/>
  <c r="K326" i="7"/>
  <c r="D120" i="13"/>
  <c r="J224" i="12"/>
  <c r="G224" i="12"/>
  <c r="H224" i="12" s="1"/>
  <c r="I224" i="12" s="1"/>
  <c r="C121" i="13"/>
  <c r="L325" i="7"/>
  <c r="G326" i="7"/>
  <c r="F326" i="7"/>
  <c r="B122" i="13"/>
  <c r="H326" i="7"/>
  <c r="J68" i="12"/>
  <c r="J69" i="12" s="1"/>
  <c r="L57" i="7"/>
  <c r="G58" i="7"/>
  <c r="J327" i="7" l="1"/>
  <c r="I327" i="7"/>
  <c r="H327" i="7"/>
  <c r="D121" i="13"/>
  <c r="K327" i="7"/>
  <c r="J225" i="12"/>
  <c r="F327" i="7"/>
  <c r="B123" i="13"/>
  <c r="G327" i="7"/>
  <c r="L326" i="7"/>
  <c r="C122" i="13"/>
  <c r="G225" i="12"/>
  <c r="H225" i="12" s="1"/>
  <c r="I225" i="12" s="1"/>
  <c r="I69" i="12"/>
  <c r="I70" i="12" s="1"/>
  <c r="G59" i="7"/>
  <c r="L58" i="7"/>
  <c r="H328" i="7" l="1"/>
  <c r="D122" i="13"/>
  <c r="G226" i="12"/>
  <c r="H226" i="12" s="1"/>
  <c r="I226" i="12" s="1"/>
  <c r="C123" i="13"/>
  <c r="J226" i="12"/>
  <c r="G328" i="7"/>
  <c r="L327" i="7"/>
  <c r="F328" i="7"/>
  <c r="B124" i="13"/>
  <c r="K328" i="7"/>
  <c r="I328" i="7"/>
  <c r="J328" i="7"/>
  <c r="J70" i="12"/>
  <c r="J71" i="12" s="1"/>
  <c r="L59" i="7"/>
  <c r="G60" i="7"/>
  <c r="J329" i="7" l="1"/>
  <c r="I329" i="7"/>
  <c r="K329" i="7"/>
  <c r="D123" i="13"/>
  <c r="J227" i="12"/>
  <c r="C124" i="13"/>
  <c r="G227" i="12"/>
  <c r="H227" i="12" s="1"/>
  <c r="I227" i="12" s="1"/>
  <c r="L328" i="7"/>
  <c r="G329" i="7"/>
  <c r="F329" i="7"/>
  <c r="B125" i="13"/>
  <c r="H329" i="7"/>
  <c r="I71" i="12"/>
  <c r="I72" i="12" s="1"/>
  <c r="G61" i="7"/>
  <c r="L60" i="7"/>
  <c r="H330" i="7" l="1"/>
  <c r="J330" i="7"/>
  <c r="D124" i="13"/>
  <c r="G228" i="12"/>
  <c r="H228" i="12" s="1"/>
  <c r="I228" i="12" s="1"/>
  <c r="C125" i="13"/>
  <c r="F330" i="7"/>
  <c r="B126" i="13"/>
  <c r="G330" i="7"/>
  <c r="L329" i="7"/>
  <c r="J228" i="12"/>
  <c r="K330" i="7"/>
  <c r="I330" i="7"/>
  <c r="J72" i="12"/>
  <c r="J73" i="12" s="1"/>
  <c r="L61" i="7"/>
  <c r="G62" i="7"/>
  <c r="H331" i="7" l="1"/>
  <c r="D125" i="13"/>
  <c r="I331" i="7"/>
  <c r="F331" i="7"/>
  <c r="B127" i="13"/>
  <c r="C126" i="13"/>
  <c r="G229" i="12"/>
  <c r="H229" i="12" s="1"/>
  <c r="I229" i="12" s="1"/>
  <c r="K331" i="7"/>
  <c r="J229" i="12"/>
  <c r="J331" i="7"/>
  <c r="G331" i="7"/>
  <c r="L330" i="7"/>
  <c r="I73" i="12"/>
  <c r="I74" i="12" s="1"/>
  <c r="G63" i="7"/>
  <c r="L62" i="7"/>
  <c r="I332" i="7" l="1"/>
  <c r="J332" i="7"/>
  <c r="D126" i="13"/>
  <c r="C127" i="13"/>
  <c r="G230" i="12"/>
  <c r="H230" i="12" s="1"/>
  <c r="I230" i="12" s="1"/>
  <c r="F332" i="7"/>
  <c r="B128" i="13"/>
  <c r="J230" i="12"/>
  <c r="G332" i="7"/>
  <c r="L331" i="7"/>
  <c r="K332" i="7"/>
  <c r="H332" i="7"/>
  <c r="J74" i="12"/>
  <c r="J75" i="12" s="1"/>
  <c r="L63" i="7"/>
  <c r="G64" i="7"/>
  <c r="I333" i="7" l="1"/>
  <c r="H333" i="7"/>
  <c r="K333" i="7"/>
  <c r="D127" i="13"/>
  <c r="J231" i="12"/>
  <c r="F333" i="7"/>
  <c r="B129" i="13"/>
  <c r="J333" i="7"/>
  <c r="C128" i="13"/>
  <c r="G231" i="12"/>
  <c r="H231" i="12" s="1"/>
  <c r="I231" i="12" s="1"/>
  <c r="L332" i="7"/>
  <c r="G333" i="7"/>
  <c r="I75" i="12"/>
  <c r="I76" i="12" s="1"/>
  <c r="G65" i="7"/>
  <c r="L64" i="7"/>
  <c r="H334" i="7" l="1"/>
  <c r="I334" i="7"/>
  <c r="K334" i="7"/>
  <c r="D128" i="13"/>
  <c r="G334" i="7"/>
  <c r="L333" i="7"/>
  <c r="F334" i="7"/>
  <c r="B130" i="13"/>
  <c r="C129" i="13"/>
  <c r="G232" i="12"/>
  <c r="H232" i="12" s="1"/>
  <c r="I232" i="12" s="1"/>
  <c r="J232" i="12"/>
  <c r="J334" i="7"/>
  <c r="J76" i="12"/>
  <c r="J77" i="12" s="1"/>
  <c r="L65" i="7"/>
  <c r="G66" i="7"/>
  <c r="K335" i="7" l="1"/>
  <c r="D129" i="13"/>
  <c r="C130" i="13"/>
  <c r="G233" i="12"/>
  <c r="H233" i="12" s="1"/>
  <c r="I233" i="12" s="1"/>
  <c r="J335" i="7"/>
  <c r="G335" i="7"/>
  <c r="L334" i="7"/>
  <c r="I335" i="7"/>
  <c r="F335" i="7"/>
  <c r="B131" i="13"/>
  <c r="J233" i="12"/>
  <c r="H335" i="7"/>
  <c r="I77" i="12"/>
  <c r="I78" i="12" s="1"/>
  <c r="G67" i="7"/>
  <c r="L66" i="7"/>
  <c r="K336" i="7" l="1"/>
  <c r="J336" i="7"/>
  <c r="H336" i="7"/>
  <c r="D130" i="13"/>
  <c r="C131" i="13"/>
  <c r="G234" i="12"/>
  <c r="H234" i="12" s="1"/>
  <c r="I234" i="12" s="1"/>
  <c r="L335" i="7"/>
  <c r="G336" i="7"/>
  <c r="F336" i="7"/>
  <c r="B132" i="13"/>
  <c r="J234" i="12"/>
  <c r="I336" i="7"/>
  <c r="J78" i="12"/>
  <c r="J79" i="12" s="1"/>
  <c r="L67" i="7"/>
  <c r="G68" i="7"/>
  <c r="K337" i="7" l="1"/>
  <c r="H337" i="7"/>
  <c r="J337" i="7"/>
  <c r="I337" i="7"/>
  <c r="D131" i="13"/>
  <c r="G337" i="7"/>
  <c r="L336" i="7"/>
  <c r="C132" i="13"/>
  <c r="G235" i="12"/>
  <c r="H235" i="12" s="1"/>
  <c r="I235" i="12" s="1"/>
  <c r="J235" i="12"/>
  <c r="F337" i="7"/>
  <c r="B133" i="13"/>
  <c r="I79" i="12"/>
  <c r="I80" i="12" s="1"/>
  <c r="G69" i="7"/>
  <c r="L68" i="7"/>
  <c r="J338" i="7" l="1"/>
  <c r="D132" i="13"/>
  <c r="C133" i="13"/>
  <c r="G236" i="12"/>
  <c r="H236" i="12" s="1"/>
  <c r="I236" i="12" s="1"/>
  <c r="F338" i="7"/>
  <c r="B134" i="13"/>
  <c r="H338" i="7"/>
  <c r="L337" i="7"/>
  <c r="G338" i="7"/>
  <c r="K338" i="7"/>
  <c r="J236" i="12"/>
  <c r="I338" i="7"/>
  <c r="J80" i="12"/>
  <c r="J81" i="12" s="1"/>
  <c r="L69" i="7"/>
  <c r="G70" i="7"/>
  <c r="H339" i="7" l="1"/>
  <c r="J339" i="7"/>
  <c r="D133" i="13"/>
  <c r="I339" i="7"/>
  <c r="F339" i="7"/>
  <c r="B135" i="13"/>
  <c r="K339" i="7"/>
  <c r="J237" i="12"/>
  <c r="L338" i="7"/>
  <c r="G339" i="7"/>
  <c r="C134" i="13"/>
  <c r="G237" i="12"/>
  <c r="H237" i="12" s="1"/>
  <c r="I237" i="12" s="1"/>
  <c r="J82" i="12"/>
  <c r="J83" i="12" s="1"/>
  <c r="I81" i="12"/>
  <c r="I82" i="12" s="1"/>
  <c r="G71" i="7"/>
  <c r="L70" i="7"/>
  <c r="K340" i="7" l="1"/>
  <c r="H340" i="7"/>
  <c r="I340" i="7"/>
  <c r="D134" i="13"/>
  <c r="F340" i="7"/>
  <c r="B136" i="13"/>
  <c r="G340" i="7"/>
  <c r="L339" i="7"/>
  <c r="C135" i="13"/>
  <c r="G238" i="12"/>
  <c r="H238" i="12" s="1"/>
  <c r="I238" i="12" s="1"/>
  <c r="J238" i="12"/>
  <c r="J340" i="7"/>
  <c r="I83" i="12"/>
  <c r="I84" i="12" s="1"/>
  <c r="J84" i="12"/>
  <c r="J85" i="12" s="1"/>
  <c r="G72" i="7"/>
  <c r="L71" i="7"/>
  <c r="K341" i="7" l="1"/>
  <c r="J341" i="7"/>
  <c r="D135" i="13"/>
  <c r="F341" i="7"/>
  <c r="B137" i="13"/>
  <c r="G341" i="7"/>
  <c r="L340" i="7"/>
  <c r="J239" i="12"/>
  <c r="H341" i="7"/>
  <c r="C136" i="13"/>
  <c r="G239" i="12"/>
  <c r="H239" i="12" s="1"/>
  <c r="I239" i="12" s="1"/>
  <c r="I341" i="7"/>
  <c r="I85" i="12"/>
  <c r="I86" i="12" s="1"/>
  <c r="G73" i="7"/>
  <c r="L72" i="7"/>
  <c r="J342" i="7" l="1"/>
  <c r="H342" i="7"/>
  <c r="D136" i="13"/>
  <c r="J240" i="12"/>
  <c r="G342" i="7"/>
  <c r="L341" i="7"/>
  <c r="C137" i="13"/>
  <c r="G240" i="12"/>
  <c r="H240" i="12" s="1"/>
  <c r="I240" i="12" s="1"/>
  <c r="I342" i="7"/>
  <c r="F342" i="7"/>
  <c r="B138" i="13"/>
  <c r="K342" i="7"/>
  <c r="J86" i="12"/>
  <c r="J87" i="12" s="1"/>
  <c r="L73" i="7"/>
  <c r="G74" i="7"/>
  <c r="J343" i="7" l="1"/>
  <c r="H343" i="7"/>
  <c r="K343" i="7"/>
  <c r="D137" i="13"/>
  <c r="C138" i="13"/>
  <c r="G241" i="12"/>
  <c r="H241" i="12" s="1"/>
  <c r="I241" i="12" s="1"/>
  <c r="G343" i="7"/>
  <c r="L342" i="7"/>
  <c r="F343" i="7"/>
  <c r="B139" i="13"/>
  <c r="J241" i="12"/>
  <c r="I343" i="7"/>
  <c r="I87" i="12"/>
  <c r="I88" i="12" s="1"/>
  <c r="G75" i="7"/>
  <c r="L74" i="7"/>
  <c r="D138" i="13" l="1"/>
  <c r="L343" i="7"/>
  <c r="G344" i="7"/>
  <c r="F344" i="7"/>
  <c r="B140" i="13"/>
  <c r="K344" i="7"/>
  <c r="C139" i="13"/>
  <c r="G242" i="12"/>
  <c r="H242" i="12" s="1"/>
  <c r="I242" i="12" s="1"/>
  <c r="J344" i="7"/>
  <c r="J242" i="12"/>
  <c r="I344" i="7"/>
  <c r="H344" i="7"/>
  <c r="J88" i="12"/>
  <c r="J89" i="12" s="1"/>
  <c r="G76" i="7"/>
  <c r="L75" i="7"/>
  <c r="K345" i="7" l="1"/>
  <c r="H345" i="7"/>
  <c r="I345" i="7"/>
  <c r="J345" i="7"/>
  <c r="D139" i="13"/>
  <c r="F345" i="7"/>
  <c r="B141" i="13"/>
  <c r="L344" i="7"/>
  <c r="G345" i="7"/>
  <c r="J243" i="12"/>
  <c r="C140" i="13"/>
  <c r="G243" i="12"/>
  <c r="H243" i="12" s="1"/>
  <c r="I243" i="12" s="1"/>
  <c r="J90" i="12"/>
  <c r="J91" i="12" s="1"/>
  <c r="I89" i="12"/>
  <c r="I90" i="12" s="1"/>
  <c r="G77" i="7"/>
  <c r="L76" i="7"/>
  <c r="K346" i="7" l="1"/>
  <c r="D140" i="13"/>
  <c r="I346" i="7"/>
  <c r="F346" i="7"/>
  <c r="B142" i="13"/>
  <c r="H346" i="7"/>
  <c r="G346" i="7"/>
  <c r="L345" i="7"/>
  <c r="J346" i="7"/>
  <c r="C141" i="13"/>
  <c r="G244" i="12"/>
  <c r="H244" i="12" s="1"/>
  <c r="I244" i="12" s="1"/>
  <c r="J244" i="12"/>
  <c r="J92" i="12"/>
  <c r="J93" i="12" s="1"/>
  <c r="I91" i="12"/>
  <c r="I92" i="12" s="1"/>
  <c r="L77" i="7"/>
  <c r="G78" i="7"/>
  <c r="H347" i="7" l="1"/>
  <c r="J347" i="7"/>
  <c r="I347" i="7"/>
  <c r="D141" i="13"/>
  <c r="J245" i="12"/>
  <c r="F347" i="7"/>
  <c r="B143" i="13"/>
  <c r="G347" i="7"/>
  <c r="L346" i="7"/>
  <c r="K347" i="7"/>
  <c r="C142" i="13"/>
  <c r="G245" i="12"/>
  <c r="H245" i="12" s="1"/>
  <c r="I245" i="12" s="1"/>
  <c r="I93" i="12"/>
  <c r="I94" i="12" s="1"/>
  <c r="G79" i="7"/>
  <c r="L78" i="7"/>
  <c r="J348" i="7" l="1"/>
  <c r="I348" i="7"/>
  <c r="D142" i="13"/>
  <c r="C143" i="13"/>
  <c r="G246" i="12"/>
  <c r="H246" i="12" s="1"/>
  <c r="I246" i="12" s="1"/>
  <c r="J246" i="12"/>
  <c r="F348" i="7"/>
  <c r="B144" i="13"/>
  <c r="L347" i="7"/>
  <c r="G348" i="7"/>
  <c r="H348" i="7"/>
  <c r="K348" i="7"/>
  <c r="J94" i="12"/>
  <c r="J95" i="12" s="1"/>
  <c r="G80" i="7"/>
  <c r="L79" i="7"/>
  <c r="D143" i="13" l="1"/>
  <c r="H349" i="7"/>
  <c r="G349" i="7"/>
  <c r="L348" i="7"/>
  <c r="J247" i="12"/>
  <c r="F349" i="7"/>
  <c r="B145" i="13"/>
  <c r="K349" i="7"/>
  <c r="C144" i="13"/>
  <c r="G247" i="12"/>
  <c r="H247" i="12" s="1"/>
  <c r="I247" i="12" s="1"/>
  <c r="I349" i="7"/>
  <c r="J349" i="7"/>
  <c r="I95" i="12"/>
  <c r="I96" i="12" s="1"/>
  <c r="G81" i="7"/>
  <c r="L80" i="7"/>
  <c r="J350" i="7" l="1"/>
  <c r="I350" i="7"/>
  <c r="D144" i="13"/>
  <c r="J248" i="12"/>
  <c r="C145" i="13"/>
  <c r="G248" i="12"/>
  <c r="H248" i="12" s="1"/>
  <c r="I248" i="12" s="1"/>
  <c r="G350" i="7"/>
  <c r="L349" i="7"/>
  <c r="H350" i="7"/>
  <c r="F350" i="7"/>
  <c r="B146" i="13"/>
  <c r="K350" i="7"/>
  <c r="J96" i="12"/>
  <c r="J97" i="12" s="1"/>
  <c r="L81" i="7"/>
  <c r="G82" i="7"/>
  <c r="K351" i="7" l="1"/>
  <c r="J351" i="7"/>
  <c r="D145" i="13"/>
  <c r="C146" i="13"/>
  <c r="G249" i="12"/>
  <c r="H249" i="12" s="1"/>
  <c r="I249" i="12" s="1"/>
  <c r="F351" i="7"/>
  <c r="B147" i="13"/>
  <c r="I351" i="7"/>
  <c r="L350" i="7"/>
  <c r="G351" i="7"/>
  <c r="J249" i="12"/>
  <c r="H351" i="7"/>
  <c r="I97" i="12"/>
  <c r="I98" i="12" s="1"/>
  <c r="G83" i="7"/>
  <c r="L82" i="7"/>
  <c r="J352" i="7" l="1"/>
  <c r="D146" i="13"/>
  <c r="F352" i="7"/>
  <c r="B148" i="13"/>
  <c r="H352" i="7"/>
  <c r="K352" i="7"/>
  <c r="J250" i="12"/>
  <c r="C147" i="13"/>
  <c r="G250" i="12"/>
  <c r="H250" i="12" s="1"/>
  <c r="I250" i="12" s="1"/>
  <c r="L351" i="7"/>
  <c r="G352" i="7"/>
  <c r="I352" i="7"/>
  <c r="J98" i="12"/>
  <c r="J99" i="12" s="1"/>
  <c r="G84" i="7"/>
  <c r="L83" i="7"/>
  <c r="K353" i="7" l="1"/>
  <c r="H353" i="7"/>
  <c r="I353" i="7"/>
  <c r="D147" i="13"/>
  <c r="J251" i="12"/>
  <c r="G353" i="7"/>
  <c r="L352" i="7"/>
  <c r="F353" i="7"/>
  <c r="B149" i="13"/>
  <c r="C148" i="13"/>
  <c r="G251" i="12"/>
  <c r="H251" i="12" s="1"/>
  <c r="I251" i="12" s="1"/>
  <c r="J353" i="7"/>
  <c r="I99" i="12"/>
  <c r="I100" i="12" s="1"/>
  <c r="G85" i="7"/>
  <c r="L84" i="7"/>
  <c r="I354" i="7" l="1"/>
  <c r="D148" i="13"/>
  <c r="G354" i="7"/>
  <c r="L353" i="7"/>
  <c r="C149" i="13"/>
  <c r="G252" i="12"/>
  <c r="H252" i="12" s="1"/>
  <c r="I252" i="12" s="1"/>
  <c r="J252" i="12"/>
  <c r="F354" i="7"/>
  <c r="B150" i="13"/>
  <c r="J354" i="7"/>
  <c r="H354" i="7"/>
  <c r="K354" i="7"/>
  <c r="J100" i="12"/>
  <c r="J101" i="12" s="1"/>
  <c r="L85" i="7"/>
  <c r="G86" i="7"/>
  <c r="I355" i="7" l="1"/>
  <c r="K355" i="7"/>
  <c r="H355" i="7"/>
  <c r="J355" i="7"/>
  <c r="D149" i="13"/>
  <c r="J253" i="12"/>
  <c r="C150" i="13"/>
  <c r="G253" i="12"/>
  <c r="H253" i="12" s="1"/>
  <c r="I253" i="12" s="1"/>
  <c r="G355" i="7"/>
  <c r="L354" i="7"/>
  <c r="F355" i="7"/>
  <c r="B151" i="13"/>
  <c r="I101" i="12"/>
  <c r="I102" i="12" s="1"/>
  <c r="G87" i="7"/>
  <c r="L86" i="7"/>
  <c r="I356" i="7" l="1"/>
  <c r="H356" i="7"/>
  <c r="D150" i="13"/>
  <c r="J254" i="12"/>
  <c r="F356" i="7"/>
  <c r="B152" i="13"/>
  <c r="K356" i="7"/>
  <c r="J356" i="7"/>
  <c r="C151" i="13"/>
  <c r="G254" i="12"/>
  <c r="H254" i="12" s="1"/>
  <c r="I254" i="12" s="1"/>
  <c r="L355" i="7"/>
  <c r="G356" i="7"/>
  <c r="J102" i="12"/>
  <c r="J103" i="12" s="1"/>
  <c r="G88" i="7"/>
  <c r="L87" i="7"/>
  <c r="K357" i="7" l="1"/>
  <c r="H357" i="7"/>
  <c r="D151" i="13"/>
  <c r="J255" i="12"/>
  <c r="G357" i="7"/>
  <c r="L356" i="7"/>
  <c r="C152" i="13"/>
  <c r="G255" i="12"/>
  <c r="H255" i="12" s="1"/>
  <c r="I255" i="12" s="1"/>
  <c r="I357" i="7"/>
  <c r="F357" i="7"/>
  <c r="B153" i="13"/>
  <c r="J357" i="7"/>
  <c r="I103" i="12"/>
  <c r="I104" i="12" s="1"/>
  <c r="G89" i="7"/>
  <c r="L88" i="7"/>
  <c r="H358" i="7" l="1"/>
  <c r="J358" i="7"/>
  <c r="K358" i="7"/>
  <c r="D152" i="13"/>
  <c r="L357" i="7"/>
  <c r="G358" i="7"/>
  <c r="J256" i="12"/>
  <c r="C153" i="13"/>
  <c r="G256" i="12"/>
  <c r="H256" i="12" s="1"/>
  <c r="I256" i="12" s="1"/>
  <c r="F358" i="7"/>
  <c r="B154" i="13"/>
  <c r="I358" i="7"/>
  <c r="J104" i="12"/>
  <c r="J105" i="12" s="1"/>
  <c r="L89" i="7"/>
  <c r="G90" i="7"/>
  <c r="K359" i="7" l="1"/>
  <c r="I359" i="7"/>
  <c r="D153" i="13"/>
  <c r="J257" i="12"/>
  <c r="L358" i="7"/>
  <c r="G359" i="7"/>
  <c r="F359" i="7"/>
  <c r="B155" i="13"/>
  <c r="H359" i="7"/>
  <c r="C154" i="13"/>
  <c r="G257" i="12"/>
  <c r="H257" i="12" s="1"/>
  <c r="I257" i="12" s="1"/>
  <c r="J359" i="7"/>
  <c r="I105" i="12"/>
  <c r="I106" i="12" s="1"/>
  <c r="G91" i="7"/>
  <c r="L90" i="7"/>
  <c r="D154" i="13" l="1"/>
  <c r="F360" i="7"/>
  <c r="B156" i="13"/>
  <c r="L359" i="7"/>
  <c r="G360" i="7"/>
  <c r="J360" i="7"/>
  <c r="C155" i="13"/>
  <c r="G258" i="12"/>
  <c r="H258" i="12" s="1"/>
  <c r="I258" i="12" s="1"/>
  <c r="K360" i="7"/>
  <c r="I360" i="7"/>
  <c r="J258" i="12"/>
  <c r="H360" i="7"/>
  <c r="J106" i="12"/>
  <c r="J107" i="12" s="1"/>
  <c r="G92" i="7"/>
  <c r="L91" i="7"/>
  <c r="I361" i="7" l="1"/>
  <c r="J361" i="7"/>
  <c r="H361" i="7"/>
  <c r="K361" i="7"/>
  <c r="D155" i="13"/>
  <c r="G361" i="7"/>
  <c r="L360" i="7"/>
  <c r="C156" i="13"/>
  <c r="G259" i="12"/>
  <c r="H259" i="12" s="1"/>
  <c r="I259" i="12" s="1"/>
  <c r="J259" i="12"/>
  <c r="F361" i="7"/>
  <c r="B157" i="13"/>
  <c r="I107" i="12"/>
  <c r="I108" i="12" s="1"/>
  <c r="G93" i="7"/>
  <c r="L92" i="7"/>
  <c r="H362" i="7" l="1"/>
  <c r="D156" i="13"/>
  <c r="J260" i="12"/>
  <c r="F362" i="7"/>
  <c r="B158" i="13"/>
  <c r="G362" i="7"/>
  <c r="L361" i="7"/>
  <c r="C157" i="13"/>
  <c r="G260" i="12"/>
  <c r="H260" i="12" s="1"/>
  <c r="I260" i="12" s="1"/>
  <c r="I362" i="7"/>
  <c r="J362" i="7"/>
  <c r="K362" i="7"/>
  <c r="I109" i="12"/>
  <c r="I110" i="12" s="1"/>
  <c r="J108" i="12"/>
  <c r="J109" i="12" s="1"/>
  <c r="L93" i="7"/>
  <c r="G94" i="7"/>
  <c r="H363" i="7" l="1"/>
  <c r="J363" i="7"/>
  <c r="K363" i="7"/>
  <c r="I363" i="7"/>
  <c r="D157" i="13"/>
  <c r="C158" i="13"/>
  <c r="G261" i="12"/>
  <c r="H261" i="12" s="1"/>
  <c r="I261" i="12" s="1"/>
  <c r="L362" i="7"/>
  <c r="G363" i="7"/>
  <c r="F363" i="7"/>
  <c r="B159" i="13"/>
  <c r="J261" i="12"/>
  <c r="J110" i="12"/>
  <c r="J111" i="12" s="1"/>
  <c r="G95" i="7"/>
  <c r="L94" i="7"/>
  <c r="K364" i="7" l="1"/>
  <c r="D158" i="13"/>
  <c r="G364" i="7"/>
  <c r="L363" i="7"/>
  <c r="C159" i="13"/>
  <c r="G262" i="12"/>
  <c r="H262" i="12" s="1"/>
  <c r="I262" i="12" s="1"/>
  <c r="F364" i="7"/>
  <c r="B160" i="13"/>
  <c r="J364" i="7"/>
  <c r="J262" i="12"/>
  <c r="I364" i="7"/>
  <c r="H364" i="7"/>
  <c r="I111" i="12"/>
  <c r="I112" i="12" s="1"/>
  <c r="G96" i="7"/>
  <c r="L95" i="7"/>
  <c r="D159" i="13" l="1"/>
  <c r="F365" i="7"/>
  <c r="B161" i="13"/>
  <c r="H365" i="7"/>
  <c r="C160" i="13"/>
  <c r="G263" i="12"/>
  <c r="H263" i="12" s="1"/>
  <c r="I263" i="12" s="1"/>
  <c r="L364" i="7"/>
  <c r="G365" i="7"/>
  <c r="I365" i="7"/>
  <c r="J263" i="12"/>
  <c r="J365" i="7"/>
  <c r="K365" i="7"/>
  <c r="J112" i="12"/>
  <c r="J113" i="12" s="1"/>
  <c r="G97" i="7"/>
  <c r="L96" i="7"/>
  <c r="I366" i="7" l="1"/>
  <c r="J366" i="7"/>
  <c r="J264" i="12"/>
  <c r="F366" i="7"/>
  <c r="B162" i="13"/>
  <c r="L365" i="7"/>
  <c r="G366" i="7"/>
  <c r="D160" i="13"/>
  <c r="C161" i="13"/>
  <c r="G264" i="12"/>
  <c r="H264" i="12" s="1"/>
  <c r="I264" i="12" s="1"/>
  <c r="K366" i="7"/>
  <c r="H366" i="7"/>
  <c r="J114" i="12"/>
  <c r="J115" i="12" s="1"/>
  <c r="I113" i="12"/>
  <c r="I114" i="12" s="1"/>
  <c r="L97" i="7"/>
  <c r="G98" i="7"/>
  <c r="I367" i="7" l="1"/>
  <c r="H367" i="7"/>
  <c r="J367" i="7"/>
  <c r="K367" i="7"/>
  <c r="G367" i="7"/>
  <c r="L366" i="7"/>
  <c r="F367" i="7"/>
  <c r="B163" i="13"/>
  <c r="D161" i="13"/>
  <c r="C162" i="13"/>
  <c r="G265" i="12"/>
  <c r="H265" i="12" s="1"/>
  <c r="I265" i="12" s="1"/>
  <c r="J265" i="12"/>
  <c r="I115" i="12"/>
  <c r="I116" i="12" s="1"/>
  <c r="I117" i="12" s="1"/>
  <c r="J116" i="12"/>
  <c r="G99" i="7"/>
  <c r="L98" i="7"/>
  <c r="J368" i="7" l="1"/>
  <c r="F368" i="7"/>
  <c r="B164" i="13"/>
  <c r="I368" i="7"/>
  <c r="H368" i="7"/>
  <c r="J266" i="12"/>
  <c r="K368" i="7"/>
  <c r="C163" i="13"/>
  <c r="G266" i="12"/>
  <c r="H266" i="12" s="1"/>
  <c r="I266" i="12" s="1"/>
  <c r="L367" i="7"/>
  <c r="G368" i="7"/>
  <c r="D162" i="13"/>
  <c r="J117" i="12"/>
  <c r="J118" i="12" s="1"/>
  <c r="I118" i="12"/>
  <c r="I119" i="12" s="1"/>
  <c r="G100" i="7"/>
  <c r="L99" i="7"/>
  <c r="J369" i="7" l="1"/>
  <c r="H369" i="7"/>
  <c r="K369" i="7"/>
  <c r="I369" i="7"/>
  <c r="D163" i="13"/>
  <c r="J267" i="12"/>
  <c r="G369" i="7"/>
  <c r="L368" i="7"/>
  <c r="C164" i="13"/>
  <c r="G267" i="12"/>
  <c r="H267" i="12" s="1"/>
  <c r="I267" i="12" s="1"/>
  <c r="F369" i="7"/>
  <c r="B165" i="13"/>
  <c r="J119" i="12"/>
  <c r="J120" i="12" s="1"/>
  <c r="L100" i="7"/>
  <c r="G101" i="7"/>
  <c r="I370" i="7" l="1"/>
  <c r="H370" i="7"/>
  <c r="D164" i="13"/>
  <c r="K370" i="7"/>
  <c r="J370" i="7"/>
  <c r="L369" i="7"/>
  <c r="G370" i="7"/>
  <c r="J268" i="12"/>
  <c r="C165" i="13"/>
  <c r="G268" i="12"/>
  <c r="H268" i="12" s="1"/>
  <c r="I268" i="12" s="1"/>
  <c r="F370" i="7"/>
  <c r="B166" i="13"/>
  <c r="J121" i="12"/>
  <c r="J122" i="12" s="1"/>
  <c r="I120" i="12"/>
  <c r="I121" i="12" s="1"/>
  <c r="L101" i="7"/>
  <c r="G102" i="7"/>
  <c r="H371" i="7" l="1"/>
  <c r="J371" i="7"/>
  <c r="D165" i="13"/>
  <c r="G371" i="7"/>
  <c r="L370" i="7"/>
  <c r="K371" i="7"/>
  <c r="C166" i="13"/>
  <c r="G269" i="12"/>
  <c r="H269" i="12" s="1"/>
  <c r="I269" i="12" s="1"/>
  <c r="F371" i="7"/>
  <c r="B167" i="13"/>
  <c r="J269" i="12"/>
  <c r="I371" i="7"/>
  <c r="I122" i="12"/>
  <c r="I123" i="12" s="1"/>
  <c r="I124" i="12" s="1"/>
  <c r="J123" i="12"/>
  <c r="G103" i="7"/>
  <c r="L102" i="7"/>
  <c r="H372" i="7" l="1"/>
  <c r="K372" i="7"/>
  <c r="I372" i="7"/>
  <c r="J372" i="7"/>
  <c r="J270" i="12"/>
  <c r="C167" i="13"/>
  <c r="G270" i="12"/>
  <c r="H270" i="12" s="1"/>
  <c r="I270" i="12" s="1"/>
  <c r="G372" i="7"/>
  <c r="L371" i="7"/>
  <c r="D166" i="13"/>
  <c r="F372" i="7"/>
  <c r="B168" i="13"/>
  <c r="J124" i="12"/>
  <c r="J125" i="12" s="1"/>
  <c r="I125" i="12"/>
  <c r="I126" i="12" s="1"/>
  <c r="G104" i="7"/>
  <c r="L103" i="7"/>
  <c r="H373" i="7" l="1"/>
  <c r="D167" i="13"/>
  <c r="L372" i="7"/>
  <c r="G373" i="7"/>
  <c r="C168" i="13"/>
  <c r="G271" i="12"/>
  <c r="H271" i="12" s="1"/>
  <c r="I271" i="12" s="1"/>
  <c r="J271" i="12"/>
  <c r="F373" i="7"/>
  <c r="B169" i="13"/>
  <c r="J373" i="7"/>
  <c r="K373" i="7"/>
  <c r="I373" i="7"/>
  <c r="J126" i="12"/>
  <c r="J127" i="12" s="1"/>
  <c r="G105" i="7"/>
  <c r="L104" i="7"/>
  <c r="H374" i="7" l="1"/>
  <c r="I374" i="7"/>
  <c r="K374" i="7"/>
  <c r="J374" i="7"/>
  <c r="D168" i="13"/>
  <c r="J272" i="12"/>
  <c r="G374" i="7"/>
  <c r="L373" i="7"/>
  <c r="C169" i="13"/>
  <c r="G272" i="12"/>
  <c r="H272" i="12" s="1"/>
  <c r="I272" i="12" s="1"/>
  <c r="F374" i="7"/>
  <c r="B170" i="13"/>
  <c r="I127" i="12"/>
  <c r="I128" i="12" s="1"/>
  <c r="L105" i="7"/>
  <c r="G106" i="7"/>
  <c r="I375" i="7" l="1"/>
  <c r="D169" i="13"/>
  <c r="G375" i="7"/>
  <c r="L374" i="7"/>
  <c r="J273" i="12"/>
  <c r="C170" i="13"/>
  <c r="G273" i="12"/>
  <c r="H273" i="12" s="1"/>
  <c r="I273" i="12" s="1"/>
  <c r="F375" i="7"/>
  <c r="B171" i="13"/>
  <c r="J375" i="7"/>
  <c r="K375" i="7"/>
  <c r="H375" i="7"/>
  <c r="J128" i="12"/>
  <c r="J129" i="12" s="1"/>
  <c r="G107" i="7"/>
  <c r="L106" i="7"/>
  <c r="I376" i="7" l="1"/>
  <c r="K376" i="7"/>
  <c r="H376" i="7"/>
  <c r="J376" i="7"/>
  <c r="D170" i="13"/>
  <c r="J274" i="12"/>
  <c r="C171" i="13"/>
  <c r="G274" i="12"/>
  <c r="H274" i="12" s="1"/>
  <c r="I274" i="12" s="1"/>
  <c r="G376" i="7"/>
  <c r="L375" i="7"/>
  <c r="F376" i="7"/>
  <c r="B172" i="13"/>
  <c r="I129" i="12"/>
  <c r="I130" i="12" s="1"/>
  <c r="G108" i="7"/>
  <c r="L107" i="7"/>
  <c r="K377" i="7" l="1"/>
  <c r="H377" i="7"/>
  <c r="D171" i="13"/>
  <c r="J377" i="7"/>
  <c r="I377" i="7"/>
  <c r="G377" i="7"/>
  <c r="L376" i="7"/>
  <c r="F377" i="7"/>
  <c r="B173" i="13"/>
  <c r="J275" i="12"/>
  <c r="C172" i="13"/>
  <c r="G275" i="12"/>
  <c r="H275" i="12" s="1"/>
  <c r="I275" i="12" s="1"/>
  <c r="J130" i="12"/>
  <c r="J131" i="12" s="1"/>
  <c r="G109" i="7"/>
  <c r="L108" i="7"/>
  <c r="K378" i="7" l="1"/>
  <c r="I378" i="7"/>
  <c r="J378" i="7"/>
  <c r="D172" i="13"/>
  <c r="G378" i="7"/>
  <c r="L377" i="7"/>
  <c r="J276" i="12"/>
  <c r="C173" i="13"/>
  <c r="G276" i="12"/>
  <c r="H276" i="12" s="1"/>
  <c r="I276" i="12" s="1"/>
  <c r="F378" i="7"/>
  <c r="B174" i="13"/>
  <c r="H378" i="7"/>
  <c r="I131" i="12"/>
  <c r="I132" i="12" s="1"/>
  <c r="L109" i="7"/>
  <c r="G110" i="7"/>
  <c r="K379" i="7" l="1"/>
  <c r="I379" i="7"/>
  <c r="H379" i="7"/>
  <c r="J379" i="7"/>
  <c r="D173" i="13"/>
  <c r="C174" i="13"/>
  <c r="G277" i="12"/>
  <c r="H277" i="12" s="1"/>
  <c r="I277" i="12" s="1"/>
  <c r="J277" i="12"/>
  <c r="G379" i="7"/>
  <c r="L378" i="7"/>
  <c r="F379" i="7"/>
  <c r="B175" i="13"/>
  <c r="I133" i="12"/>
  <c r="I134" i="12" s="1"/>
  <c r="J132" i="12"/>
  <c r="J133" i="12" s="1"/>
  <c r="G111" i="7"/>
  <c r="L110" i="7"/>
  <c r="I380" i="7" l="1"/>
  <c r="K380" i="7"/>
  <c r="J380" i="7"/>
  <c r="J278" i="12"/>
  <c r="C175" i="13"/>
  <c r="G278" i="12"/>
  <c r="H278" i="12" s="1"/>
  <c r="I278" i="12" s="1"/>
  <c r="D174" i="13"/>
  <c r="G380" i="7"/>
  <c r="L379" i="7"/>
  <c r="F380" i="7"/>
  <c r="B176" i="13"/>
  <c r="H380" i="7"/>
  <c r="J134" i="12"/>
  <c r="J135" i="12" s="1"/>
  <c r="I135" i="12"/>
  <c r="I136" i="12" s="1"/>
  <c r="G112" i="7"/>
  <c r="L111" i="7"/>
  <c r="I381" i="7" l="1"/>
  <c r="K381" i="7"/>
  <c r="H381" i="7"/>
  <c r="J381" i="7"/>
  <c r="J279" i="12"/>
  <c r="C176" i="13"/>
  <c r="G279" i="12"/>
  <c r="H279" i="12" s="1"/>
  <c r="I279" i="12" s="1"/>
  <c r="G381" i="7"/>
  <c r="L380" i="7"/>
  <c r="D175" i="13"/>
  <c r="F381" i="7"/>
  <c r="B177" i="13"/>
  <c r="J136" i="12"/>
  <c r="J137" i="12" s="1"/>
  <c r="G113" i="7"/>
  <c r="L112" i="7"/>
  <c r="J382" i="7" l="1"/>
  <c r="H382" i="7"/>
  <c r="D176" i="13"/>
  <c r="J280" i="12"/>
  <c r="K382" i="7"/>
  <c r="C177" i="13"/>
  <c r="G280" i="12"/>
  <c r="H280" i="12" s="1"/>
  <c r="I280" i="12" s="1"/>
  <c r="G382" i="7"/>
  <c r="L381" i="7"/>
  <c r="F382" i="7"/>
  <c r="B178" i="13"/>
  <c r="I382" i="7"/>
  <c r="I137" i="12"/>
  <c r="I138" i="12" s="1"/>
  <c r="L113" i="7"/>
  <c r="G114" i="7"/>
  <c r="H383" i="7" l="1"/>
  <c r="K383" i="7"/>
  <c r="I383" i="7"/>
  <c r="D177" i="13"/>
  <c r="J281" i="12"/>
  <c r="C178" i="13"/>
  <c r="G281" i="12"/>
  <c r="H281" i="12" s="1"/>
  <c r="I281" i="12" s="1"/>
  <c r="F383" i="7"/>
  <c r="B179" i="13"/>
  <c r="L382" i="7"/>
  <c r="G383" i="7"/>
  <c r="J383" i="7"/>
  <c r="J138" i="12"/>
  <c r="J139" i="12" s="1"/>
  <c r="G115" i="7"/>
  <c r="L114" i="7"/>
  <c r="I384" i="7" l="1"/>
  <c r="D178" i="13"/>
  <c r="F384" i="7"/>
  <c r="B180" i="13"/>
  <c r="J384" i="7"/>
  <c r="J385" i="7" s="1"/>
  <c r="J282" i="12"/>
  <c r="G384" i="7"/>
  <c r="L383" i="7"/>
  <c r="K384" i="7"/>
  <c r="C179" i="13"/>
  <c r="G282" i="12"/>
  <c r="H282" i="12" s="1"/>
  <c r="I282" i="12" s="1"/>
  <c r="H384" i="7"/>
  <c r="I139" i="12"/>
  <c r="I140" i="12" s="1"/>
  <c r="G116" i="7"/>
  <c r="L115" i="7"/>
  <c r="H385" i="7" l="1"/>
  <c r="K385" i="7"/>
  <c r="C180" i="13"/>
  <c r="G283" i="12"/>
  <c r="H283" i="12" s="1"/>
  <c r="I283" i="12" s="1"/>
  <c r="L384" i="7"/>
  <c r="G385" i="7"/>
  <c r="F385" i="7"/>
  <c r="J386" i="7" s="1"/>
  <c r="B181" i="13"/>
  <c r="D179" i="13"/>
  <c r="J283" i="12"/>
  <c r="I385" i="7"/>
  <c r="I141" i="12"/>
  <c r="I142" i="12" s="1"/>
  <c r="J140" i="12"/>
  <c r="J141" i="12" s="1"/>
  <c r="G117" i="7"/>
  <c r="L116" i="7"/>
  <c r="C181" i="13" l="1"/>
  <c r="G284" i="12"/>
  <c r="H284" i="12" s="1"/>
  <c r="I284" i="12" s="1"/>
  <c r="I386" i="7"/>
  <c r="K386" i="7"/>
  <c r="J284" i="12"/>
  <c r="H386" i="7"/>
  <c r="G386" i="7"/>
  <c r="L385" i="7"/>
  <c r="F386" i="7"/>
  <c r="B182" i="13"/>
  <c r="D180" i="13"/>
  <c r="J142" i="12"/>
  <c r="J143" i="12" s="1"/>
  <c r="I143" i="12"/>
  <c r="I144" i="12" s="1"/>
  <c r="L117" i="7"/>
  <c r="G118" i="7"/>
  <c r="H387" i="7" l="1"/>
  <c r="K387" i="7"/>
  <c r="I387" i="7"/>
  <c r="J285" i="12"/>
  <c r="L386" i="7"/>
  <c r="G387" i="7"/>
  <c r="D181" i="13"/>
  <c r="F387" i="7"/>
  <c r="B183" i="13"/>
  <c r="C182" i="13"/>
  <c r="G285" i="12"/>
  <c r="H285" i="12" s="1"/>
  <c r="I285" i="12" s="1"/>
  <c r="J387" i="7"/>
  <c r="J144" i="12"/>
  <c r="J145" i="12" s="1"/>
  <c r="G119" i="7"/>
  <c r="L118" i="7"/>
  <c r="K388" i="7" l="1"/>
  <c r="I388" i="7"/>
  <c r="J388" i="7"/>
  <c r="H388" i="7"/>
  <c r="G388" i="7"/>
  <c r="L387" i="7"/>
  <c r="D182" i="13"/>
  <c r="J286" i="12"/>
  <c r="F388" i="7"/>
  <c r="B184" i="13"/>
  <c r="C183" i="13"/>
  <c r="G286" i="12"/>
  <c r="H286" i="12" s="1"/>
  <c r="I286" i="12" s="1"/>
  <c r="I145" i="12"/>
  <c r="I146" i="12" s="1"/>
  <c r="G120" i="7"/>
  <c r="L119" i="7"/>
  <c r="I389" i="7" l="1"/>
  <c r="J389" i="7"/>
  <c r="D183" i="13"/>
  <c r="C184" i="13"/>
  <c r="G287" i="12"/>
  <c r="H287" i="12" s="1"/>
  <c r="I287" i="12" s="1"/>
  <c r="L388" i="7"/>
  <c r="G389" i="7"/>
  <c r="F389" i="7"/>
  <c r="B185" i="13"/>
  <c r="H389" i="7"/>
  <c r="J287" i="12"/>
  <c r="K389" i="7"/>
  <c r="I147" i="12"/>
  <c r="I148" i="12" s="1"/>
  <c r="J146" i="12"/>
  <c r="J147" i="12" s="1"/>
  <c r="L120" i="7"/>
  <c r="G121" i="7"/>
  <c r="J390" i="7" l="1"/>
  <c r="I390" i="7"/>
  <c r="K390" i="7"/>
  <c r="H390" i="7"/>
  <c r="D184" i="13"/>
  <c r="C185" i="13"/>
  <c r="G288" i="12"/>
  <c r="H288" i="12" s="1"/>
  <c r="I288" i="12" s="1"/>
  <c r="J288" i="12"/>
  <c r="G390" i="7"/>
  <c r="L389" i="7"/>
  <c r="F390" i="7"/>
  <c r="B186" i="13"/>
  <c r="J148" i="12"/>
  <c r="J149" i="12" s="1"/>
  <c r="L121" i="7"/>
  <c r="G122" i="7"/>
  <c r="J391" i="7" l="1"/>
  <c r="I391" i="7"/>
  <c r="K391" i="7"/>
  <c r="D185" i="13"/>
  <c r="J289" i="12"/>
  <c r="F391" i="7"/>
  <c r="B187" i="13"/>
  <c r="H391" i="7"/>
  <c r="C186" i="13"/>
  <c r="G289" i="12"/>
  <c r="H289" i="12" s="1"/>
  <c r="I289" i="12" s="1"/>
  <c r="L390" i="7"/>
  <c r="G391" i="7"/>
  <c r="I149" i="12"/>
  <c r="I150" i="12" s="1"/>
  <c r="I151" i="12" s="1"/>
  <c r="J150" i="12"/>
  <c r="G123" i="7"/>
  <c r="L122" i="7"/>
  <c r="D186" i="13" l="1"/>
  <c r="F392" i="7"/>
  <c r="B188" i="13"/>
  <c r="I392" i="7"/>
  <c r="J392" i="7"/>
  <c r="G392" i="7"/>
  <c r="L391" i="7"/>
  <c r="C187" i="13"/>
  <c r="G290" i="12"/>
  <c r="H290" i="12" s="1"/>
  <c r="I290" i="12" s="1"/>
  <c r="K392" i="7"/>
  <c r="K393" i="7" s="1"/>
  <c r="J290" i="12"/>
  <c r="H392" i="7"/>
  <c r="J151" i="12"/>
  <c r="J152" i="12" s="1"/>
  <c r="I152" i="12"/>
  <c r="I153" i="12" s="1"/>
  <c r="G124" i="7"/>
  <c r="L123" i="7"/>
  <c r="J393" i="7" l="1"/>
  <c r="H393" i="7"/>
  <c r="I393" i="7"/>
  <c r="D187" i="13"/>
  <c r="C188" i="13"/>
  <c r="G291" i="12"/>
  <c r="H291" i="12" s="1"/>
  <c r="I291" i="12" s="1"/>
  <c r="L392" i="7"/>
  <c r="G393" i="7"/>
  <c r="F393" i="7"/>
  <c r="K394" i="7" s="1"/>
  <c r="B189" i="13"/>
  <c r="J291" i="12"/>
  <c r="J153" i="12"/>
  <c r="J154" i="12" s="1"/>
  <c r="G125" i="7"/>
  <c r="L124" i="7"/>
  <c r="J394" i="7" l="1"/>
  <c r="I394" i="7"/>
  <c r="H394" i="7"/>
  <c r="D188" i="13"/>
  <c r="C189" i="13"/>
  <c r="G292" i="12"/>
  <c r="H292" i="12" s="1"/>
  <c r="I292" i="12" s="1"/>
  <c r="J292" i="12"/>
  <c r="H395" i="7"/>
  <c r="G394" i="7"/>
  <c r="L393" i="7"/>
  <c r="F394" i="7"/>
  <c r="B190" i="13"/>
  <c r="J155" i="12"/>
  <c r="J156" i="12" s="1"/>
  <c r="I154" i="12"/>
  <c r="I155" i="12" s="1"/>
  <c r="L125" i="7"/>
  <c r="G126" i="7"/>
  <c r="I395" i="7" l="1"/>
  <c r="K395" i="7"/>
  <c r="D189" i="13"/>
  <c r="C190" i="13"/>
  <c r="G293" i="12"/>
  <c r="H293" i="12" s="1"/>
  <c r="I293" i="12" s="1"/>
  <c r="J293" i="12"/>
  <c r="F395" i="7"/>
  <c r="B191" i="13"/>
  <c r="G395" i="7"/>
  <c r="L394" i="7"/>
  <c r="J395" i="7"/>
  <c r="J157" i="12"/>
  <c r="J158" i="12" s="1"/>
  <c r="I156" i="12"/>
  <c r="I157" i="12" s="1"/>
  <c r="G127" i="7"/>
  <c r="L126" i="7"/>
  <c r="J396" i="7" l="1"/>
  <c r="D190" i="13"/>
  <c r="F396" i="7"/>
  <c r="B192" i="13"/>
  <c r="C191" i="13"/>
  <c r="G294" i="12"/>
  <c r="H294" i="12" s="1"/>
  <c r="I294" i="12" s="1"/>
  <c r="H396" i="7"/>
  <c r="H397" i="7" s="1"/>
  <c r="L395" i="7"/>
  <c r="G396" i="7"/>
  <c r="I396" i="7"/>
  <c r="J294" i="12"/>
  <c r="K396" i="7"/>
  <c r="I158" i="12"/>
  <c r="I159" i="12" s="1"/>
  <c r="I160" i="12" s="1"/>
  <c r="J159" i="12"/>
  <c r="G128" i="7"/>
  <c r="L127" i="7"/>
  <c r="K397" i="7" l="1"/>
  <c r="D191" i="13"/>
  <c r="F397" i="7"/>
  <c r="B193" i="13"/>
  <c r="J295" i="12"/>
  <c r="J397" i="7"/>
  <c r="C192" i="13"/>
  <c r="G295" i="12"/>
  <c r="H295" i="12" s="1"/>
  <c r="I295" i="12" s="1"/>
  <c r="I397" i="7"/>
  <c r="G397" i="7"/>
  <c r="L396" i="7"/>
  <c r="J160" i="12"/>
  <c r="J161" i="12" s="1"/>
  <c r="I161" i="12"/>
  <c r="I162" i="12" s="1"/>
  <c r="G129" i="7"/>
  <c r="L128" i="7"/>
  <c r="J398" i="7" l="1"/>
  <c r="K398" i="7"/>
  <c r="I398" i="7"/>
  <c r="D192" i="13"/>
  <c r="C193" i="13"/>
  <c r="G296" i="12"/>
  <c r="H296" i="12" s="1"/>
  <c r="I296" i="12" s="1"/>
  <c r="J296" i="12"/>
  <c r="F398" i="7"/>
  <c r="B194" i="13"/>
  <c r="G398" i="7"/>
  <c r="L397" i="7"/>
  <c r="H398" i="7"/>
  <c r="J162" i="12"/>
  <c r="J163" i="12" s="1"/>
  <c r="L129" i="7"/>
  <c r="G130" i="7"/>
  <c r="K399" i="7" l="1"/>
  <c r="J399" i="7"/>
  <c r="H399" i="7"/>
  <c r="J297" i="12"/>
  <c r="C194" i="13"/>
  <c r="G297" i="12"/>
  <c r="H297" i="12" s="1"/>
  <c r="I297" i="12" s="1"/>
  <c r="I399" i="7"/>
  <c r="L398" i="7"/>
  <c r="G399" i="7"/>
  <c r="D193" i="13"/>
  <c r="F399" i="7"/>
  <c r="B195" i="13"/>
  <c r="I163" i="12"/>
  <c r="I164" i="12" s="1"/>
  <c r="G131" i="7"/>
  <c r="L130" i="7"/>
  <c r="J400" i="7" l="1"/>
  <c r="I400" i="7"/>
  <c r="D194" i="13"/>
  <c r="C195" i="13"/>
  <c r="G298" i="12"/>
  <c r="H298" i="12" s="1"/>
  <c r="I298" i="12" s="1"/>
  <c r="F400" i="7"/>
  <c r="B196" i="13"/>
  <c r="H400" i="7"/>
  <c r="J298" i="12"/>
  <c r="L399" i="7"/>
  <c r="G400" i="7"/>
  <c r="K400" i="7"/>
  <c r="J164" i="12"/>
  <c r="J165" i="12" s="1"/>
  <c r="G132" i="7"/>
  <c r="L131" i="7"/>
  <c r="H401" i="7" l="1"/>
  <c r="K401" i="7"/>
  <c r="D195" i="13"/>
  <c r="F401" i="7"/>
  <c r="B197" i="13"/>
  <c r="J401" i="7"/>
  <c r="L400" i="7"/>
  <c r="G401" i="7"/>
  <c r="C196" i="13"/>
  <c r="G299" i="12"/>
  <c r="H299" i="12" s="1"/>
  <c r="I299" i="12" s="1"/>
  <c r="J299" i="12"/>
  <c r="I401" i="7"/>
  <c r="I165" i="12"/>
  <c r="I166" i="12" s="1"/>
  <c r="G133" i="7"/>
  <c r="L132" i="7"/>
  <c r="K402" i="7" l="1"/>
  <c r="J402" i="7"/>
  <c r="H402" i="7"/>
  <c r="I402" i="7"/>
  <c r="D196" i="13"/>
  <c r="C197" i="13"/>
  <c r="G300" i="12"/>
  <c r="H300" i="12" s="1"/>
  <c r="I300" i="12" s="1"/>
  <c r="J300" i="12"/>
  <c r="F402" i="7"/>
  <c r="B198" i="13"/>
  <c r="L401" i="7"/>
  <c r="G402" i="7"/>
  <c r="J166" i="12"/>
  <c r="J167" i="12" s="1"/>
  <c r="L133" i="7"/>
  <c r="G134" i="7"/>
  <c r="J403" i="7" l="1"/>
  <c r="H403" i="7"/>
  <c r="K403" i="7"/>
  <c r="I403" i="7"/>
  <c r="D197" i="13"/>
  <c r="G403" i="7"/>
  <c r="L402" i="7"/>
  <c r="C198" i="13"/>
  <c r="G301" i="12"/>
  <c r="H301" i="12" s="1"/>
  <c r="I301" i="12" s="1"/>
  <c r="F403" i="7"/>
  <c r="B199" i="13"/>
  <c r="J301" i="12"/>
  <c r="I167" i="12"/>
  <c r="I168" i="12" s="1"/>
  <c r="G135" i="7"/>
  <c r="L134" i="7"/>
  <c r="K404" i="7" l="1"/>
  <c r="I404" i="7"/>
  <c r="H404" i="7"/>
  <c r="D198" i="13"/>
  <c r="J302" i="12"/>
  <c r="G404" i="7"/>
  <c r="L403" i="7"/>
  <c r="F404" i="7"/>
  <c r="B200" i="13"/>
  <c r="C199" i="13"/>
  <c r="G302" i="12"/>
  <c r="H302" i="12" s="1"/>
  <c r="I302" i="12" s="1"/>
  <c r="J404" i="7"/>
  <c r="J168" i="12"/>
  <c r="J169" i="12" s="1"/>
  <c r="G136" i="7"/>
  <c r="L135" i="7"/>
  <c r="D199" i="13" l="1"/>
  <c r="F405" i="7"/>
  <c r="B201" i="13"/>
  <c r="L404" i="7"/>
  <c r="G405" i="7"/>
  <c r="J405" i="7"/>
  <c r="H405" i="7"/>
  <c r="C200" i="13"/>
  <c r="G303" i="12"/>
  <c r="H303" i="12" s="1"/>
  <c r="I303" i="12" s="1"/>
  <c r="J303" i="12"/>
  <c r="I405" i="7"/>
  <c r="K405" i="7"/>
  <c r="I169" i="12"/>
  <c r="I170" i="12" s="1"/>
  <c r="G137" i="7"/>
  <c r="L136" i="7"/>
  <c r="J406" i="7" l="1"/>
  <c r="H406" i="7"/>
  <c r="K406" i="7"/>
  <c r="I406" i="7"/>
  <c r="D200" i="13"/>
  <c r="G406" i="7"/>
  <c r="L405" i="7"/>
  <c r="C201" i="13"/>
  <c r="G304" i="12"/>
  <c r="H304" i="12" s="1"/>
  <c r="I304" i="12" s="1"/>
  <c r="J304" i="12"/>
  <c r="F406" i="7"/>
  <c r="B202" i="13"/>
  <c r="J170" i="12"/>
  <c r="J171" i="12" s="1"/>
  <c r="L137" i="7"/>
  <c r="G138" i="7"/>
  <c r="J407" i="7" l="1"/>
  <c r="I407" i="7"/>
  <c r="H407" i="7"/>
  <c r="K407" i="7"/>
  <c r="D201" i="13"/>
  <c r="G407" i="7"/>
  <c r="L406" i="7"/>
  <c r="C202" i="13"/>
  <c r="G305" i="12"/>
  <c r="H305" i="12" s="1"/>
  <c r="I305" i="12" s="1"/>
  <c r="J305" i="12"/>
  <c r="F407" i="7"/>
  <c r="B203" i="13"/>
  <c r="I171" i="12"/>
  <c r="I172" i="12" s="1"/>
  <c r="G139" i="7"/>
  <c r="L138" i="7"/>
  <c r="J408" i="7" l="1"/>
  <c r="H408" i="7"/>
  <c r="D202" i="13"/>
  <c r="C203" i="13"/>
  <c r="G306" i="12"/>
  <c r="H306" i="12" s="1"/>
  <c r="I306" i="12" s="1"/>
  <c r="K408" i="7"/>
  <c r="L407" i="7"/>
  <c r="G408" i="7"/>
  <c r="J306" i="12"/>
  <c r="F408" i="7"/>
  <c r="B204" i="13"/>
  <c r="I408" i="7"/>
  <c r="J172" i="12"/>
  <c r="J173" i="12" s="1"/>
  <c r="G140" i="7"/>
  <c r="L139" i="7"/>
  <c r="I409" i="7" l="1"/>
  <c r="K409" i="7"/>
  <c r="D203" i="13"/>
  <c r="L408" i="7"/>
  <c r="G409" i="7"/>
  <c r="F409" i="7"/>
  <c r="B205" i="13"/>
  <c r="J409" i="7"/>
  <c r="C204" i="13"/>
  <c r="G307" i="12"/>
  <c r="H307" i="12" s="1"/>
  <c r="I307" i="12" s="1"/>
  <c r="J307" i="12"/>
  <c r="H409" i="7"/>
  <c r="J174" i="12"/>
  <c r="J175" i="12" s="1"/>
  <c r="I173" i="12"/>
  <c r="I174" i="12" s="1"/>
  <c r="I175" i="12" s="1"/>
  <c r="I176" i="12" s="1"/>
  <c r="G141" i="7"/>
  <c r="L140" i="7"/>
  <c r="J410" i="7" l="1"/>
  <c r="D204" i="13"/>
  <c r="F410" i="7"/>
  <c r="B206" i="13"/>
  <c r="H410" i="7"/>
  <c r="K410" i="7"/>
  <c r="J308" i="12"/>
  <c r="L409" i="7"/>
  <c r="G410" i="7"/>
  <c r="I410" i="7"/>
  <c r="C205" i="13"/>
  <c r="G308" i="12"/>
  <c r="H308" i="12" s="1"/>
  <c r="I308" i="12" s="1"/>
  <c r="J176" i="12"/>
  <c r="L141" i="7"/>
  <c r="G142" i="7"/>
  <c r="K411" i="7" l="1"/>
  <c r="H411" i="7"/>
  <c r="J309" i="12"/>
  <c r="F411" i="7"/>
  <c r="B207" i="13"/>
  <c r="I411" i="7"/>
  <c r="I412" i="7" s="1"/>
  <c r="J411" i="7"/>
  <c r="J412" i="7" s="1"/>
  <c r="G411" i="7"/>
  <c r="L410" i="7"/>
  <c r="D205" i="13"/>
  <c r="C206" i="13"/>
  <c r="G309" i="12"/>
  <c r="H309" i="12" s="1"/>
  <c r="I309" i="12" s="1"/>
  <c r="G143" i="7"/>
  <c r="L142" i="7"/>
  <c r="D206" i="13" l="1"/>
  <c r="J310" i="12"/>
  <c r="L411" i="7"/>
  <c r="G412" i="7"/>
  <c r="F412" i="7"/>
  <c r="J413" i="7" s="1"/>
  <c r="B208" i="13"/>
  <c r="K412" i="7"/>
  <c r="H412" i="7"/>
  <c r="C207" i="13"/>
  <c r="G310" i="12"/>
  <c r="H310" i="12" s="1"/>
  <c r="I310" i="12" s="1"/>
  <c r="G144" i="7"/>
  <c r="L143" i="7"/>
  <c r="K413" i="7" l="1"/>
  <c r="D207" i="13"/>
  <c r="L412" i="7"/>
  <c r="G413" i="7"/>
  <c r="F413" i="7"/>
  <c r="B209" i="13"/>
  <c r="J311" i="12"/>
  <c r="C208" i="13"/>
  <c r="G311" i="12"/>
  <c r="H311" i="12" s="1"/>
  <c r="I311" i="12" s="1"/>
  <c r="H413" i="7"/>
  <c r="I413" i="7"/>
  <c r="G145" i="7"/>
  <c r="L144" i="7"/>
  <c r="K414" i="7" l="1"/>
  <c r="J312" i="12"/>
  <c r="J414" i="7"/>
  <c r="I414" i="7"/>
  <c r="H414" i="7"/>
  <c r="F414" i="7"/>
  <c r="B210" i="13"/>
  <c r="G414" i="7"/>
  <c r="L413" i="7"/>
  <c r="C209" i="13"/>
  <c r="G312" i="12"/>
  <c r="H312" i="12" s="1"/>
  <c r="I312" i="12" s="1"/>
  <c r="D208" i="13"/>
  <c r="L145" i="7"/>
  <c r="G146" i="7"/>
  <c r="F415" i="7" l="1"/>
  <c r="B211" i="13"/>
  <c r="J415" i="7"/>
  <c r="C210" i="13"/>
  <c r="G313" i="12"/>
  <c r="H313" i="12" s="1"/>
  <c r="I313" i="12" s="1"/>
  <c r="D209" i="13"/>
  <c r="I415" i="7"/>
  <c r="J313" i="12"/>
  <c r="G415" i="7"/>
  <c r="L414" i="7"/>
  <c r="H415" i="7"/>
  <c r="K415" i="7"/>
  <c r="G147" i="7"/>
  <c r="L146" i="7"/>
  <c r="I416" i="7" l="1"/>
  <c r="K416" i="7"/>
  <c r="J416" i="7"/>
  <c r="H416" i="7"/>
  <c r="D210" i="13"/>
  <c r="C211" i="13"/>
  <c r="G314" i="12"/>
  <c r="H314" i="12" s="1"/>
  <c r="I314" i="12" s="1"/>
  <c r="J417" i="7"/>
  <c r="L415" i="7"/>
  <c r="G416" i="7"/>
  <c r="J314" i="12"/>
  <c r="F416" i="7"/>
  <c r="B212" i="13"/>
  <c r="G148" i="7"/>
  <c r="L147" i="7"/>
  <c r="K417" i="7" l="1"/>
  <c r="H417" i="7"/>
  <c r="I417" i="7"/>
  <c r="D211" i="13"/>
  <c r="F417" i="7"/>
  <c r="B213" i="13"/>
  <c r="J315" i="12"/>
  <c r="L416" i="7"/>
  <c r="G417" i="7"/>
  <c r="C212" i="13"/>
  <c r="G315" i="12"/>
  <c r="H315" i="12" s="1"/>
  <c r="I315" i="12" s="1"/>
  <c r="G149" i="7"/>
  <c r="L148" i="7"/>
  <c r="H418" i="7" l="1"/>
  <c r="D212" i="13"/>
  <c r="J418" i="7"/>
  <c r="G418" i="7"/>
  <c r="L417" i="7"/>
  <c r="C213" i="13"/>
  <c r="G316" i="12"/>
  <c r="H316" i="12" s="1"/>
  <c r="I316" i="12" s="1"/>
  <c r="F418" i="7"/>
  <c r="H419" i="7" s="1"/>
  <c r="B214" i="13"/>
  <c r="I418" i="7"/>
  <c r="K418" i="7"/>
  <c r="J316" i="12"/>
  <c r="L149" i="7"/>
  <c r="G150" i="7"/>
  <c r="J419" i="7" l="1"/>
  <c r="I419" i="7"/>
  <c r="K419" i="7"/>
  <c r="D213" i="13"/>
  <c r="J317" i="12"/>
  <c r="G419" i="7"/>
  <c r="L418" i="7"/>
  <c r="C214" i="13"/>
  <c r="G317" i="12"/>
  <c r="H317" i="12" s="1"/>
  <c r="I317" i="12" s="1"/>
  <c r="F419" i="7"/>
  <c r="B215" i="13"/>
  <c r="G151" i="7"/>
  <c r="L150" i="7"/>
  <c r="K420" i="7" l="1"/>
  <c r="I420" i="7"/>
  <c r="H420" i="7"/>
  <c r="D214" i="13"/>
  <c r="C215" i="13"/>
  <c r="G318" i="12"/>
  <c r="H318" i="12" s="1"/>
  <c r="I318" i="12" s="1"/>
  <c r="J318" i="12"/>
  <c r="G420" i="7"/>
  <c r="L419" i="7"/>
  <c r="F420" i="7"/>
  <c r="B216" i="13"/>
  <c r="J420" i="7"/>
  <c r="G152" i="7"/>
  <c r="L151" i="7"/>
  <c r="H421" i="7" l="1"/>
  <c r="K421" i="7"/>
  <c r="J421" i="7"/>
  <c r="D215" i="13"/>
  <c r="F421" i="7"/>
  <c r="B217" i="13"/>
  <c r="I421" i="7"/>
  <c r="C216" i="13"/>
  <c r="G319" i="12"/>
  <c r="H319" i="12" s="1"/>
  <c r="I319" i="12" s="1"/>
  <c r="J319" i="12"/>
  <c r="L420" i="7"/>
  <c r="G421" i="7"/>
  <c r="G153" i="7"/>
  <c r="L152" i="7"/>
  <c r="K422" i="7" l="1"/>
  <c r="J422" i="7"/>
  <c r="I422" i="7"/>
  <c r="D216" i="13"/>
  <c r="G422" i="7"/>
  <c r="L421" i="7"/>
  <c r="F422" i="7"/>
  <c r="J423" i="7" s="1"/>
  <c r="B218" i="13"/>
  <c r="C217" i="13"/>
  <c r="G320" i="12"/>
  <c r="H320" i="12" s="1"/>
  <c r="I320" i="12" s="1"/>
  <c r="J320" i="12"/>
  <c r="H422" i="7"/>
  <c r="G154" i="7"/>
  <c r="L153" i="7"/>
  <c r="K423" i="7" l="1"/>
  <c r="H423" i="7"/>
  <c r="D217" i="13"/>
  <c r="F423" i="7"/>
  <c r="J424" i="7" s="1"/>
  <c r="B219" i="13"/>
  <c r="C218" i="13"/>
  <c r="G321" i="12"/>
  <c r="H321" i="12" s="1"/>
  <c r="I321" i="12" s="1"/>
  <c r="G423" i="7"/>
  <c r="L422" i="7"/>
  <c r="J321" i="12"/>
  <c r="I423" i="7"/>
  <c r="G155" i="7"/>
  <c r="L154" i="7"/>
  <c r="H424" i="7" l="1"/>
  <c r="D218" i="13"/>
  <c r="L423" i="7"/>
  <c r="G424" i="7"/>
  <c r="I424" i="7"/>
  <c r="J322" i="12"/>
  <c r="K424" i="7"/>
  <c r="F424" i="7"/>
  <c r="B220" i="13"/>
  <c r="C219" i="13"/>
  <c r="G322" i="12"/>
  <c r="H322" i="12" s="1"/>
  <c r="I322" i="12" s="1"/>
  <c r="G156" i="7"/>
  <c r="L155" i="7"/>
  <c r="H425" i="7" l="1"/>
  <c r="K425" i="7"/>
  <c r="I425" i="7"/>
  <c r="J425" i="7"/>
  <c r="D219" i="13"/>
  <c r="J323" i="12"/>
  <c r="L424" i="7"/>
  <c r="G425" i="7"/>
  <c r="C220" i="13"/>
  <c r="G323" i="12"/>
  <c r="H323" i="12" s="1"/>
  <c r="I323" i="12" s="1"/>
  <c r="F425" i="7"/>
  <c r="B221" i="13"/>
  <c r="G157" i="7"/>
  <c r="L156" i="7"/>
  <c r="I426" i="7" l="1"/>
  <c r="H426" i="7"/>
  <c r="D220" i="13"/>
  <c r="C221" i="13"/>
  <c r="G324" i="12"/>
  <c r="H324" i="12" s="1"/>
  <c r="I324" i="12" s="1"/>
  <c r="F426" i="7"/>
  <c r="I427" i="7" s="1"/>
  <c r="B222" i="13"/>
  <c r="K426" i="7"/>
  <c r="J324" i="12"/>
  <c r="G426" i="7"/>
  <c r="L425" i="7"/>
  <c r="J426" i="7"/>
  <c r="G158" i="7"/>
  <c r="L157" i="7"/>
  <c r="H427" i="7" l="1"/>
  <c r="J325" i="12"/>
  <c r="J427" i="7"/>
  <c r="K427" i="7"/>
  <c r="D221" i="13"/>
  <c r="F427" i="7"/>
  <c r="B223" i="13"/>
  <c r="C222" i="13"/>
  <c r="G325" i="12"/>
  <c r="H325" i="12" s="1"/>
  <c r="I325" i="12" s="1"/>
  <c r="G427" i="7"/>
  <c r="L426" i="7"/>
  <c r="G159" i="7"/>
  <c r="L158" i="7"/>
  <c r="H428" i="7" l="1"/>
  <c r="J428" i="7"/>
  <c r="D222" i="13"/>
  <c r="J326" i="12"/>
  <c r="G428" i="7"/>
  <c r="L427" i="7"/>
  <c r="F428" i="7"/>
  <c r="B224" i="13"/>
  <c r="K428" i="7"/>
  <c r="C223" i="13"/>
  <c r="G326" i="12"/>
  <c r="H326" i="12" s="1"/>
  <c r="I326" i="12" s="1"/>
  <c r="I428" i="7"/>
  <c r="G160" i="7"/>
  <c r="L159" i="7"/>
  <c r="H429" i="7" l="1"/>
  <c r="D223" i="13"/>
  <c r="C224" i="13"/>
  <c r="G327" i="12"/>
  <c r="H327" i="12" s="1"/>
  <c r="I327" i="12" s="1"/>
  <c r="F429" i="7"/>
  <c r="B225" i="13"/>
  <c r="L428" i="7"/>
  <c r="G429" i="7"/>
  <c r="J327" i="12"/>
  <c r="I429" i="7"/>
  <c r="J429" i="7"/>
  <c r="K429" i="7"/>
  <c r="L160" i="7"/>
  <c r="G161" i="7"/>
  <c r="K430" i="7" l="1"/>
  <c r="J430" i="7"/>
  <c r="I430" i="7"/>
  <c r="G430" i="7"/>
  <c r="L429" i="7"/>
  <c r="C225" i="13"/>
  <c r="G328" i="12"/>
  <c r="H328" i="12" s="1"/>
  <c r="I328" i="12" s="1"/>
  <c r="F430" i="7"/>
  <c r="B226" i="13"/>
  <c r="D224" i="13"/>
  <c r="H430" i="7"/>
  <c r="J328" i="12"/>
  <c r="G162" i="7"/>
  <c r="L161" i="7"/>
  <c r="J431" i="7" l="1"/>
  <c r="I431" i="7"/>
  <c r="D225" i="13"/>
  <c r="J329" i="12"/>
  <c r="F431" i="7"/>
  <c r="B227" i="13"/>
  <c r="K431" i="7"/>
  <c r="H431" i="7"/>
  <c r="C226" i="13"/>
  <c r="G329" i="12"/>
  <c r="H329" i="12" s="1"/>
  <c r="I329" i="12" s="1"/>
  <c r="G431" i="7"/>
  <c r="L430" i="7"/>
  <c r="G163" i="7"/>
  <c r="L162" i="7"/>
  <c r="H432" i="7" l="1"/>
  <c r="J432" i="7"/>
  <c r="K432" i="7"/>
  <c r="I432" i="7"/>
  <c r="D226" i="13"/>
  <c r="C227" i="13"/>
  <c r="G330" i="12"/>
  <c r="H330" i="12" s="1"/>
  <c r="I330" i="12" s="1"/>
  <c r="G432" i="7"/>
  <c r="L431" i="7"/>
  <c r="F432" i="7"/>
  <c r="B228" i="13"/>
  <c r="J330" i="12"/>
  <c r="G164" i="7"/>
  <c r="L163" i="7"/>
  <c r="D227" i="13" l="1"/>
  <c r="F433" i="7"/>
  <c r="B229" i="13"/>
  <c r="K433" i="7"/>
  <c r="L432" i="7"/>
  <c r="G433" i="7"/>
  <c r="J433" i="7"/>
  <c r="C228" i="13"/>
  <c r="G331" i="12"/>
  <c r="H331" i="12" s="1"/>
  <c r="I331" i="12" s="1"/>
  <c r="J331" i="12"/>
  <c r="I433" i="7"/>
  <c r="H433" i="7"/>
  <c r="G165" i="7"/>
  <c r="L164" i="7"/>
  <c r="H434" i="7" l="1"/>
  <c r="J434" i="7"/>
  <c r="K434" i="7"/>
  <c r="I434" i="7"/>
  <c r="D228" i="13"/>
  <c r="C229" i="13"/>
  <c r="G332" i="12"/>
  <c r="H332" i="12" s="1"/>
  <c r="I332" i="12" s="1"/>
  <c r="G434" i="7"/>
  <c r="L433" i="7"/>
  <c r="J332" i="12"/>
  <c r="F434" i="7"/>
  <c r="J435" i="7" s="1"/>
  <c r="B230" i="13"/>
  <c r="G166" i="7"/>
  <c r="L165" i="7"/>
  <c r="H435" i="7" l="1"/>
  <c r="I435" i="7"/>
  <c r="K435" i="7"/>
  <c r="D229" i="13"/>
  <c r="C230" i="13"/>
  <c r="G333" i="12"/>
  <c r="H333" i="12" s="1"/>
  <c r="I333" i="12" s="1"/>
  <c r="J333" i="12"/>
  <c r="G435" i="7"/>
  <c r="L434" i="7"/>
  <c r="F435" i="7"/>
  <c r="B231" i="13"/>
  <c r="G167" i="7"/>
  <c r="L166" i="7"/>
  <c r="I436" i="7" l="1"/>
  <c r="K436" i="7"/>
  <c r="D230" i="13"/>
  <c r="J334" i="12"/>
  <c r="F436" i="7"/>
  <c r="B232" i="13"/>
  <c r="H436" i="7"/>
  <c r="C231" i="13"/>
  <c r="G334" i="12"/>
  <c r="H334" i="12" s="1"/>
  <c r="I334" i="12" s="1"/>
  <c r="L435" i="7"/>
  <c r="G436" i="7"/>
  <c r="J436" i="7"/>
  <c r="G168" i="7"/>
  <c r="L167" i="7"/>
  <c r="K437" i="7" l="1"/>
  <c r="I437" i="7"/>
  <c r="H437" i="7"/>
  <c r="J437" i="7"/>
  <c r="D231" i="13"/>
  <c r="J335" i="12"/>
  <c r="C232" i="13"/>
  <c r="G335" i="12"/>
  <c r="H335" i="12" s="1"/>
  <c r="I335" i="12" s="1"/>
  <c r="F437" i="7"/>
  <c r="B233" i="13"/>
  <c r="L436" i="7"/>
  <c r="G437" i="7"/>
  <c r="G169" i="7"/>
  <c r="L168" i="7"/>
  <c r="I438" i="7" l="1"/>
  <c r="H438" i="7"/>
  <c r="J438" i="7"/>
  <c r="K438" i="7"/>
  <c r="D232" i="13"/>
  <c r="J336" i="12"/>
  <c r="L437" i="7"/>
  <c r="G438" i="7"/>
  <c r="C233" i="13"/>
  <c r="G336" i="12"/>
  <c r="H336" i="12" s="1"/>
  <c r="I336" i="12" s="1"/>
  <c r="F438" i="7"/>
  <c r="B234" i="13"/>
  <c r="G170" i="7"/>
  <c r="L169" i="7"/>
  <c r="J439" i="7" l="1"/>
  <c r="K439" i="7"/>
  <c r="D233" i="13"/>
  <c r="F439" i="7"/>
  <c r="B235" i="13"/>
  <c r="J337" i="12"/>
  <c r="G439" i="7"/>
  <c r="L438" i="7"/>
  <c r="C234" i="13"/>
  <c r="G337" i="12"/>
  <c r="H337" i="12" s="1"/>
  <c r="I337" i="12" s="1"/>
  <c r="I439" i="7"/>
  <c r="H439" i="7"/>
  <c r="L170" i="7"/>
  <c r="G171" i="7"/>
  <c r="K440" i="7" l="1"/>
  <c r="D234" i="13"/>
  <c r="H440" i="7"/>
  <c r="J338" i="12"/>
  <c r="G440" i="7"/>
  <c r="L439" i="7"/>
  <c r="I440" i="7"/>
  <c r="F440" i="7"/>
  <c r="B236" i="13"/>
  <c r="C235" i="13"/>
  <c r="G338" i="12"/>
  <c r="H338" i="12" s="1"/>
  <c r="I338" i="12" s="1"/>
  <c r="J440" i="7"/>
  <c r="G172" i="7"/>
  <c r="L171" i="7"/>
  <c r="K441" i="7" l="1"/>
  <c r="I441" i="7"/>
  <c r="J441" i="7"/>
  <c r="H441" i="7"/>
  <c r="D235" i="13"/>
  <c r="G441" i="7"/>
  <c r="L440" i="7"/>
  <c r="C236" i="13"/>
  <c r="G339" i="12"/>
  <c r="H339" i="12" s="1"/>
  <c r="I339" i="12" s="1"/>
  <c r="J339" i="12"/>
  <c r="F441" i="7"/>
  <c r="B237" i="13"/>
  <c r="L172" i="7"/>
  <c r="G173" i="7"/>
  <c r="K442" i="7" l="1"/>
  <c r="I442" i="7"/>
  <c r="H442" i="7"/>
  <c r="J442" i="7"/>
  <c r="D236" i="13"/>
  <c r="F442" i="7"/>
  <c r="B238" i="13"/>
  <c r="C237" i="13"/>
  <c r="G340" i="12"/>
  <c r="H340" i="12" s="1"/>
  <c r="I340" i="12" s="1"/>
  <c r="J340" i="12"/>
  <c r="G442" i="7"/>
  <c r="L441" i="7"/>
  <c r="G174" i="7"/>
  <c r="L173" i="7"/>
  <c r="I443" i="7" l="1"/>
  <c r="K443" i="7"/>
  <c r="H443" i="7"/>
  <c r="D237" i="13"/>
  <c r="C238" i="13"/>
  <c r="G341" i="12"/>
  <c r="H341" i="12" s="1"/>
  <c r="I341" i="12" s="1"/>
  <c r="F443" i="7"/>
  <c r="B239" i="13"/>
  <c r="L442" i="7"/>
  <c r="G443" i="7"/>
  <c r="J443" i="7"/>
  <c r="J341" i="12"/>
  <c r="L174" i="7"/>
  <c r="G175" i="7"/>
  <c r="I444" i="7" l="1"/>
  <c r="D238" i="13"/>
  <c r="G444" i="7"/>
  <c r="L443" i="7"/>
  <c r="C239" i="13"/>
  <c r="G342" i="12"/>
  <c r="H342" i="12" s="1"/>
  <c r="I342" i="12" s="1"/>
  <c r="F444" i="7"/>
  <c r="B240" i="13"/>
  <c r="J342" i="12"/>
  <c r="H444" i="7"/>
  <c r="J444" i="7"/>
  <c r="K444" i="7"/>
  <c r="G176" i="7"/>
  <c r="L175" i="7"/>
  <c r="I445" i="7" l="1"/>
  <c r="H445" i="7"/>
  <c r="J343" i="12"/>
  <c r="F445" i="7"/>
  <c r="I446" i="7" s="1"/>
  <c r="B241" i="13"/>
  <c r="D239" i="13"/>
  <c r="K445" i="7"/>
  <c r="C240" i="13"/>
  <c r="G343" i="12"/>
  <c r="H343" i="12" s="1"/>
  <c r="I343" i="12" s="1"/>
  <c r="J445" i="7"/>
  <c r="G445" i="7"/>
  <c r="L444" i="7"/>
  <c r="L176" i="7"/>
  <c r="G177" i="7"/>
  <c r="K446" i="7" l="1"/>
  <c r="H446" i="7"/>
  <c r="J446" i="7"/>
  <c r="D240" i="13"/>
  <c r="C241" i="13"/>
  <c r="G344" i="12"/>
  <c r="H344" i="12" s="1"/>
  <c r="I344" i="12" s="1"/>
  <c r="G446" i="7"/>
  <c r="L445" i="7"/>
  <c r="F446" i="7"/>
  <c r="B242" i="13"/>
  <c r="J344" i="12"/>
  <c r="G178" i="7"/>
  <c r="L177" i="7"/>
  <c r="H447" i="7" l="1"/>
  <c r="I447" i="7"/>
  <c r="D241" i="13"/>
  <c r="L446" i="7"/>
  <c r="G447" i="7"/>
  <c r="C242" i="13"/>
  <c r="G345" i="12"/>
  <c r="H345" i="12" s="1"/>
  <c r="I345" i="12" s="1"/>
  <c r="J345" i="12"/>
  <c r="F447" i="7"/>
  <c r="B243" i="13"/>
  <c r="K447" i="7"/>
  <c r="J447" i="7"/>
  <c r="L178" i="7"/>
  <c r="G179" i="7"/>
  <c r="H448" i="7" l="1"/>
  <c r="I448" i="7"/>
  <c r="J448" i="7"/>
  <c r="K448" i="7"/>
  <c r="D242" i="13"/>
  <c r="G448" i="7"/>
  <c r="L447" i="7"/>
  <c r="C243" i="13"/>
  <c r="G346" i="12"/>
  <c r="H346" i="12" s="1"/>
  <c r="I346" i="12" s="1"/>
  <c r="F448" i="7"/>
  <c r="B244" i="13"/>
  <c r="J346" i="12"/>
  <c r="G180" i="7"/>
  <c r="L179" i="7"/>
  <c r="J449" i="7" l="1"/>
  <c r="K449" i="7"/>
  <c r="J347" i="12"/>
  <c r="L448" i="7"/>
  <c r="G449" i="7"/>
  <c r="F449" i="7"/>
  <c r="B245" i="13"/>
  <c r="H449" i="7"/>
  <c r="C244" i="13"/>
  <c r="G347" i="12"/>
  <c r="H347" i="12" s="1"/>
  <c r="I347" i="12" s="1"/>
  <c r="I449" i="7"/>
  <c r="D243" i="13"/>
  <c r="L180" i="7"/>
  <c r="G181" i="7"/>
  <c r="H450" i="7" l="1"/>
  <c r="I450" i="7"/>
  <c r="F450" i="7"/>
  <c r="B246" i="13"/>
  <c r="D244" i="13"/>
  <c r="L449" i="7"/>
  <c r="G450" i="7"/>
  <c r="C245" i="13"/>
  <c r="G348" i="12"/>
  <c r="H348" i="12" s="1"/>
  <c r="I348" i="12" s="1"/>
  <c r="J450" i="7"/>
  <c r="J348" i="12"/>
  <c r="K450" i="7"/>
  <c r="G182" i="7"/>
  <c r="L181" i="7"/>
  <c r="J451" i="7" l="1"/>
  <c r="I451" i="7"/>
  <c r="K451" i="7"/>
  <c r="J349" i="12"/>
  <c r="L450" i="7"/>
  <c r="G451" i="7"/>
  <c r="D245" i="13"/>
  <c r="C246" i="13"/>
  <c r="G349" i="12"/>
  <c r="H349" i="12" s="1"/>
  <c r="I349" i="12" s="1"/>
  <c r="F451" i="7"/>
  <c r="B247" i="13"/>
  <c r="H451" i="7"/>
  <c r="L182" i="7"/>
  <c r="G183" i="7"/>
  <c r="K452" i="7" l="1"/>
  <c r="H452" i="7"/>
  <c r="D246" i="13"/>
  <c r="J350" i="12"/>
  <c r="F452" i="7"/>
  <c r="B248" i="13"/>
  <c r="G452" i="7"/>
  <c r="L451" i="7"/>
  <c r="I452" i="7"/>
  <c r="J452" i="7"/>
  <c r="C247" i="13"/>
  <c r="G350" i="12"/>
  <c r="H350" i="12" s="1"/>
  <c r="I350" i="12" s="1"/>
  <c r="G184" i="7"/>
  <c r="L183" i="7"/>
  <c r="H453" i="7" l="1"/>
  <c r="D247" i="13"/>
  <c r="J351" i="12"/>
  <c r="F453" i="7"/>
  <c r="B249" i="13"/>
  <c r="G453" i="7"/>
  <c r="L452" i="7"/>
  <c r="K453" i="7"/>
  <c r="K454" i="7" s="1"/>
  <c r="J453" i="7"/>
  <c r="I453" i="7"/>
  <c r="C248" i="13"/>
  <c r="G351" i="12"/>
  <c r="H351" i="12" s="1"/>
  <c r="I351" i="12" s="1"/>
  <c r="L184" i="7"/>
  <c r="G185" i="7"/>
  <c r="D248" i="13" l="1"/>
  <c r="L453" i="7"/>
  <c r="G454" i="7"/>
  <c r="F454" i="7"/>
  <c r="K455" i="7" s="1"/>
  <c r="B250" i="13"/>
  <c r="H454" i="7"/>
  <c r="I454" i="7"/>
  <c r="J352" i="12"/>
  <c r="C249" i="13"/>
  <c r="G352" i="12"/>
  <c r="H352" i="12" s="1"/>
  <c r="I352" i="12" s="1"/>
  <c r="J454" i="7"/>
  <c r="G186" i="7"/>
  <c r="L185" i="7"/>
  <c r="H455" i="7" l="1"/>
  <c r="I455" i="7"/>
  <c r="J455" i="7"/>
  <c r="D249" i="13"/>
  <c r="F455" i="7"/>
  <c r="B251" i="13"/>
  <c r="L454" i="7"/>
  <c r="G455" i="7"/>
  <c r="C250" i="13"/>
  <c r="G353" i="12"/>
  <c r="H353" i="12" s="1"/>
  <c r="I353" i="12" s="1"/>
  <c r="J353" i="12"/>
  <c r="L186" i="7"/>
  <c r="G187" i="7"/>
  <c r="J456" i="7" l="1"/>
  <c r="D250" i="13"/>
  <c r="G456" i="7"/>
  <c r="L455" i="7"/>
  <c r="J354" i="12"/>
  <c r="F456" i="7"/>
  <c r="B252" i="13"/>
  <c r="C251" i="13"/>
  <c r="G354" i="12"/>
  <c r="H354" i="12" s="1"/>
  <c r="I354" i="12" s="1"/>
  <c r="I456" i="7"/>
  <c r="H456" i="7"/>
  <c r="K456" i="7"/>
  <c r="G188" i="7"/>
  <c r="L187" i="7"/>
  <c r="J355" i="12" l="1"/>
  <c r="K457" i="7"/>
  <c r="G457" i="7"/>
  <c r="L456" i="7"/>
  <c r="H457" i="7"/>
  <c r="D251" i="13"/>
  <c r="F457" i="7"/>
  <c r="B253" i="13"/>
  <c r="C252" i="13"/>
  <c r="G355" i="12"/>
  <c r="H355" i="12" s="1"/>
  <c r="I355" i="12" s="1"/>
  <c r="I457" i="7"/>
  <c r="J457" i="7"/>
  <c r="L188" i="7"/>
  <c r="G189" i="7"/>
  <c r="F458" i="7" l="1"/>
  <c r="B254" i="13"/>
  <c r="H458" i="7"/>
  <c r="D252" i="13"/>
  <c r="L457" i="7"/>
  <c r="G458" i="7"/>
  <c r="J458" i="7"/>
  <c r="J356" i="12"/>
  <c r="I458" i="7"/>
  <c r="C253" i="13"/>
  <c r="G356" i="12"/>
  <c r="H356" i="12" s="1"/>
  <c r="I356" i="12" s="1"/>
  <c r="K458" i="7"/>
  <c r="G190" i="7"/>
  <c r="L189" i="7"/>
  <c r="I459" i="7" l="1"/>
  <c r="J459" i="7"/>
  <c r="K459" i="7"/>
  <c r="H459" i="7"/>
  <c r="D253" i="13"/>
  <c r="L458" i="7"/>
  <c r="G459" i="7"/>
  <c r="C254" i="13"/>
  <c r="G357" i="12"/>
  <c r="H357" i="12" s="1"/>
  <c r="I357" i="12" s="1"/>
  <c r="J357" i="12"/>
  <c r="F459" i="7"/>
  <c r="B255" i="13"/>
  <c r="L190" i="7"/>
  <c r="G191" i="7"/>
  <c r="I460" i="7" l="1"/>
  <c r="D254" i="13"/>
  <c r="G460" i="7"/>
  <c r="L459" i="7"/>
  <c r="C255" i="13"/>
  <c r="G358" i="12"/>
  <c r="H358" i="12" s="1"/>
  <c r="I358" i="12" s="1"/>
  <c r="F460" i="7"/>
  <c r="B256" i="13"/>
  <c r="J358" i="12"/>
  <c r="K460" i="7"/>
  <c r="H460" i="7"/>
  <c r="J460" i="7"/>
  <c r="G192" i="7"/>
  <c r="L191" i="7"/>
  <c r="D255" i="13" l="1"/>
  <c r="F461" i="7"/>
  <c r="B257" i="13"/>
  <c r="J461" i="7"/>
  <c r="J462" i="7" s="1"/>
  <c r="I461" i="7"/>
  <c r="I462" i="7" s="1"/>
  <c r="G461" i="7"/>
  <c r="L460" i="7"/>
  <c r="K461" i="7"/>
  <c r="H461" i="7"/>
  <c r="C256" i="13"/>
  <c r="G359" i="12"/>
  <c r="H359" i="12" s="1"/>
  <c r="I359" i="12" s="1"/>
  <c r="J359" i="12"/>
  <c r="L192" i="7"/>
  <c r="G193" i="7"/>
  <c r="D256" i="13" l="1"/>
  <c r="C257" i="13"/>
  <c r="G360" i="12"/>
  <c r="H360" i="12" s="1"/>
  <c r="I360" i="12" s="1"/>
  <c r="L461" i="7"/>
  <c r="G462" i="7"/>
  <c r="J360" i="12"/>
  <c r="F462" i="7"/>
  <c r="I463" i="7" s="1"/>
  <c r="B258" i="13"/>
  <c r="H462" i="7"/>
  <c r="K462" i="7"/>
  <c r="G194" i="7"/>
  <c r="L193" i="7"/>
  <c r="J463" i="7" l="1"/>
  <c r="K463" i="7"/>
  <c r="H463" i="7"/>
  <c r="D257" i="13"/>
  <c r="C258" i="13"/>
  <c r="G361" i="12"/>
  <c r="H361" i="12" s="1"/>
  <c r="I361" i="12" s="1"/>
  <c r="G463" i="7"/>
  <c r="L462" i="7"/>
  <c r="F463" i="7"/>
  <c r="B259" i="13"/>
  <c r="J361" i="12"/>
  <c r="L194" i="7"/>
  <c r="G195" i="7"/>
  <c r="J464" i="7" l="1"/>
  <c r="K464" i="7"/>
  <c r="D258" i="13"/>
  <c r="G464" i="7"/>
  <c r="L463" i="7"/>
  <c r="C259" i="13"/>
  <c r="G362" i="12"/>
  <c r="H362" i="12" s="1"/>
  <c r="I362" i="12" s="1"/>
  <c r="J362" i="12"/>
  <c r="F464" i="7"/>
  <c r="B260" i="13"/>
  <c r="H464" i="7"/>
  <c r="I464" i="7"/>
  <c r="G196" i="7"/>
  <c r="L195" i="7"/>
  <c r="J465" i="7" l="1"/>
  <c r="I465" i="7"/>
  <c r="H465" i="7"/>
  <c r="K465" i="7"/>
  <c r="D259" i="13"/>
  <c r="C260" i="13"/>
  <c r="G363" i="12"/>
  <c r="H363" i="12" s="1"/>
  <c r="I363" i="12" s="1"/>
  <c r="G465" i="7"/>
  <c r="L464" i="7"/>
  <c r="F465" i="7"/>
  <c r="B261" i="13"/>
  <c r="J363" i="12"/>
  <c r="L196" i="7"/>
  <c r="G197" i="7"/>
  <c r="I466" i="7" l="1"/>
  <c r="H466" i="7"/>
  <c r="J466" i="7"/>
  <c r="K466" i="7"/>
  <c r="D260" i="13"/>
  <c r="J364" i="12"/>
  <c r="F466" i="7"/>
  <c r="B262" i="13"/>
  <c r="C261" i="13"/>
  <c r="G364" i="12"/>
  <c r="H364" i="12" s="1"/>
  <c r="I364" i="12" s="1"/>
  <c r="L465" i="7"/>
  <c r="G466" i="7"/>
  <c r="G198" i="7"/>
  <c r="L197" i="7"/>
  <c r="K467" i="7" l="1"/>
  <c r="D261" i="13"/>
  <c r="H467" i="7"/>
  <c r="C262" i="13"/>
  <c r="G365" i="12"/>
  <c r="H365" i="12" s="1"/>
  <c r="I365" i="12" s="1"/>
  <c r="F467" i="7"/>
  <c r="B263" i="13"/>
  <c r="L466" i="7"/>
  <c r="G467" i="7"/>
  <c r="I467" i="7"/>
  <c r="J365" i="12"/>
  <c r="J467" i="7"/>
  <c r="L198" i="7"/>
  <c r="G199" i="7"/>
  <c r="D262" i="13" l="1"/>
  <c r="J468" i="7"/>
  <c r="I468" i="7"/>
  <c r="F468" i="7"/>
  <c r="B264" i="13"/>
  <c r="G468" i="7"/>
  <c r="L467" i="7"/>
  <c r="J366" i="12"/>
  <c r="H468" i="7"/>
  <c r="K468" i="7"/>
  <c r="C263" i="13"/>
  <c r="G366" i="12"/>
  <c r="H366" i="12" s="1"/>
  <c r="I366" i="12" s="1"/>
  <c r="G200" i="7"/>
  <c r="L199" i="7"/>
  <c r="I469" i="7" l="1"/>
  <c r="D263" i="13"/>
  <c r="L468" i="7"/>
  <c r="G469" i="7"/>
  <c r="F469" i="7"/>
  <c r="B265" i="13"/>
  <c r="C264" i="13"/>
  <c r="G367" i="12"/>
  <c r="H367" i="12" s="1"/>
  <c r="I367" i="12" s="1"/>
  <c r="J469" i="7"/>
  <c r="H469" i="7"/>
  <c r="K469" i="7"/>
  <c r="J367" i="12"/>
  <c r="L200" i="7"/>
  <c r="G201" i="7"/>
  <c r="I470" i="7" l="1"/>
  <c r="D264" i="13"/>
  <c r="J368" i="12"/>
  <c r="L469" i="7"/>
  <c r="G470" i="7"/>
  <c r="F470" i="7"/>
  <c r="B266" i="13"/>
  <c r="K470" i="7"/>
  <c r="C265" i="13"/>
  <c r="G368" i="12"/>
  <c r="H368" i="12" s="1"/>
  <c r="I368" i="12" s="1"/>
  <c r="H470" i="7"/>
  <c r="J470" i="7"/>
  <c r="G202" i="7"/>
  <c r="L201" i="7"/>
  <c r="D265" i="13" l="1"/>
  <c r="J471" i="7"/>
  <c r="G471" i="7"/>
  <c r="L470" i="7"/>
  <c r="J369" i="12"/>
  <c r="F471" i="7"/>
  <c r="B267" i="13"/>
  <c r="C266" i="13"/>
  <c r="G369" i="12"/>
  <c r="H369" i="12" s="1"/>
  <c r="I369" i="12" s="1"/>
  <c r="H471" i="7"/>
  <c r="I471" i="7"/>
  <c r="K471" i="7"/>
  <c r="L202" i="7"/>
  <c r="G203" i="7"/>
  <c r="D266" i="13" l="1"/>
  <c r="J370" i="12"/>
  <c r="K472" i="7"/>
  <c r="L471" i="7"/>
  <c r="G472" i="7"/>
  <c r="F472" i="7"/>
  <c r="B268" i="13"/>
  <c r="H472" i="7"/>
  <c r="C267" i="13"/>
  <c r="G370" i="12"/>
  <c r="H370" i="12" s="1"/>
  <c r="I370" i="12" s="1"/>
  <c r="I472" i="7"/>
  <c r="J472" i="7"/>
  <c r="G204" i="7"/>
  <c r="L203" i="7"/>
  <c r="D267" i="13" l="1"/>
  <c r="J473" i="7"/>
  <c r="G473" i="7"/>
  <c r="L472" i="7"/>
  <c r="J371" i="12"/>
  <c r="F473" i="7"/>
  <c r="B269" i="13"/>
  <c r="C268" i="13"/>
  <c r="G371" i="12"/>
  <c r="H371" i="12" s="1"/>
  <c r="I371" i="12" s="1"/>
  <c r="I473" i="7"/>
  <c r="K473" i="7"/>
  <c r="H473" i="7"/>
  <c r="L204" i="7"/>
  <c r="G205" i="7"/>
  <c r="D268" i="13" l="1"/>
  <c r="C269" i="13"/>
  <c r="G372" i="12"/>
  <c r="H372" i="12" s="1"/>
  <c r="I372" i="12" s="1"/>
  <c r="F474" i="7"/>
  <c r="B270" i="13"/>
  <c r="K474" i="7"/>
  <c r="H474" i="7"/>
  <c r="H475" i="7" s="1"/>
  <c r="L473" i="7"/>
  <c r="G474" i="7"/>
  <c r="J372" i="12"/>
  <c r="J474" i="7"/>
  <c r="I474" i="7"/>
  <c r="G206" i="7"/>
  <c r="L205" i="7"/>
  <c r="K475" i="7" l="1"/>
  <c r="I475" i="7"/>
  <c r="D269" i="13"/>
  <c r="F475" i="7"/>
  <c r="B271" i="13"/>
  <c r="J373" i="12"/>
  <c r="J475" i="7"/>
  <c r="G475" i="7"/>
  <c r="L474" i="7"/>
  <c r="C270" i="13"/>
  <c r="G373" i="12"/>
  <c r="H373" i="12" s="1"/>
  <c r="I373" i="12" s="1"/>
  <c r="L206" i="7"/>
  <c r="G207" i="7"/>
  <c r="K476" i="7" l="1"/>
  <c r="D270" i="13"/>
  <c r="J374" i="12"/>
  <c r="C271" i="13"/>
  <c r="G374" i="12"/>
  <c r="H374" i="12" s="1"/>
  <c r="I374" i="12" s="1"/>
  <c r="F476" i="7"/>
  <c r="B272" i="13"/>
  <c r="I476" i="7"/>
  <c r="H476" i="7"/>
  <c r="G476" i="7"/>
  <c r="L475" i="7"/>
  <c r="J476" i="7"/>
  <c r="G208" i="7"/>
  <c r="L207" i="7"/>
  <c r="D271" i="13" l="1"/>
  <c r="F477" i="7"/>
  <c r="B273" i="13"/>
  <c r="J477" i="7"/>
  <c r="L476" i="7"/>
  <c r="G477" i="7"/>
  <c r="K477" i="7"/>
  <c r="C272" i="13"/>
  <c r="G375" i="12"/>
  <c r="H375" i="12" s="1"/>
  <c r="I375" i="12" s="1"/>
  <c r="J375" i="12"/>
  <c r="H477" i="7"/>
  <c r="I477" i="7"/>
  <c r="L208" i="7"/>
  <c r="G209" i="7"/>
  <c r="K478" i="7" l="1"/>
  <c r="I478" i="7"/>
  <c r="J478" i="7"/>
  <c r="H478" i="7"/>
  <c r="D272" i="13"/>
  <c r="L477" i="7"/>
  <c r="G478" i="7"/>
  <c r="F478" i="7"/>
  <c r="B274" i="13"/>
  <c r="C273" i="13"/>
  <c r="G376" i="12"/>
  <c r="H376" i="12" s="1"/>
  <c r="I376" i="12" s="1"/>
  <c r="J376" i="12"/>
  <c r="G210" i="7"/>
  <c r="L209" i="7"/>
  <c r="D273" i="13" l="1"/>
  <c r="L478" i="7"/>
  <c r="G479" i="7"/>
  <c r="F479" i="7"/>
  <c r="B275" i="13"/>
  <c r="K479" i="7"/>
  <c r="J377" i="12"/>
  <c r="I479" i="7"/>
  <c r="H479" i="7"/>
  <c r="C274" i="13"/>
  <c r="G377" i="12"/>
  <c r="H377" i="12" s="1"/>
  <c r="I377" i="12" s="1"/>
  <c r="J479" i="7"/>
  <c r="L210" i="7"/>
  <c r="G211" i="7"/>
  <c r="J480" i="7" l="1"/>
  <c r="K480" i="7"/>
  <c r="D274" i="13"/>
  <c r="L479" i="7"/>
  <c r="G480" i="7"/>
  <c r="J378" i="12"/>
  <c r="F480" i="7"/>
  <c r="B276" i="13"/>
  <c r="C275" i="13"/>
  <c r="G378" i="12"/>
  <c r="H378" i="12" s="1"/>
  <c r="I378" i="12" s="1"/>
  <c r="H480" i="7"/>
  <c r="I480" i="7"/>
  <c r="G212" i="7"/>
  <c r="L211" i="7"/>
  <c r="D275" i="13" l="1"/>
  <c r="J379" i="12"/>
  <c r="F481" i="7"/>
  <c r="B277" i="13"/>
  <c r="H481" i="7"/>
  <c r="H482" i="7" s="1"/>
  <c r="I481" i="7"/>
  <c r="I482" i="7" s="1"/>
  <c r="L480" i="7"/>
  <c r="G481" i="7"/>
  <c r="C276" i="13"/>
  <c r="G379" i="12"/>
  <c r="H379" i="12" s="1"/>
  <c r="I379" i="12" s="1"/>
  <c r="J481" i="7"/>
  <c r="K481" i="7"/>
  <c r="K482" i="7" s="1"/>
  <c r="L212" i="7"/>
  <c r="G213" i="7"/>
  <c r="J482" i="7" l="1"/>
  <c r="D276" i="13"/>
  <c r="C277" i="13"/>
  <c r="G380" i="12"/>
  <c r="H380" i="12" s="1"/>
  <c r="I380" i="12" s="1"/>
  <c r="F482" i="7"/>
  <c r="H483" i="7" s="1"/>
  <c r="B278" i="13"/>
  <c r="J380" i="12"/>
  <c r="G482" i="7"/>
  <c r="L481" i="7"/>
  <c r="G214" i="7"/>
  <c r="L213" i="7"/>
  <c r="I483" i="7" l="1"/>
  <c r="K483" i="7"/>
  <c r="J483" i="7"/>
  <c r="D277" i="13"/>
  <c r="C278" i="13"/>
  <c r="G381" i="12"/>
  <c r="H381" i="12" s="1"/>
  <c r="I381" i="12" s="1"/>
  <c r="J381" i="12"/>
  <c r="L482" i="7"/>
  <c r="G483" i="7"/>
  <c r="F483" i="7"/>
  <c r="B279" i="13"/>
  <c r="L214" i="7"/>
  <c r="G215" i="7"/>
  <c r="K484" i="7" l="1"/>
  <c r="I484" i="7"/>
  <c r="J484" i="7"/>
  <c r="D278" i="13"/>
  <c r="J382" i="12"/>
  <c r="G484" i="7"/>
  <c r="L483" i="7"/>
  <c r="F484" i="7"/>
  <c r="B280" i="13"/>
  <c r="H484" i="7"/>
  <c r="C279" i="13"/>
  <c r="G382" i="12"/>
  <c r="H382" i="12" s="1"/>
  <c r="I382" i="12" s="1"/>
  <c r="G216" i="7"/>
  <c r="L215" i="7"/>
  <c r="I485" i="7" l="1"/>
  <c r="J485" i="7"/>
  <c r="K485" i="7"/>
  <c r="H485" i="7"/>
  <c r="D279" i="13"/>
  <c r="C280" i="13"/>
  <c r="G383" i="12"/>
  <c r="H383" i="12" s="1"/>
  <c r="I383" i="12" s="1"/>
  <c r="G485" i="7"/>
  <c r="L484" i="7"/>
  <c r="J383" i="12"/>
  <c r="F485" i="7"/>
  <c r="B281" i="13"/>
  <c r="L216" i="7"/>
  <c r="G217" i="7"/>
  <c r="H486" i="7" l="1"/>
  <c r="K486" i="7"/>
  <c r="I486" i="7"/>
  <c r="D280" i="13"/>
  <c r="G486" i="7"/>
  <c r="L485" i="7"/>
  <c r="F486" i="7"/>
  <c r="B282" i="13"/>
  <c r="J486" i="7"/>
  <c r="J384" i="12"/>
  <c r="C281" i="13"/>
  <c r="G384" i="12"/>
  <c r="H384" i="12" s="1"/>
  <c r="I384" i="12" s="1"/>
  <c r="G218" i="7"/>
  <c r="L217" i="7"/>
  <c r="D281" i="13" l="1"/>
  <c r="F487" i="7"/>
  <c r="B283" i="13"/>
  <c r="H487" i="7"/>
  <c r="I487" i="7"/>
  <c r="L486" i="7"/>
  <c r="G487" i="7"/>
  <c r="K487" i="7"/>
  <c r="C282" i="13"/>
  <c r="G385" i="12"/>
  <c r="H385" i="12" s="1"/>
  <c r="I385" i="12" s="1"/>
  <c r="J385" i="12"/>
  <c r="J487" i="7"/>
  <c r="L218" i="7"/>
  <c r="G219" i="7"/>
  <c r="H488" i="7" l="1"/>
  <c r="I488" i="7"/>
  <c r="J488" i="7"/>
  <c r="D282" i="13"/>
  <c r="G488" i="7"/>
  <c r="L487" i="7"/>
  <c r="J386" i="12"/>
  <c r="C283" i="13"/>
  <c r="G386" i="12"/>
  <c r="H386" i="12" s="1"/>
  <c r="I386" i="12" s="1"/>
  <c r="F488" i="7"/>
  <c r="B284" i="13"/>
  <c r="K488" i="7"/>
  <c r="G220" i="7"/>
  <c r="L219" i="7"/>
  <c r="I489" i="7" l="1"/>
  <c r="K489" i="7"/>
  <c r="H489" i="7"/>
  <c r="D283" i="13"/>
  <c r="F489" i="7"/>
  <c r="B285" i="13"/>
  <c r="J387" i="12"/>
  <c r="C284" i="13"/>
  <c r="G387" i="12"/>
  <c r="H387" i="12" s="1"/>
  <c r="I387" i="12" s="1"/>
  <c r="G489" i="7"/>
  <c r="L488" i="7"/>
  <c r="J489" i="7"/>
  <c r="L220" i="7"/>
  <c r="G221" i="7"/>
  <c r="H490" i="7" l="1"/>
  <c r="J490" i="7"/>
  <c r="D284" i="13"/>
  <c r="J388" i="12"/>
  <c r="C285" i="13"/>
  <c r="G388" i="12"/>
  <c r="H388" i="12" s="1"/>
  <c r="I388" i="12" s="1"/>
  <c r="L489" i="7"/>
  <c r="G490" i="7"/>
  <c r="F490" i="7"/>
  <c r="B286" i="13"/>
  <c r="I490" i="7"/>
  <c r="K490" i="7"/>
  <c r="G222" i="7"/>
  <c r="L221" i="7"/>
  <c r="H491" i="7" l="1"/>
  <c r="K491" i="7"/>
  <c r="I491" i="7"/>
  <c r="D285" i="13"/>
  <c r="G491" i="7"/>
  <c r="L490" i="7"/>
  <c r="C286" i="13"/>
  <c r="G389" i="12"/>
  <c r="H389" i="12" s="1"/>
  <c r="I389" i="12" s="1"/>
  <c r="J389" i="12"/>
  <c r="F491" i="7"/>
  <c r="B287" i="13"/>
  <c r="J491" i="7"/>
  <c r="L222" i="7"/>
  <c r="G223" i="7"/>
  <c r="J492" i="7" l="1"/>
  <c r="H492" i="7"/>
  <c r="K492" i="7"/>
  <c r="D286" i="13"/>
  <c r="F492" i="7"/>
  <c r="B288" i="13"/>
  <c r="C287" i="13"/>
  <c r="G390" i="12"/>
  <c r="H390" i="12" s="1"/>
  <c r="I390" i="12" s="1"/>
  <c r="L491" i="7"/>
  <c r="G492" i="7"/>
  <c r="J390" i="12"/>
  <c r="I492" i="7"/>
  <c r="G224" i="7"/>
  <c r="L223" i="7"/>
  <c r="H493" i="7" l="1"/>
  <c r="I493" i="7"/>
  <c r="J391" i="12"/>
  <c r="F493" i="7"/>
  <c r="B289" i="13"/>
  <c r="J493" i="7"/>
  <c r="K493" i="7"/>
  <c r="D287" i="13"/>
  <c r="G493" i="7"/>
  <c r="L492" i="7"/>
  <c r="C288" i="13"/>
  <c r="G391" i="12"/>
  <c r="H391" i="12" s="1"/>
  <c r="I391" i="12" s="1"/>
  <c r="L224" i="7"/>
  <c r="G225" i="7"/>
  <c r="I494" i="7" l="1"/>
  <c r="J494" i="7"/>
  <c r="K494" i="7"/>
  <c r="H494" i="7"/>
  <c r="D288" i="13"/>
  <c r="C289" i="13"/>
  <c r="G392" i="12"/>
  <c r="H392" i="12" s="1"/>
  <c r="I392" i="12" s="1"/>
  <c r="G494" i="7"/>
  <c r="L493" i="7"/>
  <c r="J392" i="12"/>
  <c r="F494" i="7"/>
  <c r="B290" i="13"/>
  <c r="G226" i="7"/>
  <c r="L225" i="7"/>
  <c r="I495" i="7" l="1"/>
  <c r="D289" i="13"/>
  <c r="F495" i="7"/>
  <c r="B291" i="13"/>
  <c r="J495" i="7"/>
  <c r="K495" i="7"/>
  <c r="J393" i="12"/>
  <c r="C290" i="13"/>
  <c r="G393" i="12"/>
  <c r="H393" i="12" s="1"/>
  <c r="I393" i="12" s="1"/>
  <c r="G495" i="7"/>
  <c r="L494" i="7"/>
  <c r="H495" i="7"/>
  <c r="L226" i="7"/>
  <c r="G227" i="7"/>
  <c r="K496" i="7" l="1"/>
  <c r="J496" i="7"/>
  <c r="H496" i="7"/>
  <c r="D290" i="13"/>
  <c r="J394" i="12"/>
  <c r="C291" i="13"/>
  <c r="G394" i="12"/>
  <c r="H394" i="12" s="1"/>
  <c r="I394" i="12" s="1"/>
  <c r="L495" i="7"/>
  <c r="G496" i="7"/>
  <c r="F496" i="7"/>
  <c r="B292" i="13"/>
  <c r="I496" i="7"/>
  <c r="G228" i="7"/>
  <c r="L227" i="7"/>
  <c r="K497" i="7" l="1"/>
  <c r="I497" i="7"/>
  <c r="D291" i="13"/>
  <c r="C292" i="13"/>
  <c r="G395" i="12"/>
  <c r="H395" i="12" s="1"/>
  <c r="I395" i="12" s="1"/>
  <c r="F497" i="7"/>
  <c r="B293" i="13"/>
  <c r="J497" i="7"/>
  <c r="J395" i="12"/>
  <c r="H497" i="7"/>
  <c r="G497" i="7"/>
  <c r="L496" i="7"/>
  <c r="L228" i="7"/>
  <c r="G229" i="7"/>
  <c r="K498" i="7" l="1"/>
  <c r="I498" i="7"/>
  <c r="D292" i="13"/>
  <c r="C293" i="13"/>
  <c r="G396" i="12"/>
  <c r="H396" i="12" s="1"/>
  <c r="I396" i="12" s="1"/>
  <c r="F498" i="7"/>
  <c r="B294" i="13"/>
  <c r="H498" i="7"/>
  <c r="L497" i="7"/>
  <c r="G498" i="7"/>
  <c r="J396" i="12"/>
  <c r="J498" i="7"/>
  <c r="G230" i="7"/>
  <c r="L229" i="7"/>
  <c r="I499" i="7" l="1"/>
  <c r="D293" i="13"/>
  <c r="J499" i="7"/>
  <c r="L498" i="7"/>
  <c r="G499" i="7"/>
  <c r="F499" i="7"/>
  <c r="B295" i="13"/>
  <c r="J397" i="12"/>
  <c r="C294" i="13"/>
  <c r="G397" i="12"/>
  <c r="H397" i="12" s="1"/>
  <c r="I397" i="12" s="1"/>
  <c r="H499" i="7"/>
  <c r="K499" i="7"/>
  <c r="L230" i="7"/>
  <c r="G231" i="7"/>
  <c r="D294" i="13" l="1"/>
  <c r="K500" i="7"/>
  <c r="J500" i="7"/>
  <c r="L499" i="7"/>
  <c r="G500" i="7"/>
  <c r="F500" i="7"/>
  <c r="B296" i="13"/>
  <c r="H500" i="7"/>
  <c r="C295" i="13"/>
  <c r="G398" i="12"/>
  <c r="H398" i="12" s="1"/>
  <c r="I398" i="12" s="1"/>
  <c r="J398" i="12"/>
  <c r="I500" i="7"/>
  <c r="G232" i="7"/>
  <c r="L231" i="7"/>
  <c r="D295" i="13" l="1"/>
  <c r="F501" i="7"/>
  <c r="B297" i="13"/>
  <c r="G501" i="7"/>
  <c r="L500" i="7"/>
  <c r="J399" i="12"/>
  <c r="I501" i="7"/>
  <c r="K501" i="7"/>
  <c r="C296" i="13"/>
  <c r="G399" i="12"/>
  <c r="H399" i="12" s="1"/>
  <c r="I399" i="12" s="1"/>
  <c r="J501" i="7"/>
  <c r="H501" i="7"/>
  <c r="L232" i="7"/>
  <c r="G233" i="7"/>
  <c r="H502" i="7" l="1"/>
  <c r="I502" i="7"/>
  <c r="D296" i="13"/>
  <c r="J400" i="12"/>
  <c r="C297" i="13"/>
  <c r="G400" i="12"/>
  <c r="H400" i="12" s="1"/>
  <c r="I400" i="12" s="1"/>
  <c r="F502" i="7"/>
  <c r="B298" i="13"/>
  <c r="L501" i="7"/>
  <c r="G502" i="7"/>
  <c r="J502" i="7"/>
  <c r="K502" i="7"/>
  <c r="G234" i="7"/>
  <c r="L233" i="7"/>
  <c r="H503" i="7" l="1"/>
  <c r="D297" i="13"/>
  <c r="K503" i="7"/>
  <c r="J401" i="12"/>
  <c r="F503" i="7"/>
  <c r="B299" i="13"/>
  <c r="J503" i="7"/>
  <c r="G503" i="7"/>
  <c r="L502" i="7"/>
  <c r="C298" i="13"/>
  <c r="G401" i="12"/>
  <c r="H401" i="12" s="1"/>
  <c r="I401" i="12" s="1"/>
  <c r="I503" i="7"/>
  <c r="L234" i="7"/>
  <c r="G235" i="7"/>
  <c r="J504" i="7" l="1"/>
  <c r="I504" i="7"/>
  <c r="K504" i="7"/>
  <c r="D298" i="13"/>
  <c r="J402" i="12"/>
  <c r="F504" i="7"/>
  <c r="B300" i="13"/>
  <c r="C299" i="13"/>
  <c r="G402" i="12"/>
  <c r="H402" i="12" s="1"/>
  <c r="I402" i="12" s="1"/>
  <c r="L503" i="7"/>
  <c r="G504" i="7"/>
  <c r="H504" i="7"/>
  <c r="G236" i="7"/>
  <c r="L235" i="7"/>
  <c r="H505" i="7" l="1"/>
  <c r="D299" i="13"/>
  <c r="J403" i="12"/>
  <c r="C300" i="13"/>
  <c r="G403" i="12"/>
  <c r="H403" i="12" s="1"/>
  <c r="I403" i="12" s="1"/>
  <c r="F505" i="7"/>
  <c r="B301" i="13"/>
  <c r="J505" i="7"/>
  <c r="L504" i="7"/>
  <c r="G505" i="7"/>
  <c r="K505" i="7"/>
  <c r="I505" i="7"/>
  <c r="L236" i="7"/>
  <c r="G237" i="7"/>
  <c r="I506" i="7" l="1"/>
  <c r="H506" i="7"/>
  <c r="D300" i="13"/>
  <c r="G506" i="7"/>
  <c r="L505" i="7"/>
  <c r="F506" i="7"/>
  <c r="B302" i="13"/>
  <c r="C301" i="13"/>
  <c r="G404" i="12"/>
  <c r="H404" i="12" s="1"/>
  <c r="I404" i="12" s="1"/>
  <c r="K506" i="7"/>
  <c r="J404" i="12"/>
  <c r="J506" i="7"/>
  <c r="G238" i="7"/>
  <c r="L237" i="7"/>
  <c r="H507" i="7" l="1"/>
  <c r="D301" i="13"/>
  <c r="C302" i="13"/>
  <c r="G405" i="12"/>
  <c r="H405" i="12" s="1"/>
  <c r="I405" i="12" s="1"/>
  <c r="J507" i="7"/>
  <c r="F507" i="7"/>
  <c r="B303" i="13"/>
  <c r="L506" i="7"/>
  <c r="G507" i="7"/>
  <c r="J405" i="12"/>
  <c r="K507" i="7"/>
  <c r="I507" i="7"/>
  <c r="L238" i="7"/>
  <c r="G239" i="7"/>
  <c r="D302" i="13" l="1"/>
  <c r="I508" i="7"/>
  <c r="J406" i="12"/>
  <c r="F508" i="7"/>
  <c r="B304" i="13"/>
  <c r="J508" i="7"/>
  <c r="H508" i="7"/>
  <c r="H509" i="7" s="1"/>
  <c r="K508" i="7"/>
  <c r="G508" i="7"/>
  <c r="L507" i="7"/>
  <c r="C303" i="13"/>
  <c r="G406" i="12"/>
  <c r="H406" i="12" s="1"/>
  <c r="I406" i="12" s="1"/>
  <c r="G240" i="7"/>
  <c r="L239" i="7"/>
  <c r="J509" i="7" l="1"/>
  <c r="D303" i="13"/>
  <c r="I509" i="7"/>
  <c r="C304" i="13"/>
  <c r="G407" i="12"/>
  <c r="H407" i="12" s="1"/>
  <c r="I407" i="12" s="1"/>
  <c r="F509" i="7"/>
  <c r="B305" i="13"/>
  <c r="J407" i="12"/>
  <c r="L508" i="7"/>
  <c r="G509" i="7"/>
  <c r="K509" i="7"/>
  <c r="L240" i="7"/>
  <c r="G241" i="7"/>
  <c r="D304" i="13" l="1"/>
  <c r="F510" i="7"/>
  <c r="B306" i="13"/>
  <c r="H510" i="7"/>
  <c r="I510" i="7"/>
  <c r="K510" i="7"/>
  <c r="J510" i="7"/>
  <c r="L509" i="7"/>
  <c r="G510" i="7"/>
  <c r="C305" i="13"/>
  <c r="G408" i="12"/>
  <c r="H408" i="12" s="1"/>
  <c r="I408" i="12" s="1"/>
  <c r="J408" i="12"/>
  <c r="G242" i="7"/>
  <c r="L241" i="7"/>
  <c r="J511" i="7" l="1"/>
  <c r="I511" i="7"/>
  <c r="H511" i="7"/>
  <c r="K511" i="7"/>
  <c r="D305" i="13"/>
  <c r="J409" i="12"/>
  <c r="F511" i="7"/>
  <c r="B307" i="13"/>
  <c r="G511" i="7"/>
  <c r="L510" i="7"/>
  <c r="C306" i="13"/>
  <c r="G409" i="12"/>
  <c r="H409" i="12" s="1"/>
  <c r="I409" i="12" s="1"/>
  <c r="L242" i="7"/>
  <c r="G243" i="7"/>
  <c r="D306" i="13" l="1"/>
  <c r="F512" i="7"/>
  <c r="B308" i="13"/>
  <c r="I512" i="7"/>
  <c r="H512" i="7"/>
  <c r="C307" i="13"/>
  <c r="G410" i="12"/>
  <c r="H410" i="12" s="1"/>
  <c r="I410" i="12" s="1"/>
  <c r="J410" i="12"/>
  <c r="K512" i="7"/>
  <c r="J512" i="7"/>
  <c r="L511" i="7"/>
  <c r="G512" i="7"/>
  <c r="G244" i="7"/>
  <c r="L243" i="7"/>
  <c r="J513" i="7" l="1"/>
  <c r="K513" i="7"/>
  <c r="H513" i="7"/>
  <c r="I513" i="7"/>
  <c r="D307" i="13"/>
  <c r="L512" i="7"/>
  <c r="G513" i="7"/>
  <c r="C308" i="13"/>
  <c r="G411" i="12"/>
  <c r="H411" i="12" s="1"/>
  <c r="I411" i="12" s="1"/>
  <c r="F513" i="7"/>
  <c r="B309" i="13"/>
  <c r="J411" i="12"/>
  <c r="L244" i="7"/>
  <c r="G245" i="7"/>
  <c r="D308" i="13" l="1"/>
  <c r="J412" i="12"/>
  <c r="F514" i="7"/>
  <c r="B310" i="13"/>
  <c r="C309" i="13"/>
  <c r="G412" i="12"/>
  <c r="H412" i="12" s="1"/>
  <c r="I412" i="12" s="1"/>
  <c r="L513" i="7"/>
  <c r="G514" i="7"/>
  <c r="K514" i="7"/>
  <c r="H514" i="7"/>
  <c r="I514" i="7"/>
  <c r="J514" i="7"/>
  <c r="G246" i="7"/>
  <c r="L245" i="7"/>
  <c r="J515" i="7" l="1"/>
  <c r="I515" i="7"/>
  <c r="H515" i="7"/>
  <c r="D309" i="13"/>
  <c r="C310" i="13"/>
  <c r="G413" i="12"/>
  <c r="H413" i="12" s="1"/>
  <c r="I413" i="12" s="1"/>
  <c r="F515" i="7"/>
  <c r="B311" i="13"/>
  <c r="J413" i="12"/>
  <c r="K515" i="7"/>
  <c r="G515" i="7"/>
  <c r="L514" i="7"/>
  <c r="L246" i="7"/>
  <c r="G247" i="7"/>
  <c r="J516" i="7" l="1"/>
  <c r="D310" i="13"/>
  <c r="L515" i="7"/>
  <c r="G516" i="7"/>
  <c r="F516" i="7"/>
  <c r="B312" i="13"/>
  <c r="C311" i="13"/>
  <c r="G414" i="12"/>
  <c r="H414" i="12" s="1"/>
  <c r="I414" i="12" s="1"/>
  <c r="I516" i="7"/>
  <c r="K516" i="7"/>
  <c r="H516" i="7"/>
  <c r="J414" i="12"/>
  <c r="G248" i="7"/>
  <c r="L247" i="7"/>
  <c r="J415" i="12" l="1"/>
  <c r="L516" i="7"/>
  <c r="G517" i="7"/>
  <c r="F517" i="7"/>
  <c r="B313" i="13"/>
  <c r="K517" i="7"/>
  <c r="D311" i="13"/>
  <c r="H517" i="7"/>
  <c r="C312" i="13"/>
  <c r="G415" i="12"/>
  <c r="H415" i="12" s="1"/>
  <c r="I415" i="12" s="1"/>
  <c r="I517" i="7"/>
  <c r="J517" i="7"/>
  <c r="L248" i="7"/>
  <c r="G249" i="7"/>
  <c r="K518" i="7" l="1"/>
  <c r="J518" i="7"/>
  <c r="I518" i="7"/>
  <c r="D312" i="13"/>
  <c r="J416" i="12"/>
  <c r="F518" i="7"/>
  <c r="B314" i="13"/>
  <c r="G518" i="7"/>
  <c r="L517" i="7"/>
  <c r="H518" i="7"/>
  <c r="C313" i="13"/>
  <c r="G416" i="12"/>
  <c r="H416" i="12" s="1"/>
  <c r="I416" i="12" s="1"/>
  <c r="G250" i="7"/>
  <c r="L249" i="7"/>
  <c r="K519" i="7" l="1"/>
  <c r="D313" i="13"/>
  <c r="J417" i="12"/>
  <c r="L518" i="7"/>
  <c r="G519" i="7"/>
  <c r="F519" i="7"/>
  <c r="B315" i="13"/>
  <c r="J519" i="7"/>
  <c r="H519" i="7"/>
  <c r="I519" i="7"/>
  <c r="C314" i="13"/>
  <c r="G417" i="12"/>
  <c r="H417" i="12" s="1"/>
  <c r="I417" i="12" s="1"/>
  <c r="L250" i="7"/>
  <c r="G251" i="7"/>
  <c r="K520" i="7" l="1"/>
  <c r="D314" i="13"/>
  <c r="G520" i="7"/>
  <c r="L519" i="7"/>
  <c r="J418" i="12"/>
  <c r="F520" i="7"/>
  <c r="B316" i="13"/>
  <c r="C315" i="13"/>
  <c r="G418" i="12"/>
  <c r="H418" i="12" s="1"/>
  <c r="I418" i="12" s="1"/>
  <c r="I520" i="7"/>
  <c r="H520" i="7"/>
  <c r="J520" i="7"/>
  <c r="G252" i="7"/>
  <c r="L251" i="7"/>
  <c r="J419" i="12" l="1"/>
  <c r="C316" i="13"/>
  <c r="G419" i="12"/>
  <c r="H419" i="12" s="1"/>
  <c r="I419" i="12" s="1"/>
  <c r="H521" i="7"/>
  <c r="F521" i="7"/>
  <c r="B317" i="13"/>
  <c r="I521" i="7"/>
  <c r="J521" i="7"/>
  <c r="D315" i="13"/>
  <c r="G521" i="7"/>
  <c r="L520" i="7"/>
  <c r="K521" i="7"/>
  <c r="L252" i="7"/>
  <c r="G253" i="7"/>
  <c r="J522" i="7" l="1"/>
  <c r="I522" i="7"/>
  <c r="K522" i="7"/>
  <c r="D316" i="13"/>
  <c r="L521" i="7"/>
  <c r="G522" i="7"/>
  <c r="J420" i="12"/>
  <c r="C317" i="13"/>
  <c r="G420" i="12"/>
  <c r="H420" i="12" s="1"/>
  <c r="I420" i="12" s="1"/>
  <c r="F522" i="7"/>
  <c r="B318" i="13"/>
  <c r="H522" i="7"/>
  <c r="G254" i="7"/>
  <c r="L253" i="7"/>
  <c r="J523" i="7" l="1"/>
  <c r="K523" i="7"/>
  <c r="H523" i="7"/>
  <c r="D317" i="13"/>
  <c r="J421" i="12"/>
  <c r="G523" i="7"/>
  <c r="L522" i="7"/>
  <c r="C318" i="13"/>
  <c r="G421" i="12"/>
  <c r="H421" i="12" s="1"/>
  <c r="I421" i="12" s="1"/>
  <c r="F523" i="7"/>
  <c r="B319" i="13"/>
  <c r="I523" i="7"/>
  <c r="L254" i="7"/>
  <c r="G255" i="7"/>
  <c r="D318" i="13" l="1"/>
  <c r="C319" i="13"/>
  <c r="G422" i="12"/>
  <c r="H422" i="12" s="1"/>
  <c r="I422" i="12" s="1"/>
  <c r="L523" i="7"/>
  <c r="G524" i="7"/>
  <c r="F524" i="7"/>
  <c r="B320" i="13"/>
  <c r="J422" i="12"/>
  <c r="I524" i="7"/>
  <c r="H524" i="7"/>
  <c r="J524" i="7"/>
  <c r="K524" i="7"/>
  <c r="G256" i="7"/>
  <c r="L255" i="7"/>
  <c r="D319" i="13" l="1"/>
  <c r="C320" i="13"/>
  <c r="G423" i="12"/>
  <c r="H423" i="12" s="1"/>
  <c r="I423" i="12" s="1"/>
  <c r="J525" i="7"/>
  <c r="L524" i="7"/>
  <c r="G525" i="7"/>
  <c r="H525" i="7"/>
  <c r="F525" i="7"/>
  <c r="B321" i="13"/>
  <c r="K525" i="7"/>
  <c r="I525" i="7"/>
  <c r="J423" i="12"/>
  <c r="L256" i="7"/>
  <c r="G257" i="7"/>
  <c r="H526" i="7" l="1"/>
  <c r="J526" i="7"/>
  <c r="I526" i="7"/>
  <c r="K526" i="7"/>
  <c r="D320" i="13"/>
  <c r="G526" i="7"/>
  <c r="L525" i="7"/>
  <c r="J424" i="12"/>
  <c r="C321" i="13"/>
  <c r="G424" i="12"/>
  <c r="H424" i="12" s="1"/>
  <c r="I424" i="12" s="1"/>
  <c r="F526" i="7"/>
  <c r="B322" i="13"/>
  <c r="G258" i="7"/>
  <c r="L257" i="7"/>
  <c r="K527" i="7" l="1"/>
  <c r="J527" i="7"/>
  <c r="D321" i="13"/>
  <c r="F527" i="7"/>
  <c r="B323" i="13"/>
  <c r="J425" i="12"/>
  <c r="C322" i="13"/>
  <c r="G425" i="12"/>
  <c r="H425" i="12" s="1"/>
  <c r="I425" i="12" s="1"/>
  <c r="G527" i="7"/>
  <c r="L526" i="7"/>
  <c r="I527" i="7"/>
  <c r="H527" i="7"/>
  <c r="L258" i="7"/>
  <c r="G259" i="7"/>
  <c r="J528" i="7" l="1"/>
  <c r="H528" i="7"/>
  <c r="I528" i="7"/>
  <c r="K528" i="7"/>
  <c r="D322" i="13"/>
  <c r="J426" i="12"/>
  <c r="F528" i="7"/>
  <c r="J529" i="7" s="1"/>
  <c r="B324" i="13"/>
  <c r="C323" i="13"/>
  <c r="G426" i="12"/>
  <c r="H426" i="12" s="1"/>
  <c r="I426" i="12" s="1"/>
  <c r="G528" i="7"/>
  <c r="L527" i="7"/>
  <c r="G260" i="7"/>
  <c r="L259" i="7"/>
  <c r="D323" i="13" l="1"/>
  <c r="F529" i="7"/>
  <c r="B325" i="13"/>
  <c r="L528" i="7"/>
  <c r="G529" i="7"/>
  <c r="J530" i="7"/>
  <c r="C324" i="13"/>
  <c r="G427" i="12"/>
  <c r="H427" i="12" s="1"/>
  <c r="I427" i="12" s="1"/>
  <c r="K529" i="7"/>
  <c r="H529" i="7"/>
  <c r="I529" i="7"/>
  <c r="J427" i="12"/>
  <c r="L260" i="7"/>
  <c r="G261" i="7"/>
  <c r="H530" i="7" l="1"/>
  <c r="D324" i="13"/>
  <c r="J428" i="12"/>
  <c r="G530" i="7"/>
  <c r="L529" i="7"/>
  <c r="F530" i="7"/>
  <c r="B326" i="13"/>
  <c r="C325" i="13"/>
  <c r="G428" i="12"/>
  <c r="H428" i="12" s="1"/>
  <c r="I428" i="12" s="1"/>
  <c r="I530" i="7"/>
  <c r="K530" i="7"/>
  <c r="G262" i="7"/>
  <c r="L261" i="7"/>
  <c r="D325" i="13" l="1"/>
  <c r="F531" i="7"/>
  <c r="B327" i="13"/>
  <c r="I531" i="7"/>
  <c r="C326" i="13"/>
  <c r="G429" i="12"/>
  <c r="H429" i="12" s="1"/>
  <c r="I429" i="12" s="1"/>
  <c r="H531" i="7"/>
  <c r="G531" i="7"/>
  <c r="L530" i="7"/>
  <c r="K531" i="7"/>
  <c r="J531" i="7"/>
  <c r="J429" i="12"/>
  <c r="L262" i="7"/>
  <c r="G263" i="7"/>
  <c r="K532" i="7" l="1"/>
  <c r="I532" i="7"/>
  <c r="H532" i="7"/>
  <c r="J532" i="7"/>
  <c r="D326" i="13"/>
  <c r="J430" i="12"/>
  <c r="F532" i="7"/>
  <c r="B328" i="13"/>
  <c r="C327" i="13"/>
  <c r="G430" i="12"/>
  <c r="H430" i="12" s="1"/>
  <c r="I430" i="12" s="1"/>
  <c r="L531" i="7"/>
  <c r="G532" i="7"/>
  <c r="G264" i="7"/>
  <c r="L264" i="7" s="1"/>
  <c r="L263" i="7"/>
  <c r="K533" i="7" l="1"/>
  <c r="D327" i="13"/>
  <c r="H533" i="7"/>
  <c r="F533" i="7"/>
  <c r="B329" i="13"/>
  <c r="I533" i="7"/>
  <c r="J533" i="7"/>
  <c r="J534" i="7" s="1"/>
  <c r="L532" i="7"/>
  <c r="G533" i="7"/>
  <c r="C328" i="13"/>
  <c r="G431" i="12"/>
  <c r="H431" i="12" s="1"/>
  <c r="I431" i="12" s="1"/>
  <c r="J431" i="12"/>
  <c r="I534" i="7" l="1"/>
  <c r="D328" i="13"/>
  <c r="H534" i="7"/>
  <c r="J432" i="12"/>
  <c r="G534" i="7"/>
  <c r="L533" i="7"/>
  <c r="F534" i="7"/>
  <c r="J535" i="7" s="1"/>
  <c r="B330" i="13"/>
  <c r="K534" i="7"/>
  <c r="C329" i="13"/>
  <c r="G432" i="12"/>
  <c r="H432" i="12" s="1"/>
  <c r="I432" i="12" s="1"/>
  <c r="I535" i="7" l="1"/>
  <c r="H535" i="7"/>
  <c r="K535" i="7"/>
  <c r="D329" i="13"/>
  <c r="J433" i="12"/>
  <c r="C330" i="13"/>
  <c r="G433" i="12"/>
  <c r="H433" i="12" s="1"/>
  <c r="I433" i="12" s="1"/>
  <c r="G535" i="7"/>
  <c r="L534" i="7"/>
  <c r="F535" i="7"/>
  <c r="B331" i="13"/>
  <c r="K536" i="7" l="1"/>
  <c r="D330" i="13"/>
  <c r="C331" i="13"/>
  <c r="G434" i="12"/>
  <c r="H434" i="12" s="1"/>
  <c r="I434" i="12" s="1"/>
  <c r="G536" i="7"/>
  <c r="L535" i="7"/>
  <c r="F536" i="7"/>
  <c r="B332" i="13"/>
  <c r="I536" i="7"/>
  <c r="J434" i="12"/>
  <c r="J536" i="7"/>
  <c r="H536" i="7"/>
  <c r="K537" i="7" l="1"/>
  <c r="D331" i="13"/>
  <c r="H537" i="7"/>
  <c r="C332" i="13"/>
  <c r="G435" i="12"/>
  <c r="H435" i="12" s="1"/>
  <c r="I435" i="12" s="1"/>
  <c r="J435" i="12"/>
  <c r="F537" i="7"/>
  <c r="B333" i="13"/>
  <c r="J537" i="7"/>
  <c r="L536" i="7"/>
  <c r="G537" i="7"/>
  <c r="I537" i="7"/>
  <c r="D332" i="13" l="1"/>
  <c r="J436" i="12"/>
  <c r="F538" i="7"/>
  <c r="B334" i="13"/>
  <c r="G538" i="7"/>
  <c r="L537" i="7"/>
  <c r="I538" i="7"/>
  <c r="I539" i="7" s="1"/>
  <c r="C333" i="13"/>
  <c r="G436" i="12"/>
  <c r="H436" i="12" s="1"/>
  <c r="I436" i="12" s="1"/>
  <c r="H538" i="7"/>
  <c r="J538" i="7"/>
  <c r="K538" i="7"/>
  <c r="K539" i="7" l="1"/>
  <c r="D333" i="13"/>
  <c r="C334" i="13"/>
  <c r="G437" i="12"/>
  <c r="H437" i="12" s="1"/>
  <c r="I437" i="12" s="1"/>
  <c r="F539" i="7"/>
  <c r="B335" i="13"/>
  <c r="G539" i="7"/>
  <c r="L538" i="7"/>
  <c r="J437" i="12"/>
  <c r="J539" i="7"/>
  <c r="H539" i="7"/>
  <c r="K540" i="7" l="1"/>
  <c r="H540" i="7"/>
  <c r="D334" i="13"/>
  <c r="L539" i="7"/>
  <c r="G540" i="7"/>
  <c r="F540" i="7"/>
  <c r="H541" i="7" s="1"/>
  <c r="B336" i="13"/>
  <c r="I540" i="7"/>
  <c r="J540" i="7"/>
  <c r="J438" i="12"/>
  <c r="C335" i="13"/>
  <c r="G438" i="12"/>
  <c r="H438" i="12" s="1"/>
  <c r="I438" i="12" s="1"/>
  <c r="D335" i="13" l="1"/>
  <c r="L540" i="7"/>
  <c r="G541" i="7"/>
  <c r="F541" i="7"/>
  <c r="B337" i="13"/>
  <c r="C336" i="13"/>
  <c r="G439" i="12"/>
  <c r="H439" i="12" s="1"/>
  <c r="I439" i="12" s="1"/>
  <c r="J439" i="12"/>
  <c r="J541" i="7"/>
  <c r="I541" i="7"/>
  <c r="K541" i="7"/>
  <c r="G176" i="12"/>
  <c r="G175" i="12"/>
  <c r="G174" i="12"/>
  <c r="G173" i="12"/>
  <c r="G172" i="12"/>
  <c r="G171" i="12"/>
  <c r="G170" i="12"/>
  <c r="G169" i="12"/>
  <c r="G168" i="12"/>
  <c r="G167" i="12"/>
  <c r="G166" i="12"/>
  <c r="G165" i="12"/>
  <c r="C177" i="12"/>
  <c r="C176" i="12"/>
  <c r="C175" i="12"/>
  <c r="C174" i="12"/>
  <c r="C173" i="12"/>
  <c r="C172" i="12"/>
  <c r="C171" i="12"/>
  <c r="C170" i="12"/>
  <c r="C169" i="12"/>
  <c r="K542" i="7" l="1"/>
  <c r="J440" i="12"/>
  <c r="G542" i="7"/>
  <c r="L541" i="7"/>
  <c r="C337" i="13"/>
  <c r="G440" i="12"/>
  <c r="H440" i="12" s="1"/>
  <c r="I440" i="12" s="1"/>
  <c r="J441" i="12" s="1"/>
  <c r="I542" i="7"/>
  <c r="D336" i="13"/>
  <c r="F542" i="7"/>
  <c r="B338" i="13"/>
  <c r="J542" i="7"/>
  <c r="H542" i="7"/>
  <c r="M276" i="7"/>
  <c r="E266" i="7"/>
  <c r="E267" i="7" s="1"/>
  <c r="E268" i="7" s="1"/>
  <c r="E269" i="7" s="1"/>
  <c r="E270" i="7" s="1"/>
  <c r="E271" i="7" s="1"/>
  <c r="E272" i="7" s="1"/>
  <c r="E273" i="7" s="1"/>
  <c r="E274" i="7" s="1"/>
  <c r="E275" i="7" s="1"/>
  <c r="E276" i="7" s="1"/>
  <c r="E277" i="7" s="1"/>
  <c r="E278" i="7" s="1"/>
  <c r="E7" i="7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72" i="7" s="1"/>
  <c r="E73" i="7" s="1"/>
  <c r="E74" i="7" s="1"/>
  <c r="E75" i="7" s="1"/>
  <c r="E76" i="7" s="1"/>
  <c r="E77" i="7" s="1"/>
  <c r="E78" i="7" s="1"/>
  <c r="E79" i="7" s="1"/>
  <c r="E80" i="7" s="1"/>
  <c r="E81" i="7" s="1"/>
  <c r="E82" i="7" s="1"/>
  <c r="E83" i="7" s="1"/>
  <c r="E84" i="7" s="1"/>
  <c r="E85" i="7" s="1"/>
  <c r="E86" i="7" s="1"/>
  <c r="E87" i="7" s="1"/>
  <c r="E88" i="7" s="1"/>
  <c r="E89" i="7" s="1"/>
  <c r="E90" i="7" s="1"/>
  <c r="E91" i="7" s="1"/>
  <c r="E92" i="7" s="1"/>
  <c r="E93" i="7" s="1"/>
  <c r="E94" i="7" s="1"/>
  <c r="E95" i="7" s="1"/>
  <c r="E96" i="7" s="1"/>
  <c r="E97" i="7" s="1"/>
  <c r="E98" i="7" s="1"/>
  <c r="E99" i="7" s="1"/>
  <c r="E100" i="7" s="1"/>
  <c r="E101" i="7" s="1"/>
  <c r="E102" i="7" s="1"/>
  <c r="E103" i="7" s="1"/>
  <c r="E104" i="7" s="1"/>
  <c r="E105" i="7" s="1"/>
  <c r="E106" i="7" s="1"/>
  <c r="E107" i="7" s="1"/>
  <c r="E108" i="7" s="1"/>
  <c r="E109" i="7" s="1"/>
  <c r="E110" i="7" s="1"/>
  <c r="E111" i="7" s="1"/>
  <c r="E112" i="7" s="1"/>
  <c r="E113" i="7" s="1"/>
  <c r="E114" i="7" s="1"/>
  <c r="E115" i="7" s="1"/>
  <c r="E116" i="7" s="1"/>
  <c r="E117" i="7" s="1"/>
  <c r="E118" i="7" s="1"/>
  <c r="E119" i="7" s="1"/>
  <c r="E120" i="7" s="1"/>
  <c r="E121" i="7" s="1"/>
  <c r="E122" i="7" s="1"/>
  <c r="E123" i="7" s="1"/>
  <c r="E124" i="7" s="1"/>
  <c r="E125" i="7" s="1"/>
  <c r="E126" i="7" s="1"/>
  <c r="E127" i="7" s="1"/>
  <c r="E128" i="7" s="1"/>
  <c r="E129" i="7" s="1"/>
  <c r="E130" i="7" s="1"/>
  <c r="E131" i="7" s="1"/>
  <c r="E132" i="7" s="1"/>
  <c r="E133" i="7" s="1"/>
  <c r="E134" i="7" s="1"/>
  <c r="E135" i="7" s="1"/>
  <c r="E136" i="7" s="1"/>
  <c r="E137" i="7" s="1"/>
  <c r="E138" i="7" s="1"/>
  <c r="E139" i="7" s="1"/>
  <c r="E140" i="7" s="1"/>
  <c r="E141" i="7" s="1"/>
  <c r="E142" i="7" s="1"/>
  <c r="E143" i="7" s="1"/>
  <c r="E144" i="7" s="1"/>
  <c r="E145" i="7" s="1"/>
  <c r="E146" i="7" s="1"/>
  <c r="E147" i="7" s="1"/>
  <c r="E148" i="7" s="1"/>
  <c r="E149" i="7" s="1"/>
  <c r="E150" i="7" s="1"/>
  <c r="E151" i="7" s="1"/>
  <c r="E152" i="7" s="1"/>
  <c r="E153" i="7" s="1"/>
  <c r="E154" i="7" s="1"/>
  <c r="E155" i="7" s="1"/>
  <c r="E156" i="7" s="1"/>
  <c r="E157" i="7" s="1"/>
  <c r="E158" i="7" s="1"/>
  <c r="E159" i="7" s="1"/>
  <c r="E160" i="7" s="1"/>
  <c r="E161" i="7" s="1"/>
  <c r="E162" i="7" s="1"/>
  <c r="E163" i="7" s="1"/>
  <c r="E164" i="7" s="1"/>
  <c r="E165" i="7" s="1"/>
  <c r="E166" i="7" s="1"/>
  <c r="E167" i="7" s="1"/>
  <c r="E168" i="7" s="1"/>
  <c r="E169" i="7" s="1"/>
  <c r="E170" i="7" s="1"/>
  <c r="E171" i="7" s="1"/>
  <c r="E172" i="7" s="1"/>
  <c r="E173" i="7" s="1"/>
  <c r="E174" i="7" s="1"/>
  <c r="E175" i="7" s="1"/>
  <c r="E176" i="7" s="1"/>
  <c r="E177" i="7" s="1"/>
  <c r="E178" i="7" s="1"/>
  <c r="E179" i="7" s="1"/>
  <c r="E180" i="7" s="1"/>
  <c r="E181" i="7" s="1"/>
  <c r="E182" i="7" s="1"/>
  <c r="E183" i="7" s="1"/>
  <c r="E184" i="7" s="1"/>
  <c r="E185" i="7" s="1"/>
  <c r="E186" i="7" s="1"/>
  <c r="E187" i="7" s="1"/>
  <c r="E188" i="7" s="1"/>
  <c r="E189" i="7" s="1"/>
  <c r="E190" i="7" s="1"/>
  <c r="E191" i="7" s="1"/>
  <c r="E192" i="7" s="1"/>
  <c r="E193" i="7" s="1"/>
  <c r="E194" i="7" s="1"/>
  <c r="E195" i="7" s="1"/>
  <c r="E196" i="7" s="1"/>
  <c r="E197" i="7" s="1"/>
  <c r="E198" i="7" s="1"/>
  <c r="E199" i="7" s="1"/>
  <c r="E200" i="7" s="1"/>
  <c r="E201" i="7" s="1"/>
  <c r="E202" i="7" s="1"/>
  <c r="E203" i="7" s="1"/>
  <c r="E204" i="7" s="1"/>
  <c r="E205" i="7" s="1"/>
  <c r="E206" i="7" s="1"/>
  <c r="E207" i="7" s="1"/>
  <c r="E208" i="7" s="1"/>
  <c r="E209" i="7" s="1"/>
  <c r="E210" i="7" s="1"/>
  <c r="E211" i="7" s="1"/>
  <c r="E212" i="7" s="1"/>
  <c r="E213" i="7" s="1"/>
  <c r="E214" i="7" s="1"/>
  <c r="E215" i="7" s="1"/>
  <c r="E216" i="7" s="1"/>
  <c r="E217" i="7" s="1"/>
  <c r="E218" i="7" s="1"/>
  <c r="E219" i="7" s="1"/>
  <c r="E220" i="7" s="1"/>
  <c r="E221" i="7" s="1"/>
  <c r="E222" i="7" s="1"/>
  <c r="E223" i="7" s="1"/>
  <c r="E224" i="7" s="1"/>
  <c r="E225" i="7" s="1"/>
  <c r="E226" i="7" s="1"/>
  <c r="E227" i="7" s="1"/>
  <c r="E228" i="7" s="1"/>
  <c r="E229" i="7" s="1"/>
  <c r="E230" i="7" s="1"/>
  <c r="E231" i="7" s="1"/>
  <c r="E232" i="7" s="1"/>
  <c r="E233" i="7" s="1"/>
  <c r="E234" i="7" s="1"/>
  <c r="E235" i="7" s="1"/>
  <c r="E236" i="7" s="1"/>
  <c r="E237" i="7" s="1"/>
  <c r="E238" i="7" s="1"/>
  <c r="E239" i="7" s="1"/>
  <c r="E240" i="7" s="1"/>
  <c r="E241" i="7" s="1"/>
  <c r="E242" i="7" s="1"/>
  <c r="E243" i="7" s="1"/>
  <c r="E244" i="7" s="1"/>
  <c r="E245" i="7" s="1"/>
  <c r="E246" i="7" s="1"/>
  <c r="E247" i="7" s="1"/>
  <c r="E248" i="7" s="1"/>
  <c r="E249" i="7" s="1"/>
  <c r="E250" i="7" s="1"/>
  <c r="E251" i="7" s="1"/>
  <c r="E252" i="7" s="1"/>
  <c r="E253" i="7" s="1"/>
  <c r="E254" i="7" s="1"/>
  <c r="E255" i="7" s="1"/>
  <c r="E256" i="7" s="1"/>
  <c r="E257" i="7" s="1"/>
  <c r="E258" i="7" s="1"/>
  <c r="E259" i="7" s="1"/>
  <c r="E260" i="7" s="1"/>
  <c r="E261" i="7" s="1"/>
  <c r="E262" i="7" s="1"/>
  <c r="E263" i="7" s="1"/>
  <c r="E264" i="7" s="1"/>
  <c r="E265" i="7" s="1"/>
  <c r="M214" i="7"/>
  <c r="M108" i="7"/>
  <c r="M106" i="7"/>
  <c r="M5" i="7"/>
  <c r="C4" i="12"/>
  <c r="C166" i="12" s="1"/>
  <c r="G3" i="12"/>
  <c r="I543" i="7" l="1"/>
  <c r="H543" i="7"/>
  <c r="J543" i="7"/>
  <c r="C338" i="13"/>
  <c r="G441" i="12"/>
  <c r="H441" i="12" s="1"/>
  <c r="I441" i="12" s="1"/>
  <c r="D337" i="13"/>
  <c r="L542" i="7"/>
  <c r="G543" i="7"/>
  <c r="F543" i="7"/>
  <c r="B339" i="13"/>
  <c r="K543" i="7"/>
  <c r="C9" i="12"/>
  <c r="C17" i="12"/>
  <c r="C25" i="12"/>
  <c r="C29" i="12"/>
  <c r="C41" i="12"/>
  <c r="C49" i="12"/>
  <c r="C57" i="12"/>
  <c r="C61" i="12"/>
  <c r="C69" i="12"/>
  <c r="C77" i="12"/>
  <c r="C85" i="12"/>
  <c r="C97" i="12"/>
  <c r="C105" i="12"/>
  <c r="C117" i="12"/>
  <c r="C125" i="12"/>
  <c r="C133" i="12"/>
  <c r="C141" i="12"/>
  <c r="C149" i="12"/>
  <c r="C157" i="12"/>
  <c r="C165" i="12"/>
  <c r="C8" i="12"/>
  <c r="C16" i="12"/>
  <c r="C24" i="12"/>
  <c r="C36" i="12"/>
  <c r="C44" i="12"/>
  <c r="C52" i="12"/>
  <c r="C60" i="12"/>
  <c r="C68" i="12"/>
  <c r="C76" i="12"/>
  <c r="C80" i="12"/>
  <c r="C88" i="12"/>
  <c r="C92" i="12"/>
  <c r="C100" i="12"/>
  <c r="C108" i="12"/>
  <c r="C116" i="12"/>
  <c r="C128" i="12"/>
  <c r="C132" i="12"/>
  <c r="C140" i="12"/>
  <c r="C148" i="12"/>
  <c r="C156" i="12"/>
  <c r="C160" i="12"/>
  <c r="C164" i="12"/>
  <c r="C7" i="12"/>
  <c r="C11" i="12"/>
  <c r="C15" i="12"/>
  <c r="C19" i="12"/>
  <c r="C23" i="12"/>
  <c r="C27" i="12"/>
  <c r="C31" i="12"/>
  <c r="C35" i="12"/>
  <c r="C39" i="12"/>
  <c r="C43" i="12"/>
  <c r="C47" i="12"/>
  <c r="C51" i="12"/>
  <c r="C55" i="12"/>
  <c r="C59" i="12"/>
  <c r="C63" i="12"/>
  <c r="C67" i="12"/>
  <c r="C71" i="12"/>
  <c r="C75" i="12"/>
  <c r="C79" i="12"/>
  <c r="C83" i="12"/>
  <c r="C87" i="12"/>
  <c r="C91" i="12"/>
  <c r="C95" i="12"/>
  <c r="C99" i="12"/>
  <c r="C103" i="12"/>
  <c r="C107" i="12"/>
  <c r="C111" i="12"/>
  <c r="C115" i="12"/>
  <c r="C119" i="12"/>
  <c r="C123" i="12"/>
  <c r="C127" i="12"/>
  <c r="C131" i="12"/>
  <c r="C135" i="12"/>
  <c r="C139" i="12"/>
  <c r="C143" i="12"/>
  <c r="C147" i="12"/>
  <c r="C151" i="12"/>
  <c r="C155" i="12"/>
  <c r="C159" i="12"/>
  <c r="C163" i="12"/>
  <c r="C167" i="12"/>
  <c r="C13" i="12"/>
  <c r="C21" i="12"/>
  <c r="C33" i="12"/>
  <c r="C37" i="12"/>
  <c r="C45" i="12"/>
  <c r="C53" i="12"/>
  <c r="C65" i="12"/>
  <c r="C73" i="12"/>
  <c r="C81" i="12"/>
  <c r="C89" i="12"/>
  <c r="C93" i="12"/>
  <c r="C101" i="12"/>
  <c r="C109" i="12"/>
  <c r="C113" i="12"/>
  <c r="C121" i="12"/>
  <c r="C129" i="12"/>
  <c r="C137" i="12"/>
  <c r="C145" i="12"/>
  <c r="C153" i="12"/>
  <c r="C161" i="12"/>
  <c r="C12" i="12"/>
  <c r="C20" i="12"/>
  <c r="C28" i="12"/>
  <c r="C32" i="12"/>
  <c r="C40" i="12"/>
  <c r="C48" i="12"/>
  <c r="C56" i="12"/>
  <c r="C64" i="12"/>
  <c r="C72" i="12"/>
  <c r="C84" i="12"/>
  <c r="C96" i="12"/>
  <c r="C104" i="12"/>
  <c r="C112" i="12"/>
  <c r="C120" i="12"/>
  <c r="C124" i="12"/>
  <c r="C136" i="12"/>
  <c r="C144" i="12"/>
  <c r="C152" i="12"/>
  <c r="C168" i="12"/>
  <c r="C6" i="12"/>
  <c r="C10" i="12"/>
  <c r="C14" i="12"/>
  <c r="C18" i="12"/>
  <c r="C22" i="12"/>
  <c r="C26" i="12"/>
  <c r="C30" i="12"/>
  <c r="C34" i="12"/>
  <c r="C38" i="12"/>
  <c r="C42" i="12"/>
  <c r="C46" i="12"/>
  <c r="C50" i="12"/>
  <c r="C54" i="12"/>
  <c r="C58" i="12"/>
  <c r="C62" i="12"/>
  <c r="C66" i="12"/>
  <c r="C70" i="12"/>
  <c r="C74" i="12"/>
  <c r="C78" i="12"/>
  <c r="C82" i="12"/>
  <c r="C86" i="12"/>
  <c r="C90" i="12"/>
  <c r="C94" i="12"/>
  <c r="C98" i="12"/>
  <c r="C102" i="12"/>
  <c r="C106" i="12"/>
  <c r="C110" i="12"/>
  <c r="C114" i="12"/>
  <c r="C118" i="12"/>
  <c r="C122" i="12"/>
  <c r="C126" i="12"/>
  <c r="C130" i="12"/>
  <c r="C134" i="12"/>
  <c r="C138" i="12"/>
  <c r="C142" i="12"/>
  <c r="C146" i="12"/>
  <c r="C150" i="12"/>
  <c r="C154" i="12"/>
  <c r="C158" i="12"/>
  <c r="C162" i="12"/>
  <c r="J544" i="7" l="1"/>
  <c r="K544" i="7"/>
  <c r="F544" i="7"/>
  <c r="B340" i="13"/>
  <c r="I544" i="7"/>
  <c r="I545" i="7" s="1"/>
  <c r="D338" i="13"/>
  <c r="G544" i="7"/>
  <c r="L543" i="7"/>
  <c r="H544" i="7"/>
  <c r="C339" i="13"/>
  <c r="G442" i="12"/>
  <c r="H442" i="12" s="1"/>
  <c r="I442" i="12" s="1"/>
  <c r="J442" i="12"/>
  <c r="K5" i="7"/>
  <c r="J5" i="7"/>
  <c r="I5" i="7"/>
  <c r="H5" i="7"/>
  <c r="L4" i="7"/>
  <c r="K545" i="7" l="1"/>
  <c r="D339" i="13"/>
  <c r="L544" i="7"/>
  <c r="G545" i="7"/>
  <c r="J443" i="12"/>
  <c r="F545" i="7"/>
  <c r="B341" i="13"/>
  <c r="H545" i="7"/>
  <c r="C340" i="13"/>
  <c r="G443" i="12"/>
  <c r="H443" i="12" s="1"/>
  <c r="I443" i="12" s="1"/>
  <c r="J545" i="7"/>
  <c r="G6" i="12"/>
  <c r="D340" i="13" l="1"/>
  <c r="F546" i="7"/>
  <c r="B342" i="13"/>
  <c r="G546" i="7"/>
  <c r="L545" i="7"/>
  <c r="J546" i="7"/>
  <c r="J547" i="7" s="1"/>
  <c r="C341" i="13"/>
  <c r="G444" i="12"/>
  <c r="H444" i="12" s="1"/>
  <c r="I444" i="12" s="1"/>
  <c r="J444" i="12"/>
  <c r="I546" i="7"/>
  <c r="H546" i="7"/>
  <c r="H547" i="7" s="1"/>
  <c r="K546" i="7"/>
  <c r="K547" i="7" s="1"/>
  <c r="G7" i="12"/>
  <c r="G547" i="7" l="1"/>
  <c r="L546" i="7"/>
  <c r="C342" i="13"/>
  <c r="G445" i="12"/>
  <c r="H445" i="12" s="1"/>
  <c r="I445" i="12" s="1"/>
  <c r="I547" i="7"/>
  <c r="D341" i="13"/>
  <c r="F547" i="7"/>
  <c r="H548" i="7" s="1"/>
  <c r="B343" i="13"/>
  <c r="J445" i="12"/>
  <c r="G8" i="12"/>
  <c r="I548" i="7" l="1"/>
  <c r="J446" i="12"/>
  <c r="D342" i="13"/>
  <c r="F548" i="7"/>
  <c r="H549" i="7" s="1"/>
  <c r="B344" i="13"/>
  <c r="L547" i="7"/>
  <c r="G548" i="7"/>
  <c r="C343" i="13"/>
  <c r="G446" i="12"/>
  <c r="H446" i="12" s="1"/>
  <c r="I446" i="12" s="1"/>
  <c r="K548" i="7"/>
  <c r="J548" i="7"/>
  <c r="G9" i="12"/>
  <c r="J549" i="7" l="1"/>
  <c r="K549" i="7"/>
  <c r="C344" i="13"/>
  <c r="G447" i="12"/>
  <c r="H447" i="12" s="1"/>
  <c r="I447" i="12" s="1"/>
  <c r="G549" i="7"/>
  <c r="L548" i="7"/>
  <c r="D343" i="13"/>
  <c r="F549" i="7"/>
  <c r="B345" i="13"/>
  <c r="I549" i="7"/>
  <c r="J447" i="12"/>
  <c r="G10" i="12"/>
  <c r="K550" i="7" l="1"/>
  <c r="I550" i="7"/>
  <c r="D344" i="13"/>
  <c r="C345" i="13"/>
  <c r="G448" i="12"/>
  <c r="H448" i="12" s="1"/>
  <c r="I448" i="12" s="1"/>
  <c r="F550" i="7"/>
  <c r="B346" i="13"/>
  <c r="J448" i="12"/>
  <c r="G550" i="7"/>
  <c r="L549" i="7"/>
  <c r="J550" i="7"/>
  <c r="H550" i="7"/>
  <c r="G11" i="12"/>
  <c r="I551" i="7" l="1"/>
  <c r="D345" i="13"/>
  <c r="J449" i="12"/>
  <c r="F551" i="7"/>
  <c r="B347" i="13"/>
  <c r="H551" i="7"/>
  <c r="J551" i="7"/>
  <c r="K551" i="7"/>
  <c r="C346" i="13"/>
  <c r="G449" i="12"/>
  <c r="H449" i="12" s="1"/>
  <c r="I449" i="12" s="1"/>
  <c r="L550" i="7"/>
  <c r="G551" i="7"/>
  <c r="G12" i="12"/>
  <c r="H552" i="7" l="1"/>
  <c r="J552" i="7"/>
  <c r="D346" i="13"/>
  <c r="G552" i="7"/>
  <c r="L551" i="7"/>
  <c r="F552" i="7"/>
  <c r="B348" i="13"/>
  <c r="J450" i="12"/>
  <c r="C347" i="13"/>
  <c r="G450" i="12"/>
  <c r="H450" i="12" s="1"/>
  <c r="I450" i="12" s="1"/>
  <c r="K552" i="7"/>
  <c r="I552" i="7"/>
  <c r="G13" i="12"/>
  <c r="J553" i="7" l="1"/>
  <c r="I553" i="7"/>
  <c r="K553" i="7"/>
  <c r="D347" i="13"/>
  <c r="J451" i="12"/>
  <c r="F553" i="7"/>
  <c r="B349" i="13"/>
  <c r="C348" i="13"/>
  <c r="G451" i="12"/>
  <c r="H451" i="12" s="1"/>
  <c r="I451" i="12" s="1"/>
  <c r="H553" i="7"/>
  <c r="L552" i="7"/>
  <c r="G553" i="7"/>
  <c r="G14" i="12"/>
  <c r="K554" i="7" l="1"/>
  <c r="D348" i="13"/>
  <c r="G554" i="7"/>
  <c r="L553" i="7"/>
  <c r="F554" i="7"/>
  <c r="B350" i="13"/>
  <c r="H554" i="7"/>
  <c r="I554" i="7"/>
  <c r="J452" i="12"/>
  <c r="C349" i="13"/>
  <c r="G452" i="12"/>
  <c r="H452" i="12" s="1"/>
  <c r="I452" i="12" s="1"/>
  <c r="J554" i="7"/>
  <c r="G15" i="12"/>
  <c r="H555" i="7" l="1"/>
  <c r="J555" i="7"/>
  <c r="D349" i="13"/>
  <c r="C350" i="13"/>
  <c r="G453" i="12"/>
  <c r="H453" i="12" s="1"/>
  <c r="I453" i="12" s="1"/>
  <c r="F555" i="7"/>
  <c r="B351" i="13"/>
  <c r="G555" i="7"/>
  <c r="L554" i="7"/>
  <c r="J453" i="12"/>
  <c r="K555" i="7"/>
  <c r="I555" i="7"/>
  <c r="G16" i="12"/>
  <c r="I556" i="7" l="1"/>
  <c r="D350" i="13"/>
  <c r="G556" i="7"/>
  <c r="L555" i="7"/>
  <c r="F556" i="7"/>
  <c r="B353" i="13" s="1"/>
  <c r="B352" i="13"/>
  <c r="H556" i="7"/>
  <c r="K556" i="7"/>
  <c r="J556" i="7"/>
  <c r="J454" i="12"/>
  <c r="C351" i="13"/>
  <c r="G454" i="12"/>
  <c r="H454" i="12" s="1"/>
  <c r="I454" i="12" s="1"/>
  <c r="G17" i="12"/>
  <c r="D351" i="13" l="1"/>
  <c r="C352" i="13"/>
  <c r="G455" i="12"/>
  <c r="H455" i="12" s="1"/>
  <c r="I455" i="12" s="1"/>
  <c r="L556" i="7"/>
  <c r="J455" i="12"/>
  <c r="G18" i="12"/>
  <c r="D352" i="13" l="1"/>
  <c r="J456" i="12"/>
  <c r="C353" i="13"/>
  <c r="G456" i="12"/>
  <c r="H456" i="12" s="1"/>
  <c r="I456" i="12" s="1"/>
  <c r="G19" i="12"/>
  <c r="D353" i="13" l="1"/>
  <c r="H1" i="7"/>
  <c r="I1" i="7"/>
  <c r="G20" i="12"/>
  <c r="G21" i="12" l="1"/>
  <c r="G22" i="12" l="1"/>
  <c r="G23" i="12" l="1"/>
  <c r="G24" i="12" l="1"/>
  <c r="G25" i="12" l="1"/>
  <c r="G26" i="12" l="1"/>
  <c r="G27" i="12" l="1"/>
  <c r="G28" i="12" l="1"/>
  <c r="G29" i="12" l="1"/>
  <c r="G30" i="12" l="1"/>
  <c r="G31" i="12" l="1"/>
  <c r="G32" i="12" l="1"/>
  <c r="G33" i="12" l="1"/>
  <c r="G34" i="12" l="1"/>
  <c r="G35" i="12" l="1"/>
  <c r="G36" i="12" l="1"/>
  <c r="G37" i="12" l="1"/>
  <c r="G38" i="12" l="1"/>
  <c r="G39" i="12" l="1"/>
  <c r="G40" i="12" l="1"/>
  <c r="G41" i="12" l="1"/>
  <c r="G42" i="12" l="1"/>
  <c r="G43" i="12" l="1"/>
  <c r="G44" i="12" l="1"/>
  <c r="G45" i="12" l="1"/>
  <c r="G46" i="12" l="1"/>
  <c r="G47" i="12" l="1"/>
  <c r="G48" i="12" l="1"/>
  <c r="G49" i="12" l="1"/>
  <c r="G50" i="12" l="1"/>
  <c r="G51" i="12" l="1"/>
  <c r="G52" i="12" l="1"/>
  <c r="G53" i="12" l="1"/>
  <c r="G54" i="12" l="1"/>
  <c r="G55" i="12" l="1"/>
  <c r="G56" i="12" l="1"/>
  <c r="G57" i="12" l="1"/>
  <c r="G58" i="12" l="1"/>
  <c r="G59" i="12" l="1"/>
  <c r="G60" i="12" l="1"/>
  <c r="G61" i="12" l="1"/>
  <c r="G62" i="12" l="1"/>
  <c r="G63" i="12" l="1"/>
  <c r="G64" i="12" l="1"/>
  <c r="G65" i="12" l="1"/>
  <c r="G66" i="12" l="1"/>
  <c r="G67" i="12" l="1"/>
  <c r="G68" i="12" l="1"/>
  <c r="G69" i="12" l="1"/>
  <c r="G70" i="12" l="1"/>
  <c r="G71" i="12" l="1"/>
  <c r="G72" i="12" l="1"/>
  <c r="G73" i="12" l="1"/>
  <c r="G74" i="12" l="1"/>
  <c r="G75" i="12" l="1"/>
  <c r="G76" i="12" l="1"/>
  <c r="G77" i="12" l="1"/>
  <c r="G78" i="12" l="1"/>
  <c r="G79" i="12" l="1"/>
  <c r="G80" i="12" l="1"/>
  <c r="G81" i="12" l="1"/>
  <c r="G82" i="12" l="1"/>
  <c r="G83" i="12" l="1"/>
  <c r="G84" i="12" l="1"/>
  <c r="G85" i="12" l="1"/>
  <c r="G86" i="12" l="1"/>
  <c r="G87" i="12" l="1"/>
  <c r="G88" i="12" l="1"/>
  <c r="G89" i="12" l="1"/>
  <c r="G90" i="12" l="1"/>
  <c r="G91" i="12" l="1"/>
  <c r="G92" i="12" l="1"/>
  <c r="G93" i="12" l="1"/>
  <c r="G94" i="12" l="1"/>
  <c r="G95" i="12" l="1"/>
  <c r="G96" i="12" l="1"/>
  <c r="G97" i="12" l="1"/>
  <c r="G98" i="12" l="1"/>
  <c r="G99" i="12" l="1"/>
  <c r="G100" i="12" l="1"/>
  <c r="G101" i="12" l="1"/>
  <c r="G102" i="12" l="1"/>
  <c r="G103" i="12" l="1"/>
  <c r="G104" i="12" l="1"/>
  <c r="G105" i="12" l="1"/>
  <c r="G106" i="12" l="1"/>
  <c r="G107" i="12" l="1"/>
  <c r="G108" i="12" l="1"/>
  <c r="G109" i="12" l="1"/>
  <c r="G110" i="12" l="1"/>
  <c r="G111" i="12" l="1"/>
  <c r="G112" i="12" l="1"/>
  <c r="G113" i="12" l="1"/>
  <c r="G114" i="12" l="1"/>
  <c r="G115" i="12" l="1"/>
  <c r="G116" i="12" l="1"/>
  <c r="G117" i="12" l="1"/>
  <c r="G118" i="12" l="1"/>
  <c r="G119" i="12" l="1"/>
  <c r="G120" i="12" l="1"/>
  <c r="G121" i="12" l="1"/>
  <c r="G122" i="12" l="1"/>
  <c r="G123" i="12" l="1"/>
  <c r="G124" i="12" l="1"/>
  <c r="G125" i="12" l="1"/>
  <c r="G126" i="12" l="1"/>
  <c r="G127" i="12" l="1"/>
  <c r="G128" i="12" l="1"/>
  <c r="G129" i="12" l="1"/>
  <c r="G130" i="12" l="1"/>
  <c r="G131" i="12" l="1"/>
  <c r="G132" i="12" l="1"/>
  <c r="G133" i="12" l="1"/>
  <c r="G134" i="12" l="1"/>
  <c r="G135" i="12" l="1"/>
  <c r="G136" i="12" l="1"/>
  <c r="G137" i="12" l="1"/>
  <c r="G138" i="12" l="1"/>
  <c r="G139" i="12" l="1"/>
  <c r="G140" i="12" l="1"/>
  <c r="G141" i="12" l="1"/>
  <c r="G142" i="12" l="1"/>
  <c r="G143" i="12" l="1"/>
  <c r="G144" i="12" l="1"/>
  <c r="G145" i="12" l="1"/>
  <c r="G146" i="12" l="1"/>
  <c r="G147" i="12" l="1"/>
  <c r="G148" i="12" l="1"/>
  <c r="G149" i="12" l="1"/>
  <c r="G150" i="12" l="1"/>
  <c r="G151" i="12" l="1"/>
  <c r="G152" i="12" l="1"/>
  <c r="G153" i="12" l="1"/>
  <c r="G154" i="12" l="1"/>
  <c r="G155" i="12" l="1"/>
  <c r="G156" i="12" l="1"/>
  <c r="G157" i="12" l="1"/>
  <c r="G158" i="12" l="1"/>
  <c r="G159" i="12" l="1"/>
  <c r="G160" i="12" l="1"/>
  <c r="G161" i="12" l="1"/>
  <c r="G162" i="12" l="1"/>
  <c r="G163" i="12" l="1"/>
  <c r="G164" i="12" l="1"/>
</calcChain>
</file>

<file path=xl/sharedStrings.xml><?xml version="1.0" encoding="utf-8"?>
<sst xmlns="http://schemas.openxmlformats.org/spreadsheetml/2006/main" count="71" uniqueCount="34">
  <si>
    <t>box 1</t>
  </si>
  <si>
    <t>box 2</t>
  </si>
  <si>
    <t>box 3</t>
  </si>
  <si>
    <t>box 4</t>
  </si>
  <si>
    <t>box 5</t>
  </si>
  <si>
    <t>concentration</t>
  </si>
  <si>
    <t>ppmv</t>
  </si>
  <si>
    <t>MMTC</t>
  </si>
  <si>
    <t>emissions</t>
  </si>
  <si>
    <t>year</t>
  </si>
  <si>
    <t>observed</t>
  </si>
  <si>
    <t>modelled</t>
  </si>
  <si>
    <t>degree Celsius</t>
  </si>
  <si>
    <t>air temperature</t>
  </si>
  <si>
    <t>ocean temperature</t>
  </si>
  <si>
    <t>100m</t>
  </si>
  <si>
    <t>700m</t>
  </si>
  <si>
    <t>2000m</t>
  </si>
  <si>
    <t>forcing</t>
  </si>
  <si>
    <t>air temp</t>
  </si>
  <si>
    <t>ocean temp</t>
  </si>
  <si>
    <t>CO2</t>
  </si>
  <si>
    <t>reconstructed</t>
  </si>
  <si>
    <t>use this to check your model</t>
  </si>
  <si>
    <t>check</t>
  </si>
  <si>
    <t>Current results</t>
  </si>
  <si>
    <t>concentrations</t>
  </si>
  <si>
    <t>temperature</t>
  </si>
  <si>
    <t>1a constant emissions</t>
  </si>
  <si>
    <t>1b +2%</t>
  </si>
  <si>
    <t>2a -2.36%</t>
  </si>
  <si>
    <t>2b -5.29%</t>
  </si>
  <si>
    <t>3a -3.75%</t>
  </si>
  <si>
    <t>3b -19.6%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</si>
</sst>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 Unicode MS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4" fillId="0" borderId="0" xfId="0" applyFont="1"/>
    <xf numFmtId="1" fontId="14" fillId="0" borderId="0" xfId="0" applyNumberFormat="1" applyFont="1"/>
    <xf numFmtId="164" fontId="18" fillId="0" borderId="0" xfId="0" applyNumberFormat="1" applyFont="1"/>
    <xf numFmtId="164" fontId="18" fillId="0" borderId="0" xfId="0" applyNumberFormat="1" applyFont="1" applyAlignment="1">
      <alignment wrapText="1"/>
    </xf>
    <xf numFmtId="0" fontId="19" fillId="0" borderId="0" xfId="0" applyFont="1" applyAlignment="1">
      <alignment vertical="center"/>
    </xf>
    <xf numFmtId="1" fontId="18" fillId="0" borderId="0" xfId="0" applyNumberFormat="1" applyFont="1"/>
    <xf numFmtId="164" fontId="14" fillId="0" borderId="0" xfId="0" applyNumberFormat="1" applyFon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3.xml"/><Relationship Id="rId5" Type="http://schemas.openxmlformats.org/officeDocument/2006/relationships/chartsheet" Target="chartsheets/sheet2.xml"/><Relationship Id="rId10" Type="http://schemas.openxmlformats.org/officeDocument/2006/relationships/calcChain" Target="calcChain.xml"/><Relationship Id="rId4" Type="http://schemas.openxmlformats.org/officeDocument/2006/relationships/chartsheet" Target="chartsheets/sheet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results!$A$3:$A$353</c:f>
              <c:numCache>
                <c:formatCode>General</c:formatCode>
                <c:ptCount val="351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  <c:pt idx="69">
                  <c:v>2019</c:v>
                </c:pt>
                <c:pt idx="70">
                  <c:v>2020</c:v>
                </c:pt>
                <c:pt idx="71">
                  <c:v>2021</c:v>
                </c:pt>
                <c:pt idx="72">
                  <c:v>2022</c:v>
                </c:pt>
                <c:pt idx="73">
                  <c:v>2023</c:v>
                </c:pt>
                <c:pt idx="74">
                  <c:v>2024</c:v>
                </c:pt>
                <c:pt idx="75">
                  <c:v>2025</c:v>
                </c:pt>
                <c:pt idx="76">
                  <c:v>2026</c:v>
                </c:pt>
                <c:pt idx="77">
                  <c:v>2027</c:v>
                </c:pt>
                <c:pt idx="78">
                  <c:v>2028</c:v>
                </c:pt>
                <c:pt idx="79">
                  <c:v>2029</c:v>
                </c:pt>
                <c:pt idx="80">
                  <c:v>2030</c:v>
                </c:pt>
                <c:pt idx="81">
                  <c:v>2031</c:v>
                </c:pt>
                <c:pt idx="82">
                  <c:v>2032</c:v>
                </c:pt>
                <c:pt idx="83">
                  <c:v>2033</c:v>
                </c:pt>
                <c:pt idx="84">
                  <c:v>2034</c:v>
                </c:pt>
                <c:pt idx="85">
                  <c:v>2035</c:v>
                </c:pt>
                <c:pt idx="86">
                  <c:v>2036</c:v>
                </c:pt>
                <c:pt idx="87">
                  <c:v>2037</c:v>
                </c:pt>
                <c:pt idx="88">
                  <c:v>2038</c:v>
                </c:pt>
                <c:pt idx="89">
                  <c:v>2039</c:v>
                </c:pt>
                <c:pt idx="90">
                  <c:v>2040</c:v>
                </c:pt>
                <c:pt idx="91">
                  <c:v>2041</c:v>
                </c:pt>
                <c:pt idx="92">
                  <c:v>2042</c:v>
                </c:pt>
                <c:pt idx="93">
                  <c:v>2043</c:v>
                </c:pt>
                <c:pt idx="94">
                  <c:v>2044</c:v>
                </c:pt>
                <c:pt idx="95">
                  <c:v>2045</c:v>
                </c:pt>
                <c:pt idx="96">
                  <c:v>2046</c:v>
                </c:pt>
                <c:pt idx="97">
                  <c:v>2047</c:v>
                </c:pt>
                <c:pt idx="98">
                  <c:v>2048</c:v>
                </c:pt>
                <c:pt idx="99">
                  <c:v>2049</c:v>
                </c:pt>
                <c:pt idx="100">
                  <c:v>2050</c:v>
                </c:pt>
                <c:pt idx="101">
                  <c:v>2051</c:v>
                </c:pt>
                <c:pt idx="102">
                  <c:v>2052</c:v>
                </c:pt>
                <c:pt idx="103">
                  <c:v>2053</c:v>
                </c:pt>
                <c:pt idx="104">
                  <c:v>2054</c:v>
                </c:pt>
                <c:pt idx="105">
                  <c:v>2055</c:v>
                </c:pt>
                <c:pt idx="106">
                  <c:v>2056</c:v>
                </c:pt>
                <c:pt idx="107">
                  <c:v>2057</c:v>
                </c:pt>
                <c:pt idx="108">
                  <c:v>2058</c:v>
                </c:pt>
                <c:pt idx="109">
                  <c:v>2059</c:v>
                </c:pt>
                <c:pt idx="110">
                  <c:v>2060</c:v>
                </c:pt>
                <c:pt idx="111">
                  <c:v>2061</c:v>
                </c:pt>
                <c:pt idx="112">
                  <c:v>2062</c:v>
                </c:pt>
                <c:pt idx="113">
                  <c:v>2063</c:v>
                </c:pt>
                <c:pt idx="114">
                  <c:v>2064</c:v>
                </c:pt>
                <c:pt idx="115">
                  <c:v>2065</c:v>
                </c:pt>
                <c:pt idx="116">
                  <c:v>2066</c:v>
                </c:pt>
                <c:pt idx="117">
                  <c:v>2067</c:v>
                </c:pt>
                <c:pt idx="118">
                  <c:v>2068</c:v>
                </c:pt>
                <c:pt idx="119">
                  <c:v>2069</c:v>
                </c:pt>
                <c:pt idx="120">
                  <c:v>2070</c:v>
                </c:pt>
                <c:pt idx="121">
                  <c:v>2071</c:v>
                </c:pt>
                <c:pt idx="122">
                  <c:v>2072</c:v>
                </c:pt>
                <c:pt idx="123">
                  <c:v>2073</c:v>
                </c:pt>
                <c:pt idx="124">
                  <c:v>2074</c:v>
                </c:pt>
                <c:pt idx="125">
                  <c:v>2075</c:v>
                </c:pt>
                <c:pt idx="126">
                  <c:v>2076</c:v>
                </c:pt>
                <c:pt idx="127">
                  <c:v>2077</c:v>
                </c:pt>
                <c:pt idx="128">
                  <c:v>2078</c:v>
                </c:pt>
                <c:pt idx="129">
                  <c:v>2079</c:v>
                </c:pt>
                <c:pt idx="130">
                  <c:v>2080</c:v>
                </c:pt>
                <c:pt idx="131">
                  <c:v>2081</c:v>
                </c:pt>
                <c:pt idx="132">
                  <c:v>2082</c:v>
                </c:pt>
                <c:pt idx="133">
                  <c:v>2083</c:v>
                </c:pt>
                <c:pt idx="134">
                  <c:v>2084</c:v>
                </c:pt>
                <c:pt idx="135">
                  <c:v>2085</c:v>
                </c:pt>
                <c:pt idx="136">
                  <c:v>2086</c:v>
                </c:pt>
                <c:pt idx="137">
                  <c:v>2087</c:v>
                </c:pt>
                <c:pt idx="138">
                  <c:v>2088</c:v>
                </c:pt>
                <c:pt idx="139">
                  <c:v>2089</c:v>
                </c:pt>
                <c:pt idx="140">
                  <c:v>2090</c:v>
                </c:pt>
                <c:pt idx="141">
                  <c:v>2091</c:v>
                </c:pt>
                <c:pt idx="142">
                  <c:v>2092</c:v>
                </c:pt>
                <c:pt idx="143">
                  <c:v>2093</c:v>
                </c:pt>
                <c:pt idx="144">
                  <c:v>2094</c:v>
                </c:pt>
                <c:pt idx="145">
                  <c:v>2095</c:v>
                </c:pt>
                <c:pt idx="146">
                  <c:v>2096</c:v>
                </c:pt>
                <c:pt idx="147">
                  <c:v>2097</c:v>
                </c:pt>
                <c:pt idx="148">
                  <c:v>2098</c:v>
                </c:pt>
                <c:pt idx="149">
                  <c:v>2099</c:v>
                </c:pt>
                <c:pt idx="150">
                  <c:v>2100</c:v>
                </c:pt>
                <c:pt idx="151">
                  <c:v>2101</c:v>
                </c:pt>
                <c:pt idx="152">
                  <c:v>2102</c:v>
                </c:pt>
                <c:pt idx="153">
                  <c:v>2103</c:v>
                </c:pt>
                <c:pt idx="154">
                  <c:v>2104</c:v>
                </c:pt>
                <c:pt idx="155">
                  <c:v>2105</c:v>
                </c:pt>
                <c:pt idx="156">
                  <c:v>2106</c:v>
                </c:pt>
                <c:pt idx="157">
                  <c:v>2107</c:v>
                </c:pt>
                <c:pt idx="158">
                  <c:v>2108</c:v>
                </c:pt>
                <c:pt idx="159">
                  <c:v>2109</c:v>
                </c:pt>
                <c:pt idx="160">
                  <c:v>2110</c:v>
                </c:pt>
                <c:pt idx="161">
                  <c:v>2111</c:v>
                </c:pt>
                <c:pt idx="162">
                  <c:v>2112</c:v>
                </c:pt>
                <c:pt idx="163">
                  <c:v>2113</c:v>
                </c:pt>
                <c:pt idx="164">
                  <c:v>2114</c:v>
                </c:pt>
                <c:pt idx="165">
                  <c:v>2115</c:v>
                </c:pt>
                <c:pt idx="166">
                  <c:v>2116</c:v>
                </c:pt>
                <c:pt idx="167">
                  <c:v>2117</c:v>
                </c:pt>
                <c:pt idx="168">
                  <c:v>2118</c:v>
                </c:pt>
                <c:pt idx="169">
                  <c:v>2119</c:v>
                </c:pt>
                <c:pt idx="170">
                  <c:v>2120</c:v>
                </c:pt>
                <c:pt idx="171">
                  <c:v>2121</c:v>
                </c:pt>
                <c:pt idx="172">
                  <c:v>2122</c:v>
                </c:pt>
                <c:pt idx="173">
                  <c:v>2123</c:v>
                </c:pt>
                <c:pt idx="174">
                  <c:v>2124</c:v>
                </c:pt>
                <c:pt idx="175">
                  <c:v>2125</c:v>
                </c:pt>
                <c:pt idx="176">
                  <c:v>2126</c:v>
                </c:pt>
                <c:pt idx="177">
                  <c:v>2127</c:v>
                </c:pt>
                <c:pt idx="178">
                  <c:v>2128</c:v>
                </c:pt>
                <c:pt idx="179">
                  <c:v>2129</c:v>
                </c:pt>
                <c:pt idx="180">
                  <c:v>2130</c:v>
                </c:pt>
                <c:pt idx="181">
                  <c:v>2131</c:v>
                </c:pt>
                <c:pt idx="182">
                  <c:v>2132</c:v>
                </c:pt>
                <c:pt idx="183">
                  <c:v>2133</c:v>
                </c:pt>
                <c:pt idx="184">
                  <c:v>2134</c:v>
                </c:pt>
                <c:pt idx="185">
                  <c:v>2135</c:v>
                </c:pt>
                <c:pt idx="186">
                  <c:v>2136</c:v>
                </c:pt>
                <c:pt idx="187">
                  <c:v>2137</c:v>
                </c:pt>
                <c:pt idx="188">
                  <c:v>2138</c:v>
                </c:pt>
                <c:pt idx="189">
                  <c:v>2139</c:v>
                </c:pt>
                <c:pt idx="190">
                  <c:v>2140</c:v>
                </c:pt>
                <c:pt idx="191">
                  <c:v>2141</c:v>
                </c:pt>
                <c:pt idx="192">
                  <c:v>2142</c:v>
                </c:pt>
                <c:pt idx="193">
                  <c:v>2143</c:v>
                </c:pt>
                <c:pt idx="194">
                  <c:v>2144</c:v>
                </c:pt>
                <c:pt idx="195">
                  <c:v>2145</c:v>
                </c:pt>
                <c:pt idx="196">
                  <c:v>2146</c:v>
                </c:pt>
                <c:pt idx="197">
                  <c:v>2147</c:v>
                </c:pt>
                <c:pt idx="198">
                  <c:v>2148</c:v>
                </c:pt>
                <c:pt idx="199">
                  <c:v>2149</c:v>
                </c:pt>
                <c:pt idx="200">
                  <c:v>2150</c:v>
                </c:pt>
                <c:pt idx="201">
                  <c:v>2151</c:v>
                </c:pt>
                <c:pt idx="202">
                  <c:v>2152</c:v>
                </c:pt>
                <c:pt idx="203">
                  <c:v>2153</c:v>
                </c:pt>
                <c:pt idx="204">
                  <c:v>2154</c:v>
                </c:pt>
                <c:pt idx="205">
                  <c:v>2155</c:v>
                </c:pt>
                <c:pt idx="206">
                  <c:v>2156</c:v>
                </c:pt>
                <c:pt idx="207">
                  <c:v>2157</c:v>
                </c:pt>
                <c:pt idx="208">
                  <c:v>2158</c:v>
                </c:pt>
                <c:pt idx="209">
                  <c:v>2159</c:v>
                </c:pt>
                <c:pt idx="210">
                  <c:v>2160</c:v>
                </c:pt>
                <c:pt idx="211">
                  <c:v>2161</c:v>
                </c:pt>
                <c:pt idx="212">
                  <c:v>2162</c:v>
                </c:pt>
                <c:pt idx="213">
                  <c:v>2163</c:v>
                </c:pt>
                <c:pt idx="214">
                  <c:v>2164</c:v>
                </c:pt>
                <c:pt idx="215">
                  <c:v>2165</c:v>
                </c:pt>
                <c:pt idx="216">
                  <c:v>2166</c:v>
                </c:pt>
                <c:pt idx="217">
                  <c:v>2167</c:v>
                </c:pt>
                <c:pt idx="218">
                  <c:v>2168</c:v>
                </c:pt>
                <c:pt idx="219">
                  <c:v>2169</c:v>
                </c:pt>
                <c:pt idx="220">
                  <c:v>2170</c:v>
                </c:pt>
                <c:pt idx="221">
                  <c:v>2171</c:v>
                </c:pt>
                <c:pt idx="222">
                  <c:v>2172</c:v>
                </c:pt>
                <c:pt idx="223">
                  <c:v>2173</c:v>
                </c:pt>
                <c:pt idx="224">
                  <c:v>2174</c:v>
                </c:pt>
                <c:pt idx="225">
                  <c:v>2175</c:v>
                </c:pt>
                <c:pt idx="226">
                  <c:v>2176</c:v>
                </c:pt>
                <c:pt idx="227">
                  <c:v>2177</c:v>
                </c:pt>
                <c:pt idx="228">
                  <c:v>2178</c:v>
                </c:pt>
                <c:pt idx="229">
                  <c:v>2179</c:v>
                </c:pt>
                <c:pt idx="230">
                  <c:v>2180</c:v>
                </c:pt>
                <c:pt idx="231">
                  <c:v>2181</c:v>
                </c:pt>
                <c:pt idx="232">
                  <c:v>2182</c:v>
                </c:pt>
                <c:pt idx="233">
                  <c:v>2183</c:v>
                </c:pt>
                <c:pt idx="234">
                  <c:v>2184</c:v>
                </c:pt>
                <c:pt idx="235">
                  <c:v>2185</c:v>
                </c:pt>
                <c:pt idx="236">
                  <c:v>2186</c:v>
                </c:pt>
                <c:pt idx="237">
                  <c:v>2187</c:v>
                </c:pt>
                <c:pt idx="238">
                  <c:v>2188</c:v>
                </c:pt>
                <c:pt idx="239">
                  <c:v>2189</c:v>
                </c:pt>
                <c:pt idx="240">
                  <c:v>2190</c:v>
                </c:pt>
                <c:pt idx="241">
                  <c:v>2191</c:v>
                </c:pt>
                <c:pt idx="242">
                  <c:v>2192</c:v>
                </c:pt>
                <c:pt idx="243">
                  <c:v>2193</c:v>
                </c:pt>
                <c:pt idx="244">
                  <c:v>2194</c:v>
                </c:pt>
                <c:pt idx="245">
                  <c:v>2195</c:v>
                </c:pt>
                <c:pt idx="246">
                  <c:v>2196</c:v>
                </c:pt>
                <c:pt idx="247">
                  <c:v>2197</c:v>
                </c:pt>
                <c:pt idx="248">
                  <c:v>2198</c:v>
                </c:pt>
                <c:pt idx="249">
                  <c:v>2199</c:v>
                </c:pt>
                <c:pt idx="250">
                  <c:v>2200</c:v>
                </c:pt>
                <c:pt idx="251">
                  <c:v>2201</c:v>
                </c:pt>
                <c:pt idx="252">
                  <c:v>2202</c:v>
                </c:pt>
                <c:pt idx="253">
                  <c:v>2203</c:v>
                </c:pt>
                <c:pt idx="254">
                  <c:v>2204</c:v>
                </c:pt>
                <c:pt idx="255">
                  <c:v>2205</c:v>
                </c:pt>
                <c:pt idx="256">
                  <c:v>2206</c:v>
                </c:pt>
                <c:pt idx="257">
                  <c:v>2207</c:v>
                </c:pt>
                <c:pt idx="258">
                  <c:v>2208</c:v>
                </c:pt>
                <c:pt idx="259">
                  <c:v>2209</c:v>
                </c:pt>
                <c:pt idx="260">
                  <c:v>2210</c:v>
                </c:pt>
                <c:pt idx="261">
                  <c:v>2211</c:v>
                </c:pt>
                <c:pt idx="262">
                  <c:v>2212</c:v>
                </c:pt>
                <c:pt idx="263">
                  <c:v>2213</c:v>
                </c:pt>
                <c:pt idx="264">
                  <c:v>2214</c:v>
                </c:pt>
                <c:pt idx="265">
                  <c:v>2215</c:v>
                </c:pt>
                <c:pt idx="266">
                  <c:v>2216</c:v>
                </c:pt>
                <c:pt idx="267">
                  <c:v>2217</c:v>
                </c:pt>
                <c:pt idx="268">
                  <c:v>2218</c:v>
                </c:pt>
                <c:pt idx="269">
                  <c:v>2219</c:v>
                </c:pt>
                <c:pt idx="270">
                  <c:v>2220</c:v>
                </c:pt>
                <c:pt idx="271">
                  <c:v>2221</c:v>
                </c:pt>
                <c:pt idx="272">
                  <c:v>2222</c:v>
                </c:pt>
                <c:pt idx="273">
                  <c:v>2223</c:v>
                </c:pt>
                <c:pt idx="274">
                  <c:v>2224</c:v>
                </c:pt>
                <c:pt idx="275">
                  <c:v>2225</c:v>
                </c:pt>
                <c:pt idx="276">
                  <c:v>2226</c:v>
                </c:pt>
                <c:pt idx="277">
                  <c:v>2227</c:v>
                </c:pt>
                <c:pt idx="278">
                  <c:v>2228</c:v>
                </c:pt>
                <c:pt idx="279">
                  <c:v>2229</c:v>
                </c:pt>
                <c:pt idx="280">
                  <c:v>2230</c:v>
                </c:pt>
                <c:pt idx="281">
                  <c:v>2231</c:v>
                </c:pt>
                <c:pt idx="282">
                  <c:v>2232</c:v>
                </c:pt>
                <c:pt idx="283">
                  <c:v>2233</c:v>
                </c:pt>
                <c:pt idx="284">
                  <c:v>2234</c:v>
                </c:pt>
                <c:pt idx="285">
                  <c:v>2235</c:v>
                </c:pt>
                <c:pt idx="286">
                  <c:v>2236</c:v>
                </c:pt>
                <c:pt idx="287">
                  <c:v>2237</c:v>
                </c:pt>
                <c:pt idx="288">
                  <c:v>2238</c:v>
                </c:pt>
                <c:pt idx="289">
                  <c:v>2239</c:v>
                </c:pt>
                <c:pt idx="290">
                  <c:v>2240</c:v>
                </c:pt>
                <c:pt idx="291">
                  <c:v>2241</c:v>
                </c:pt>
                <c:pt idx="292">
                  <c:v>2242</c:v>
                </c:pt>
                <c:pt idx="293">
                  <c:v>2243</c:v>
                </c:pt>
                <c:pt idx="294">
                  <c:v>2244</c:v>
                </c:pt>
                <c:pt idx="295">
                  <c:v>2245</c:v>
                </c:pt>
                <c:pt idx="296">
                  <c:v>2246</c:v>
                </c:pt>
                <c:pt idx="297">
                  <c:v>2247</c:v>
                </c:pt>
                <c:pt idx="298">
                  <c:v>2248</c:v>
                </c:pt>
                <c:pt idx="299">
                  <c:v>2249</c:v>
                </c:pt>
                <c:pt idx="300">
                  <c:v>2250</c:v>
                </c:pt>
                <c:pt idx="301">
                  <c:v>2251</c:v>
                </c:pt>
                <c:pt idx="302">
                  <c:v>2252</c:v>
                </c:pt>
                <c:pt idx="303">
                  <c:v>2253</c:v>
                </c:pt>
                <c:pt idx="304">
                  <c:v>2254</c:v>
                </c:pt>
                <c:pt idx="305">
                  <c:v>2255</c:v>
                </c:pt>
                <c:pt idx="306">
                  <c:v>2256</c:v>
                </c:pt>
                <c:pt idx="307">
                  <c:v>2257</c:v>
                </c:pt>
                <c:pt idx="308">
                  <c:v>2258</c:v>
                </c:pt>
                <c:pt idx="309">
                  <c:v>2259</c:v>
                </c:pt>
                <c:pt idx="310">
                  <c:v>2260</c:v>
                </c:pt>
                <c:pt idx="311">
                  <c:v>2261</c:v>
                </c:pt>
                <c:pt idx="312">
                  <c:v>2262</c:v>
                </c:pt>
                <c:pt idx="313">
                  <c:v>2263</c:v>
                </c:pt>
                <c:pt idx="314">
                  <c:v>2264</c:v>
                </c:pt>
                <c:pt idx="315">
                  <c:v>2265</c:v>
                </c:pt>
                <c:pt idx="316">
                  <c:v>2266</c:v>
                </c:pt>
                <c:pt idx="317">
                  <c:v>2267</c:v>
                </c:pt>
                <c:pt idx="318">
                  <c:v>2268</c:v>
                </c:pt>
                <c:pt idx="319">
                  <c:v>2269</c:v>
                </c:pt>
                <c:pt idx="320">
                  <c:v>2270</c:v>
                </c:pt>
                <c:pt idx="321">
                  <c:v>2271</c:v>
                </c:pt>
                <c:pt idx="322">
                  <c:v>2272</c:v>
                </c:pt>
                <c:pt idx="323">
                  <c:v>2273</c:v>
                </c:pt>
                <c:pt idx="324">
                  <c:v>2274</c:v>
                </c:pt>
                <c:pt idx="325">
                  <c:v>2275</c:v>
                </c:pt>
                <c:pt idx="326">
                  <c:v>2276</c:v>
                </c:pt>
                <c:pt idx="327">
                  <c:v>2277</c:v>
                </c:pt>
                <c:pt idx="328">
                  <c:v>2278</c:v>
                </c:pt>
                <c:pt idx="329">
                  <c:v>2279</c:v>
                </c:pt>
                <c:pt idx="330">
                  <c:v>2280</c:v>
                </c:pt>
                <c:pt idx="331">
                  <c:v>2281</c:v>
                </c:pt>
                <c:pt idx="332">
                  <c:v>2282</c:v>
                </c:pt>
                <c:pt idx="333">
                  <c:v>2283</c:v>
                </c:pt>
                <c:pt idx="334">
                  <c:v>2284</c:v>
                </c:pt>
                <c:pt idx="335">
                  <c:v>2285</c:v>
                </c:pt>
                <c:pt idx="336">
                  <c:v>2286</c:v>
                </c:pt>
                <c:pt idx="337">
                  <c:v>2287</c:v>
                </c:pt>
                <c:pt idx="338">
                  <c:v>2288</c:v>
                </c:pt>
                <c:pt idx="339">
                  <c:v>2289</c:v>
                </c:pt>
                <c:pt idx="340">
                  <c:v>2290</c:v>
                </c:pt>
                <c:pt idx="341">
                  <c:v>2291</c:v>
                </c:pt>
                <c:pt idx="342">
                  <c:v>2292</c:v>
                </c:pt>
                <c:pt idx="343">
                  <c:v>2293</c:v>
                </c:pt>
                <c:pt idx="344">
                  <c:v>2294</c:v>
                </c:pt>
                <c:pt idx="345">
                  <c:v>2295</c:v>
                </c:pt>
                <c:pt idx="346">
                  <c:v>2296</c:v>
                </c:pt>
                <c:pt idx="347">
                  <c:v>2297</c:v>
                </c:pt>
                <c:pt idx="348">
                  <c:v>2298</c:v>
                </c:pt>
                <c:pt idx="349">
                  <c:v>2299</c:v>
                </c:pt>
                <c:pt idx="350">
                  <c:v>2300</c:v>
                </c:pt>
              </c:numCache>
            </c:numRef>
          </c:cat>
          <c:val>
            <c:numRef>
              <c:f>results!$E$3:$E$353</c:f>
              <c:numCache>
                <c:formatCode>0</c:formatCode>
                <c:ptCount val="351"/>
                <c:pt idx="0">
                  <c:v>1630</c:v>
                </c:pt>
                <c:pt idx="1">
                  <c:v>1767</c:v>
                </c:pt>
                <c:pt idx="2">
                  <c:v>1795</c:v>
                </c:pt>
                <c:pt idx="3">
                  <c:v>1841</c:v>
                </c:pt>
                <c:pt idx="4">
                  <c:v>1865</c:v>
                </c:pt>
                <c:pt idx="5">
                  <c:v>2043</c:v>
                </c:pt>
                <c:pt idx="6">
                  <c:v>2177</c:v>
                </c:pt>
                <c:pt idx="7">
                  <c:v>2270</c:v>
                </c:pt>
                <c:pt idx="8">
                  <c:v>2330</c:v>
                </c:pt>
                <c:pt idx="9">
                  <c:v>2454</c:v>
                </c:pt>
                <c:pt idx="10">
                  <c:v>2569</c:v>
                </c:pt>
                <c:pt idx="11">
                  <c:v>2580</c:v>
                </c:pt>
                <c:pt idx="12">
                  <c:v>2686</c:v>
                </c:pt>
                <c:pt idx="13">
                  <c:v>2833</c:v>
                </c:pt>
                <c:pt idx="14">
                  <c:v>2995</c:v>
                </c:pt>
                <c:pt idx="15">
                  <c:v>3130</c:v>
                </c:pt>
                <c:pt idx="16">
                  <c:v>3288</c:v>
                </c:pt>
                <c:pt idx="17">
                  <c:v>3393</c:v>
                </c:pt>
                <c:pt idx="18">
                  <c:v>3566</c:v>
                </c:pt>
                <c:pt idx="19">
                  <c:v>3780</c:v>
                </c:pt>
                <c:pt idx="20">
                  <c:v>4053</c:v>
                </c:pt>
                <c:pt idx="21">
                  <c:v>4208</c:v>
                </c:pt>
                <c:pt idx="22">
                  <c:v>4376</c:v>
                </c:pt>
                <c:pt idx="23">
                  <c:v>4615</c:v>
                </c:pt>
                <c:pt idx="24">
                  <c:v>4623</c:v>
                </c:pt>
                <c:pt idx="25">
                  <c:v>4596</c:v>
                </c:pt>
                <c:pt idx="26">
                  <c:v>4864</c:v>
                </c:pt>
                <c:pt idx="27">
                  <c:v>5026</c:v>
                </c:pt>
                <c:pt idx="28">
                  <c:v>5087</c:v>
                </c:pt>
                <c:pt idx="29">
                  <c:v>5369</c:v>
                </c:pt>
                <c:pt idx="30">
                  <c:v>5316</c:v>
                </c:pt>
                <c:pt idx="31">
                  <c:v>5152</c:v>
                </c:pt>
                <c:pt idx="32">
                  <c:v>5113</c:v>
                </c:pt>
                <c:pt idx="33">
                  <c:v>5095</c:v>
                </c:pt>
                <c:pt idx="34">
                  <c:v>5283</c:v>
                </c:pt>
                <c:pt idx="35">
                  <c:v>5441</c:v>
                </c:pt>
                <c:pt idx="36">
                  <c:v>5609</c:v>
                </c:pt>
                <c:pt idx="37">
                  <c:v>5755</c:v>
                </c:pt>
                <c:pt idx="38">
                  <c:v>5968</c:v>
                </c:pt>
                <c:pt idx="39">
                  <c:v>6088</c:v>
                </c:pt>
                <c:pt idx="40">
                  <c:v>6151</c:v>
                </c:pt>
                <c:pt idx="41">
                  <c:v>6239</c:v>
                </c:pt>
                <c:pt idx="42">
                  <c:v>6178</c:v>
                </c:pt>
                <c:pt idx="43">
                  <c:v>6172</c:v>
                </c:pt>
                <c:pt idx="44">
                  <c:v>6284</c:v>
                </c:pt>
                <c:pt idx="45">
                  <c:v>6422</c:v>
                </c:pt>
                <c:pt idx="46">
                  <c:v>6550</c:v>
                </c:pt>
                <c:pt idx="47">
                  <c:v>6663</c:v>
                </c:pt>
                <c:pt idx="48">
                  <c:v>6638</c:v>
                </c:pt>
                <c:pt idx="49">
                  <c:v>6584</c:v>
                </c:pt>
                <c:pt idx="50">
                  <c:v>6750</c:v>
                </c:pt>
                <c:pt idx="51">
                  <c:v>6916</c:v>
                </c:pt>
                <c:pt idx="52">
                  <c:v>6981</c:v>
                </c:pt>
                <c:pt idx="53">
                  <c:v>7397</c:v>
                </c:pt>
                <c:pt idx="54">
                  <c:v>7782</c:v>
                </c:pt>
                <c:pt idx="55">
                  <c:v>8086</c:v>
                </c:pt>
                <c:pt idx="56">
                  <c:v>8350</c:v>
                </c:pt>
                <c:pt idx="57">
                  <c:v>8543</c:v>
                </c:pt>
                <c:pt idx="58">
                  <c:v>8749</c:v>
                </c:pt>
                <c:pt idx="59">
                  <c:v>9155.4950363392491</c:v>
                </c:pt>
                <c:pt idx="60">
                  <c:v>9498.9534144443514</c:v>
                </c:pt>
                <c:pt idx="61">
                  <c:v>9812.2726100693326</c:v>
                </c:pt>
                <c:pt idx="62">
                  <c:v>10189.375344508617</c:v>
                </c:pt>
                <c:pt idx="63">
                  <c:v>10274.768020488516</c:v>
                </c:pt>
                <c:pt idx="64">
                  <c:v>10158.274238369077</c:v>
                </c:pt>
                <c:pt idx="65">
                  <c:v>10774.92826930818</c:v>
                </c:pt>
                <c:pt idx="66">
                  <c:v>11110.268959968891</c:v>
                </c:pt>
                <c:pt idx="67">
                  <c:v>11256.830468363096</c:v>
                </c:pt>
                <c:pt idx="68">
                  <c:v>11467.297756108754</c:v>
                </c:pt>
                <c:pt idx="69">
                  <c:v>11476.535739799836</c:v>
                </c:pt>
                <c:pt idx="70">
                  <c:v>11432.231813496866</c:v>
                </c:pt>
                <c:pt idx="71">
                  <c:v>11432.231813496866</c:v>
                </c:pt>
                <c:pt idx="72">
                  <c:v>11432.231813496866</c:v>
                </c:pt>
                <c:pt idx="73">
                  <c:v>11432.231813496866</c:v>
                </c:pt>
                <c:pt idx="74">
                  <c:v>11432.231813496866</c:v>
                </c:pt>
                <c:pt idx="75">
                  <c:v>11432.231813496866</c:v>
                </c:pt>
                <c:pt idx="76">
                  <c:v>11432.231813496866</c:v>
                </c:pt>
                <c:pt idx="77">
                  <c:v>11432.231813496866</c:v>
                </c:pt>
                <c:pt idx="78">
                  <c:v>11432.231813496866</c:v>
                </c:pt>
                <c:pt idx="79">
                  <c:v>11432.231813496866</c:v>
                </c:pt>
                <c:pt idx="80">
                  <c:v>11432.231813496866</c:v>
                </c:pt>
                <c:pt idx="81">
                  <c:v>11432.231813496866</c:v>
                </c:pt>
                <c:pt idx="82">
                  <c:v>11432.231813496866</c:v>
                </c:pt>
                <c:pt idx="83">
                  <c:v>11432.231813496866</c:v>
                </c:pt>
                <c:pt idx="84">
                  <c:v>11432.231813496866</c:v>
                </c:pt>
                <c:pt idx="85">
                  <c:v>11432.231813496866</c:v>
                </c:pt>
                <c:pt idx="86">
                  <c:v>11432.231813496866</c:v>
                </c:pt>
                <c:pt idx="87">
                  <c:v>11432.231813496866</c:v>
                </c:pt>
                <c:pt idx="88">
                  <c:v>11432.231813496866</c:v>
                </c:pt>
                <c:pt idx="89">
                  <c:v>11432.231813496866</c:v>
                </c:pt>
                <c:pt idx="90">
                  <c:v>11432.231813496866</c:v>
                </c:pt>
                <c:pt idx="91">
                  <c:v>11432.231813496866</c:v>
                </c:pt>
                <c:pt idx="92">
                  <c:v>11432.231813496866</c:v>
                </c:pt>
                <c:pt idx="93">
                  <c:v>11432.231813496866</c:v>
                </c:pt>
                <c:pt idx="94">
                  <c:v>11432.231813496866</c:v>
                </c:pt>
                <c:pt idx="95">
                  <c:v>11432.231813496866</c:v>
                </c:pt>
                <c:pt idx="96">
                  <c:v>11432.231813496866</c:v>
                </c:pt>
                <c:pt idx="97">
                  <c:v>11432.231813496866</c:v>
                </c:pt>
                <c:pt idx="98">
                  <c:v>11432.231813496866</c:v>
                </c:pt>
                <c:pt idx="99">
                  <c:v>11432.231813496866</c:v>
                </c:pt>
                <c:pt idx="100">
                  <c:v>11432.231813496866</c:v>
                </c:pt>
                <c:pt idx="101">
                  <c:v>11432.231813496866</c:v>
                </c:pt>
                <c:pt idx="102">
                  <c:v>11432.231813496866</c:v>
                </c:pt>
                <c:pt idx="103">
                  <c:v>11432.231813496866</c:v>
                </c:pt>
                <c:pt idx="104">
                  <c:v>11432.231813496866</c:v>
                </c:pt>
                <c:pt idx="105">
                  <c:v>11432.231813496866</c:v>
                </c:pt>
                <c:pt idx="106">
                  <c:v>11432.231813496866</c:v>
                </c:pt>
                <c:pt idx="107">
                  <c:v>11432.231813496866</c:v>
                </c:pt>
                <c:pt idx="108">
                  <c:v>11432.231813496866</c:v>
                </c:pt>
                <c:pt idx="109">
                  <c:v>11432.231813496866</c:v>
                </c:pt>
                <c:pt idx="110">
                  <c:v>11432.231813496866</c:v>
                </c:pt>
                <c:pt idx="111">
                  <c:v>11432.231813496866</c:v>
                </c:pt>
                <c:pt idx="112">
                  <c:v>11432.231813496866</c:v>
                </c:pt>
                <c:pt idx="113">
                  <c:v>11432.231813496866</c:v>
                </c:pt>
                <c:pt idx="114">
                  <c:v>11432.231813496866</c:v>
                </c:pt>
                <c:pt idx="115">
                  <c:v>11432.231813496866</c:v>
                </c:pt>
                <c:pt idx="116">
                  <c:v>11432.231813496866</c:v>
                </c:pt>
                <c:pt idx="117">
                  <c:v>11432.231813496866</c:v>
                </c:pt>
                <c:pt idx="118">
                  <c:v>11432.231813496866</c:v>
                </c:pt>
                <c:pt idx="119">
                  <c:v>11432.231813496866</c:v>
                </c:pt>
                <c:pt idx="120">
                  <c:v>11432.231813496866</c:v>
                </c:pt>
                <c:pt idx="121">
                  <c:v>11432.231813496866</c:v>
                </c:pt>
                <c:pt idx="122">
                  <c:v>11432.231813496866</c:v>
                </c:pt>
                <c:pt idx="123">
                  <c:v>11432.231813496866</c:v>
                </c:pt>
                <c:pt idx="124">
                  <c:v>11432.231813496866</c:v>
                </c:pt>
                <c:pt idx="125">
                  <c:v>11432.231813496866</c:v>
                </c:pt>
                <c:pt idx="126">
                  <c:v>11432.231813496866</c:v>
                </c:pt>
                <c:pt idx="127">
                  <c:v>11432.231813496866</c:v>
                </c:pt>
                <c:pt idx="128">
                  <c:v>11432.231813496866</c:v>
                </c:pt>
                <c:pt idx="129">
                  <c:v>11432.231813496866</c:v>
                </c:pt>
                <c:pt idx="130">
                  <c:v>11432.231813496866</c:v>
                </c:pt>
                <c:pt idx="131">
                  <c:v>11432.231813496866</c:v>
                </c:pt>
                <c:pt idx="132">
                  <c:v>11432.231813496866</c:v>
                </c:pt>
                <c:pt idx="133">
                  <c:v>11432.231813496866</c:v>
                </c:pt>
                <c:pt idx="134">
                  <c:v>11432.231813496866</c:v>
                </c:pt>
                <c:pt idx="135">
                  <c:v>11432.231813496866</c:v>
                </c:pt>
                <c:pt idx="136">
                  <c:v>11432.231813496866</c:v>
                </c:pt>
                <c:pt idx="137">
                  <c:v>11432.231813496866</c:v>
                </c:pt>
                <c:pt idx="138">
                  <c:v>11432.231813496866</c:v>
                </c:pt>
                <c:pt idx="139">
                  <c:v>11432.231813496866</c:v>
                </c:pt>
                <c:pt idx="140">
                  <c:v>11432.231813496866</c:v>
                </c:pt>
                <c:pt idx="141">
                  <c:v>11432.231813496866</c:v>
                </c:pt>
                <c:pt idx="142">
                  <c:v>11432.231813496866</c:v>
                </c:pt>
                <c:pt idx="143">
                  <c:v>11432.231813496866</c:v>
                </c:pt>
                <c:pt idx="144">
                  <c:v>11432.231813496866</c:v>
                </c:pt>
                <c:pt idx="145">
                  <c:v>11432.231813496866</c:v>
                </c:pt>
                <c:pt idx="146">
                  <c:v>11432.231813496866</c:v>
                </c:pt>
                <c:pt idx="147">
                  <c:v>11432.231813496866</c:v>
                </c:pt>
                <c:pt idx="148">
                  <c:v>11432.231813496866</c:v>
                </c:pt>
                <c:pt idx="149">
                  <c:v>11432.231813496866</c:v>
                </c:pt>
                <c:pt idx="150">
                  <c:v>11432.231813496866</c:v>
                </c:pt>
                <c:pt idx="151">
                  <c:v>11432.231813496866</c:v>
                </c:pt>
                <c:pt idx="152">
                  <c:v>11432.231813496866</c:v>
                </c:pt>
                <c:pt idx="153">
                  <c:v>11432.231813496866</c:v>
                </c:pt>
                <c:pt idx="154">
                  <c:v>11432.231813496866</c:v>
                </c:pt>
                <c:pt idx="155">
                  <c:v>11432.231813496866</c:v>
                </c:pt>
                <c:pt idx="156">
                  <c:v>11432.231813496866</c:v>
                </c:pt>
                <c:pt idx="157">
                  <c:v>11432.231813496866</c:v>
                </c:pt>
                <c:pt idx="158">
                  <c:v>11432.231813496866</c:v>
                </c:pt>
                <c:pt idx="159">
                  <c:v>11432.231813496866</c:v>
                </c:pt>
                <c:pt idx="160">
                  <c:v>11432.231813496866</c:v>
                </c:pt>
                <c:pt idx="161">
                  <c:v>11432.231813496866</c:v>
                </c:pt>
                <c:pt idx="162">
                  <c:v>11432.231813496866</c:v>
                </c:pt>
                <c:pt idx="163">
                  <c:v>11432.231813496866</c:v>
                </c:pt>
                <c:pt idx="164">
                  <c:v>11432.231813496866</c:v>
                </c:pt>
                <c:pt idx="165">
                  <c:v>11432.231813496866</c:v>
                </c:pt>
                <c:pt idx="166">
                  <c:v>11432.231813496866</c:v>
                </c:pt>
                <c:pt idx="167">
                  <c:v>11432.231813496866</c:v>
                </c:pt>
                <c:pt idx="168">
                  <c:v>11432.231813496866</c:v>
                </c:pt>
                <c:pt idx="169">
                  <c:v>11432.231813496866</c:v>
                </c:pt>
                <c:pt idx="170">
                  <c:v>11432.231813496866</c:v>
                </c:pt>
                <c:pt idx="171">
                  <c:v>11432.231813496866</c:v>
                </c:pt>
                <c:pt idx="172">
                  <c:v>11432.231813496866</c:v>
                </c:pt>
                <c:pt idx="173">
                  <c:v>11432.231813496866</c:v>
                </c:pt>
                <c:pt idx="174">
                  <c:v>11432.231813496866</c:v>
                </c:pt>
                <c:pt idx="175">
                  <c:v>11432.231813496866</c:v>
                </c:pt>
                <c:pt idx="176">
                  <c:v>11432.231813496866</c:v>
                </c:pt>
                <c:pt idx="177">
                  <c:v>11432.231813496866</c:v>
                </c:pt>
                <c:pt idx="178">
                  <c:v>11432.231813496866</c:v>
                </c:pt>
                <c:pt idx="179">
                  <c:v>11432.231813496866</c:v>
                </c:pt>
                <c:pt idx="180">
                  <c:v>11432.231813496866</c:v>
                </c:pt>
                <c:pt idx="181">
                  <c:v>11432.231813496866</c:v>
                </c:pt>
                <c:pt idx="182">
                  <c:v>11432.231813496866</c:v>
                </c:pt>
                <c:pt idx="183">
                  <c:v>11432.231813496866</c:v>
                </c:pt>
                <c:pt idx="184">
                  <c:v>11432.231813496866</c:v>
                </c:pt>
                <c:pt idx="185">
                  <c:v>11432.231813496866</c:v>
                </c:pt>
                <c:pt idx="186">
                  <c:v>11432.231813496866</c:v>
                </c:pt>
                <c:pt idx="187">
                  <c:v>11432.231813496866</c:v>
                </c:pt>
                <c:pt idx="188">
                  <c:v>11432.231813496866</c:v>
                </c:pt>
                <c:pt idx="189">
                  <c:v>11432.231813496866</c:v>
                </c:pt>
                <c:pt idx="190">
                  <c:v>11432.231813496866</c:v>
                </c:pt>
                <c:pt idx="191">
                  <c:v>11432.231813496866</c:v>
                </c:pt>
                <c:pt idx="192">
                  <c:v>11432.231813496866</c:v>
                </c:pt>
                <c:pt idx="193">
                  <c:v>11432.231813496866</c:v>
                </c:pt>
                <c:pt idx="194">
                  <c:v>11432.231813496866</c:v>
                </c:pt>
                <c:pt idx="195">
                  <c:v>11432.231813496866</c:v>
                </c:pt>
                <c:pt idx="196">
                  <c:v>11432.231813496866</c:v>
                </c:pt>
                <c:pt idx="197">
                  <c:v>11432.231813496866</c:v>
                </c:pt>
                <c:pt idx="198">
                  <c:v>11432.231813496866</c:v>
                </c:pt>
                <c:pt idx="199">
                  <c:v>11432.231813496866</c:v>
                </c:pt>
                <c:pt idx="200">
                  <c:v>11432.231813496866</c:v>
                </c:pt>
                <c:pt idx="201">
                  <c:v>11432.231813496866</c:v>
                </c:pt>
                <c:pt idx="202">
                  <c:v>11432.231813496866</c:v>
                </c:pt>
                <c:pt idx="203">
                  <c:v>11432.231813496866</c:v>
                </c:pt>
                <c:pt idx="204">
                  <c:v>11432.231813496866</c:v>
                </c:pt>
                <c:pt idx="205">
                  <c:v>11432.231813496866</c:v>
                </c:pt>
                <c:pt idx="206">
                  <c:v>11432.231813496866</c:v>
                </c:pt>
                <c:pt idx="207">
                  <c:v>11432.231813496866</c:v>
                </c:pt>
                <c:pt idx="208">
                  <c:v>11432.231813496866</c:v>
                </c:pt>
                <c:pt idx="209">
                  <c:v>11432.231813496866</c:v>
                </c:pt>
                <c:pt idx="210">
                  <c:v>11432.231813496866</c:v>
                </c:pt>
                <c:pt idx="211">
                  <c:v>11432.231813496866</c:v>
                </c:pt>
                <c:pt idx="212">
                  <c:v>11432.231813496866</c:v>
                </c:pt>
                <c:pt idx="213">
                  <c:v>11432.231813496866</c:v>
                </c:pt>
                <c:pt idx="214">
                  <c:v>11432.231813496866</c:v>
                </c:pt>
                <c:pt idx="215">
                  <c:v>11432.231813496866</c:v>
                </c:pt>
                <c:pt idx="216">
                  <c:v>11432.231813496866</c:v>
                </c:pt>
                <c:pt idx="217">
                  <c:v>11432.231813496866</c:v>
                </c:pt>
                <c:pt idx="218">
                  <c:v>11432.231813496866</c:v>
                </c:pt>
                <c:pt idx="219">
                  <c:v>11432.231813496866</c:v>
                </c:pt>
                <c:pt idx="220">
                  <c:v>11432.231813496866</c:v>
                </c:pt>
                <c:pt idx="221">
                  <c:v>11432.231813496866</c:v>
                </c:pt>
                <c:pt idx="222">
                  <c:v>11432.231813496866</c:v>
                </c:pt>
                <c:pt idx="223">
                  <c:v>11432.231813496866</c:v>
                </c:pt>
                <c:pt idx="224">
                  <c:v>11432.231813496866</c:v>
                </c:pt>
                <c:pt idx="225">
                  <c:v>11432.231813496866</c:v>
                </c:pt>
                <c:pt idx="226">
                  <c:v>11432.231813496866</c:v>
                </c:pt>
                <c:pt idx="227">
                  <c:v>11432.231813496866</c:v>
                </c:pt>
                <c:pt idx="228">
                  <c:v>11432.231813496866</c:v>
                </c:pt>
                <c:pt idx="229">
                  <c:v>11432.231813496866</c:v>
                </c:pt>
                <c:pt idx="230">
                  <c:v>11432.231813496866</c:v>
                </c:pt>
                <c:pt idx="231">
                  <c:v>11432.231813496866</c:v>
                </c:pt>
                <c:pt idx="232">
                  <c:v>11432.231813496866</c:v>
                </c:pt>
                <c:pt idx="233">
                  <c:v>11432.231813496866</c:v>
                </c:pt>
                <c:pt idx="234">
                  <c:v>11432.231813496866</c:v>
                </c:pt>
                <c:pt idx="235">
                  <c:v>11432.231813496866</c:v>
                </c:pt>
                <c:pt idx="236">
                  <c:v>11432.231813496866</c:v>
                </c:pt>
                <c:pt idx="237">
                  <c:v>11432.231813496866</c:v>
                </c:pt>
                <c:pt idx="238">
                  <c:v>11432.231813496866</c:v>
                </c:pt>
                <c:pt idx="239">
                  <c:v>11432.231813496866</c:v>
                </c:pt>
                <c:pt idx="240">
                  <c:v>11432.231813496866</c:v>
                </c:pt>
                <c:pt idx="241">
                  <c:v>11432.231813496866</c:v>
                </c:pt>
                <c:pt idx="242">
                  <c:v>11432.231813496866</c:v>
                </c:pt>
                <c:pt idx="243">
                  <c:v>11432.231813496866</c:v>
                </c:pt>
                <c:pt idx="244">
                  <c:v>11432.231813496866</c:v>
                </c:pt>
                <c:pt idx="245">
                  <c:v>11432.231813496866</c:v>
                </c:pt>
                <c:pt idx="246">
                  <c:v>11432.231813496866</c:v>
                </c:pt>
                <c:pt idx="247">
                  <c:v>11432.231813496866</c:v>
                </c:pt>
                <c:pt idx="248">
                  <c:v>11432.231813496866</c:v>
                </c:pt>
                <c:pt idx="249">
                  <c:v>11432.231813496866</c:v>
                </c:pt>
                <c:pt idx="250">
                  <c:v>11432.231813496866</c:v>
                </c:pt>
                <c:pt idx="251">
                  <c:v>11432.231813496866</c:v>
                </c:pt>
                <c:pt idx="252">
                  <c:v>11432.231813496866</c:v>
                </c:pt>
                <c:pt idx="253">
                  <c:v>11432.231813496866</c:v>
                </c:pt>
                <c:pt idx="254">
                  <c:v>11432.231813496866</c:v>
                </c:pt>
                <c:pt idx="255">
                  <c:v>11432.231813496866</c:v>
                </c:pt>
                <c:pt idx="256">
                  <c:v>11432.231813496866</c:v>
                </c:pt>
                <c:pt idx="257">
                  <c:v>11432.231813496866</c:v>
                </c:pt>
                <c:pt idx="258">
                  <c:v>11432.231813496866</c:v>
                </c:pt>
                <c:pt idx="259">
                  <c:v>11432.231813496866</c:v>
                </c:pt>
                <c:pt idx="260">
                  <c:v>11432.231813496866</c:v>
                </c:pt>
                <c:pt idx="261">
                  <c:v>11432.231813496866</c:v>
                </c:pt>
                <c:pt idx="262">
                  <c:v>11432.231813496866</c:v>
                </c:pt>
                <c:pt idx="263">
                  <c:v>11432.231813496866</c:v>
                </c:pt>
                <c:pt idx="264">
                  <c:v>11432.231813496866</c:v>
                </c:pt>
                <c:pt idx="265">
                  <c:v>11432.231813496866</c:v>
                </c:pt>
                <c:pt idx="266">
                  <c:v>11432.231813496866</c:v>
                </c:pt>
                <c:pt idx="267">
                  <c:v>11432.231813496866</c:v>
                </c:pt>
                <c:pt idx="268">
                  <c:v>11432.231813496866</c:v>
                </c:pt>
                <c:pt idx="269">
                  <c:v>11432.231813496866</c:v>
                </c:pt>
                <c:pt idx="270">
                  <c:v>11432.231813496866</c:v>
                </c:pt>
                <c:pt idx="271">
                  <c:v>11432.231813496866</c:v>
                </c:pt>
                <c:pt idx="272">
                  <c:v>11432.231813496866</c:v>
                </c:pt>
                <c:pt idx="273">
                  <c:v>11432.231813496866</c:v>
                </c:pt>
                <c:pt idx="274">
                  <c:v>11432.231813496866</c:v>
                </c:pt>
                <c:pt idx="275">
                  <c:v>11432.231813496866</c:v>
                </c:pt>
                <c:pt idx="276">
                  <c:v>11432.231813496866</c:v>
                </c:pt>
                <c:pt idx="277">
                  <c:v>11432.231813496866</c:v>
                </c:pt>
                <c:pt idx="278">
                  <c:v>11432.231813496866</c:v>
                </c:pt>
                <c:pt idx="279">
                  <c:v>11432.231813496866</c:v>
                </c:pt>
                <c:pt idx="280">
                  <c:v>11432.231813496866</c:v>
                </c:pt>
                <c:pt idx="281">
                  <c:v>11432.231813496866</c:v>
                </c:pt>
                <c:pt idx="282">
                  <c:v>11432.231813496866</c:v>
                </c:pt>
                <c:pt idx="283">
                  <c:v>11432.231813496866</c:v>
                </c:pt>
                <c:pt idx="284">
                  <c:v>11432.231813496866</c:v>
                </c:pt>
                <c:pt idx="285">
                  <c:v>11432.231813496866</c:v>
                </c:pt>
                <c:pt idx="286">
                  <c:v>11432.231813496866</c:v>
                </c:pt>
                <c:pt idx="287">
                  <c:v>11432.231813496866</c:v>
                </c:pt>
                <c:pt idx="288">
                  <c:v>11432.231813496866</c:v>
                </c:pt>
                <c:pt idx="289">
                  <c:v>11432.231813496866</c:v>
                </c:pt>
                <c:pt idx="290">
                  <c:v>11432.231813496866</c:v>
                </c:pt>
                <c:pt idx="291">
                  <c:v>11432.231813496866</c:v>
                </c:pt>
                <c:pt idx="292">
                  <c:v>11432.231813496866</c:v>
                </c:pt>
                <c:pt idx="293">
                  <c:v>11432.231813496866</c:v>
                </c:pt>
                <c:pt idx="294">
                  <c:v>11432.231813496866</c:v>
                </c:pt>
                <c:pt idx="295">
                  <c:v>11432.231813496866</c:v>
                </c:pt>
                <c:pt idx="296">
                  <c:v>11432.231813496866</c:v>
                </c:pt>
                <c:pt idx="297">
                  <c:v>11432.231813496866</c:v>
                </c:pt>
                <c:pt idx="298">
                  <c:v>11432.231813496866</c:v>
                </c:pt>
                <c:pt idx="299">
                  <c:v>11432.231813496866</c:v>
                </c:pt>
                <c:pt idx="300">
                  <c:v>11432.231813496866</c:v>
                </c:pt>
                <c:pt idx="301">
                  <c:v>11432.231813496866</c:v>
                </c:pt>
                <c:pt idx="302">
                  <c:v>11432.231813496866</c:v>
                </c:pt>
                <c:pt idx="303">
                  <c:v>11432.231813496866</c:v>
                </c:pt>
                <c:pt idx="304">
                  <c:v>11432.231813496866</c:v>
                </c:pt>
                <c:pt idx="305">
                  <c:v>11432.231813496866</c:v>
                </c:pt>
                <c:pt idx="306">
                  <c:v>11432.231813496866</c:v>
                </c:pt>
                <c:pt idx="307">
                  <c:v>11432.231813496866</c:v>
                </c:pt>
                <c:pt idx="308">
                  <c:v>11432.231813496866</c:v>
                </c:pt>
                <c:pt idx="309">
                  <c:v>11432.231813496866</c:v>
                </c:pt>
                <c:pt idx="310">
                  <c:v>11432.231813496866</c:v>
                </c:pt>
                <c:pt idx="311">
                  <c:v>11432.231813496866</c:v>
                </c:pt>
                <c:pt idx="312">
                  <c:v>11432.231813496866</c:v>
                </c:pt>
                <c:pt idx="313">
                  <c:v>11432.231813496866</c:v>
                </c:pt>
                <c:pt idx="314">
                  <c:v>11432.231813496866</c:v>
                </c:pt>
                <c:pt idx="315">
                  <c:v>11432.231813496866</c:v>
                </c:pt>
                <c:pt idx="316">
                  <c:v>11432.231813496866</c:v>
                </c:pt>
                <c:pt idx="317">
                  <c:v>11432.231813496866</c:v>
                </c:pt>
                <c:pt idx="318">
                  <c:v>11432.231813496866</c:v>
                </c:pt>
                <c:pt idx="319">
                  <c:v>11432.231813496866</c:v>
                </c:pt>
                <c:pt idx="320">
                  <c:v>11432.231813496866</c:v>
                </c:pt>
                <c:pt idx="321">
                  <c:v>11432.231813496866</c:v>
                </c:pt>
                <c:pt idx="322">
                  <c:v>11432.231813496866</c:v>
                </c:pt>
                <c:pt idx="323">
                  <c:v>11432.231813496866</c:v>
                </c:pt>
                <c:pt idx="324">
                  <c:v>11432.231813496866</c:v>
                </c:pt>
                <c:pt idx="325">
                  <c:v>11432.231813496866</c:v>
                </c:pt>
                <c:pt idx="326">
                  <c:v>11432.231813496866</c:v>
                </c:pt>
                <c:pt idx="327">
                  <c:v>11432.231813496866</c:v>
                </c:pt>
                <c:pt idx="328">
                  <c:v>11432.231813496866</c:v>
                </c:pt>
                <c:pt idx="329">
                  <c:v>11432.231813496866</c:v>
                </c:pt>
                <c:pt idx="330">
                  <c:v>11432.231813496866</c:v>
                </c:pt>
                <c:pt idx="331">
                  <c:v>11432.231813496866</c:v>
                </c:pt>
                <c:pt idx="332">
                  <c:v>11432.231813496866</c:v>
                </c:pt>
                <c:pt idx="333">
                  <c:v>11432.231813496866</c:v>
                </c:pt>
                <c:pt idx="334">
                  <c:v>11432.231813496866</c:v>
                </c:pt>
                <c:pt idx="335">
                  <c:v>11432.231813496866</c:v>
                </c:pt>
                <c:pt idx="336">
                  <c:v>11432.231813496866</c:v>
                </c:pt>
                <c:pt idx="337">
                  <c:v>11432.231813496866</c:v>
                </c:pt>
                <c:pt idx="338">
                  <c:v>11432.231813496866</c:v>
                </c:pt>
                <c:pt idx="339">
                  <c:v>11432.231813496866</c:v>
                </c:pt>
                <c:pt idx="340">
                  <c:v>11432.231813496866</c:v>
                </c:pt>
                <c:pt idx="341">
                  <c:v>11432.231813496866</c:v>
                </c:pt>
                <c:pt idx="342">
                  <c:v>11432.231813496866</c:v>
                </c:pt>
                <c:pt idx="343">
                  <c:v>11432.231813496866</c:v>
                </c:pt>
                <c:pt idx="344">
                  <c:v>11432.231813496866</c:v>
                </c:pt>
                <c:pt idx="345">
                  <c:v>11432.231813496866</c:v>
                </c:pt>
                <c:pt idx="346">
                  <c:v>11432.231813496866</c:v>
                </c:pt>
                <c:pt idx="347">
                  <c:v>11432.231813496866</c:v>
                </c:pt>
                <c:pt idx="348">
                  <c:v>11432.231813496866</c:v>
                </c:pt>
                <c:pt idx="349">
                  <c:v>11432.231813496866</c:v>
                </c:pt>
                <c:pt idx="350">
                  <c:v>11432.231813496866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9E-4630-833B-2D4A0D852CCA}"/>
            </c:ext>
          </c:extLst>
        </c:ser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results!$A$3:$A$353</c:f>
              <c:numCache>
                <c:formatCode>General</c:formatCode>
                <c:ptCount val="351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  <c:pt idx="69">
                  <c:v>2019</c:v>
                </c:pt>
                <c:pt idx="70">
                  <c:v>2020</c:v>
                </c:pt>
                <c:pt idx="71">
                  <c:v>2021</c:v>
                </c:pt>
                <c:pt idx="72">
                  <c:v>2022</c:v>
                </c:pt>
                <c:pt idx="73">
                  <c:v>2023</c:v>
                </c:pt>
                <c:pt idx="74">
                  <c:v>2024</c:v>
                </c:pt>
                <c:pt idx="75">
                  <c:v>2025</c:v>
                </c:pt>
                <c:pt idx="76">
                  <c:v>2026</c:v>
                </c:pt>
                <c:pt idx="77">
                  <c:v>2027</c:v>
                </c:pt>
                <c:pt idx="78">
                  <c:v>2028</c:v>
                </c:pt>
                <c:pt idx="79">
                  <c:v>2029</c:v>
                </c:pt>
                <c:pt idx="80">
                  <c:v>2030</c:v>
                </c:pt>
                <c:pt idx="81">
                  <c:v>2031</c:v>
                </c:pt>
                <c:pt idx="82">
                  <c:v>2032</c:v>
                </c:pt>
                <c:pt idx="83">
                  <c:v>2033</c:v>
                </c:pt>
                <c:pt idx="84">
                  <c:v>2034</c:v>
                </c:pt>
                <c:pt idx="85">
                  <c:v>2035</c:v>
                </c:pt>
                <c:pt idx="86">
                  <c:v>2036</c:v>
                </c:pt>
                <c:pt idx="87">
                  <c:v>2037</c:v>
                </c:pt>
                <c:pt idx="88">
                  <c:v>2038</c:v>
                </c:pt>
                <c:pt idx="89">
                  <c:v>2039</c:v>
                </c:pt>
                <c:pt idx="90">
                  <c:v>2040</c:v>
                </c:pt>
                <c:pt idx="91">
                  <c:v>2041</c:v>
                </c:pt>
                <c:pt idx="92">
                  <c:v>2042</c:v>
                </c:pt>
                <c:pt idx="93">
                  <c:v>2043</c:v>
                </c:pt>
                <c:pt idx="94">
                  <c:v>2044</c:v>
                </c:pt>
                <c:pt idx="95">
                  <c:v>2045</c:v>
                </c:pt>
                <c:pt idx="96">
                  <c:v>2046</c:v>
                </c:pt>
                <c:pt idx="97">
                  <c:v>2047</c:v>
                </c:pt>
                <c:pt idx="98">
                  <c:v>2048</c:v>
                </c:pt>
                <c:pt idx="99">
                  <c:v>2049</c:v>
                </c:pt>
                <c:pt idx="100">
                  <c:v>2050</c:v>
                </c:pt>
                <c:pt idx="101">
                  <c:v>2051</c:v>
                </c:pt>
                <c:pt idx="102">
                  <c:v>2052</c:v>
                </c:pt>
                <c:pt idx="103">
                  <c:v>2053</c:v>
                </c:pt>
                <c:pt idx="104">
                  <c:v>2054</c:v>
                </c:pt>
                <c:pt idx="105">
                  <c:v>2055</c:v>
                </c:pt>
                <c:pt idx="106">
                  <c:v>2056</c:v>
                </c:pt>
                <c:pt idx="107">
                  <c:v>2057</c:v>
                </c:pt>
                <c:pt idx="108">
                  <c:v>2058</c:v>
                </c:pt>
                <c:pt idx="109">
                  <c:v>2059</c:v>
                </c:pt>
                <c:pt idx="110">
                  <c:v>2060</c:v>
                </c:pt>
                <c:pt idx="111">
                  <c:v>2061</c:v>
                </c:pt>
                <c:pt idx="112">
                  <c:v>2062</c:v>
                </c:pt>
                <c:pt idx="113">
                  <c:v>2063</c:v>
                </c:pt>
                <c:pt idx="114">
                  <c:v>2064</c:v>
                </c:pt>
                <c:pt idx="115">
                  <c:v>2065</c:v>
                </c:pt>
                <c:pt idx="116">
                  <c:v>2066</c:v>
                </c:pt>
                <c:pt idx="117">
                  <c:v>2067</c:v>
                </c:pt>
                <c:pt idx="118">
                  <c:v>2068</c:v>
                </c:pt>
                <c:pt idx="119">
                  <c:v>2069</c:v>
                </c:pt>
                <c:pt idx="120">
                  <c:v>2070</c:v>
                </c:pt>
                <c:pt idx="121">
                  <c:v>2071</c:v>
                </c:pt>
                <c:pt idx="122">
                  <c:v>2072</c:v>
                </c:pt>
                <c:pt idx="123">
                  <c:v>2073</c:v>
                </c:pt>
                <c:pt idx="124">
                  <c:v>2074</c:v>
                </c:pt>
                <c:pt idx="125">
                  <c:v>2075</c:v>
                </c:pt>
                <c:pt idx="126">
                  <c:v>2076</c:v>
                </c:pt>
                <c:pt idx="127">
                  <c:v>2077</c:v>
                </c:pt>
                <c:pt idx="128">
                  <c:v>2078</c:v>
                </c:pt>
                <c:pt idx="129">
                  <c:v>2079</c:v>
                </c:pt>
                <c:pt idx="130">
                  <c:v>2080</c:v>
                </c:pt>
                <c:pt idx="131">
                  <c:v>2081</c:v>
                </c:pt>
                <c:pt idx="132">
                  <c:v>2082</c:v>
                </c:pt>
                <c:pt idx="133">
                  <c:v>2083</c:v>
                </c:pt>
                <c:pt idx="134">
                  <c:v>2084</c:v>
                </c:pt>
                <c:pt idx="135">
                  <c:v>2085</c:v>
                </c:pt>
                <c:pt idx="136">
                  <c:v>2086</c:v>
                </c:pt>
                <c:pt idx="137">
                  <c:v>2087</c:v>
                </c:pt>
                <c:pt idx="138">
                  <c:v>2088</c:v>
                </c:pt>
                <c:pt idx="139">
                  <c:v>2089</c:v>
                </c:pt>
                <c:pt idx="140">
                  <c:v>2090</c:v>
                </c:pt>
                <c:pt idx="141">
                  <c:v>2091</c:v>
                </c:pt>
                <c:pt idx="142">
                  <c:v>2092</c:v>
                </c:pt>
                <c:pt idx="143">
                  <c:v>2093</c:v>
                </c:pt>
                <c:pt idx="144">
                  <c:v>2094</c:v>
                </c:pt>
                <c:pt idx="145">
                  <c:v>2095</c:v>
                </c:pt>
                <c:pt idx="146">
                  <c:v>2096</c:v>
                </c:pt>
                <c:pt idx="147">
                  <c:v>2097</c:v>
                </c:pt>
                <c:pt idx="148">
                  <c:v>2098</c:v>
                </c:pt>
                <c:pt idx="149">
                  <c:v>2099</c:v>
                </c:pt>
                <c:pt idx="150">
                  <c:v>2100</c:v>
                </c:pt>
                <c:pt idx="151">
                  <c:v>2101</c:v>
                </c:pt>
                <c:pt idx="152">
                  <c:v>2102</c:v>
                </c:pt>
                <c:pt idx="153">
                  <c:v>2103</c:v>
                </c:pt>
                <c:pt idx="154">
                  <c:v>2104</c:v>
                </c:pt>
                <c:pt idx="155">
                  <c:v>2105</c:v>
                </c:pt>
                <c:pt idx="156">
                  <c:v>2106</c:v>
                </c:pt>
                <c:pt idx="157">
                  <c:v>2107</c:v>
                </c:pt>
                <c:pt idx="158">
                  <c:v>2108</c:v>
                </c:pt>
                <c:pt idx="159">
                  <c:v>2109</c:v>
                </c:pt>
                <c:pt idx="160">
                  <c:v>2110</c:v>
                </c:pt>
                <c:pt idx="161">
                  <c:v>2111</c:v>
                </c:pt>
                <c:pt idx="162">
                  <c:v>2112</c:v>
                </c:pt>
                <c:pt idx="163">
                  <c:v>2113</c:v>
                </c:pt>
                <c:pt idx="164">
                  <c:v>2114</c:v>
                </c:pt>
                <c:pt idx="165">
                  <c:v>2115</c:v>
                </c:pt>
                <c:pt idx="166">
                  <c:v>2116</c:v>
                </c:pt>
                <c:pt idx="167">
                  <c:v>2117</c:v>
                </c:pt>
                <c:pt idx="168">
                  <c:v>2118</c:v>
                </c:pt>
                <c:pt idx="169">
                  <c:v>2119</c:v>
                </c:pt>
                <c:pt idx="170">
                  <c:v>2120</c:v>
                </c:pt>
                <c:pt idx="171">
                  <c:v>2121</c:v>
                </c:pt>
                <c:pt idx="172">
                  <c:v>2122</c:v>
                </c:pt>
                <c:pt idx="173">
                  <c:v>2123</c:v>
                </c:pt>
                <c:pt idx="174">
                  <c:v>2124</c:v>
                </c:pt>
                <c:pt idx="175">
                  <c:v>2125</c:v>
                </c:pt>
                <c:pt idx="176">
                  <c:v>2126</c:v>
                </c:pt>
                <c:pt idx="177">
                  <c:v>2127</c:v>
                </c:pt>
                <c:pt idx="178">
                  <c:v>2128</c:v>
                </c:pt>
                <c:pt idx="179">
                  <c:v>2129</c:v>
                </c:pt>
                <c:pt idx="180">
                  <c:v>2130</c:v>
                </c:pt>
                <c:pt idx="181">
                  <c:v>2131</c:v>
                </c:pt>
                <c:pt idx="182">
                  <c:v>2132</c:v>
                </c:pt>
                <c:pt idx="183">
                  <c:v>2133</c:v>
                </c:pt>
                <c:pt idx="184">
                  <c:v>2134</c:v>
                </c:pt>
                <c:pt idx="185">
                  <c:v>2135</c:v>
                </c:pt>
                <c:pt idx="186">
                  <c:v>2136</c:v>
                </c:pt>
                <c:pt idx="187">
                  <c:v>2137</c:v>
                </c:pt>
                <c:pt idx="188">
                  <c:v>2138</c:v>
                </c:pt>
                <c:pt idx="189">
                  <c:v>2139</c:v>
                </c:pt>
                <c:pt idx="190">
                  <c:v>2140</c:v>
                </c:pt>
                <c:pt idx="191">
                  <c:v>2141</c:v>
                </c:pt>
                <c:pt idx="192">
                  <c:v>2142</c:v>
                </c:pt>
                <c:pt idx="193">
                  <c:v>2143</c:v>
                </c:pt>
                <c:pt idx="194">
                  <c:v>2144</c:v>
                </c:pt>
                <c:pt idx="195">
                  <c:v>2145</c:v>
                </c:pt>
                <c:pt idx="196">
                  <c:v>2146</c:v>
                </c:pt>
                <c:pt idx="197">
                  <c:v>2147</c:v>
                </c:pt>
                <c:pt idx="198">
                  <c:v>2148</c:v>
                </c:pt>
                <c:pt idx="199">
                  <c:v>2149</c:v>
                </c:pt>
                <c:pt idx="200">
                  <c:v>2150</c:v>
                </c:pt>
                <c:pt idx="201">
                  <c:v>2151</c:v>
                </c:pt>
                <c:pt idx="202">
                  <c:v>2152</c:v>
                </c:pt>
                <c:pt idx="203">
                  <c:v>2153</c:v>
                </c:pt>
                <c:pt idx="204">
                  <c:v>2154</c:v>
                </c:pt>
                <c:pt idx="205">
                  <c:v>2155</c:v>
                </c:pt>
                <c:pt idx="206">
                  <c:v>2156</c:v>
                </c:pt>
                <c:pt idx="207">
                  <c:v>2157</c:v>
                </c:pt>
                <c:pt idx="208">
                  <c:v>2158</c:v>
                </c:pt>
                <c:pt idx="209">
                  <c:v>2159</c:v>
                </c:pt>
                <c:pt idx="210">
                  <c:v>2160</c:v>
                </c:pt>
                <c:pt idx="211">
                  <c:v>2161</c:v>
                </c:pt>
                <c:pt idx="212">
                  <c:v>2162</c:v>
                </c:pt>
                <c:pt idx="213">
                  <c:v>2163</c:v>
                </c:pt>
                <c:pt idx="214">
                  <c:v>2164</c:v>
                </c:pt>
                <c:pt idx="215">
                  <c:v>2165</c:v>
                </c:pt>
                <c:pt idx="216">
                  <c:v>2166</c:v>
                </c:pt>
                <c:pt idx="217">
                  <c:v>2167</c:v>
                </c:pt>
                <c:pt idx="218">
                  <c:v>2168</c:v>
                </c:pt>
                <c:pt idx="219">
                  <c:v>2169</c:v>
                </c:pt>
                <c:pt idx="220">
                  <c:v>2170</c:v>
                </c:pt>
                <c:pt idx="221">
                  <c:v>2171</c:v>
                </c:pt>
                <c:pt idx="222">
                  <c:v>2172</c:v>
                </c:pt>
                <c:pt idx="223">
                  <c:v>2173</c:v>
                </c:pt>
                <c:pt idx="224">
                  <c:v>2174</c:v>
                </c:pt>
                <c:pt idx="225">
                  <c:v>2175</c:v>
                </c:pt>
                <c:pt idx="226">
                  <c:v>2176</c:v>
                </c:pt>
                <c:pt idx="227">
                  <c:v>2177</c:v>
                </c:pt>
                <c:pt idx="228">
                  <c:v>2178</c:v>
                </c:pt>
                <c:pt idx="229">
                  <c:v>2179</c:v>
                </c:pt>
                <c:pt idx="230">
                  <c:v>2180</c:v>
                </c:pt>
                <c:pt idx="231">
                  <c:v>2181</c:v>
                </c:pt>
                <c:pt idx="232">
                  <c:v>2182</c:v>
                </c:pt>
                <c:pt idx="233">
                  <c:v>2183</c:v>
                </c:pt>
                <c:pt idx="234">
                  <c:v>2184</c:v>
                </c:pt>
                <c:pt idx="235">
                  <c:v>2185</c:v>
                </c:pt>
                <c:pt idx="236">
                  <c:v>2186</c:v>
                </c:pt>
                <c:pt idx="237">
                  <c:v>2187</c:v>
                </c:pt>
                <c:pt idx="238">
                  <c:v>2188</c:v>
                </c:pt>
                <c:pt idx="239">
                  <c:v>2189</c:v>
                </c:pt>
                <c:pt idx="240">
                  <c:v>2190</c:v>
                </c:pt>
                <c:pt idx="241">
                  <c:v>2191</c:v>
                </c:pt>
                <c:pt idx="242">
                  <c:v>2192</c:v>
                </c:pt>
                <c:pt idx="243">
                  <c:v>2193</c:v>
                </c:pt>
                <c:pt idx="244">
                  <c:v>2194</c:v>
                </c:pt>
                <c:pt idx="245">
                  <c:v>2195</c:v>
                </c:pt>
                <c:pt idx="246">
                  <c:v>2196</c:v>
                </c:pt>
                <c:pt idx="247">
                  <c:v>2197</c:v>
                </c:pt>
                <c:pt idx="248">
                  <c:v>2198</c:v>
                </c:pt>
                <c:pt idx="249">
                  <c:v>2199</c:v>
                </c:pt>
                <c:pt idx="250">
                  <c:v>2200</c:v>
                </c:pt>
                <c:pt idx="251">
                  <c:v>2201</c:v>
                </c:pt>
                <c:pt idx="252">
                  <c:v>2202</c:v>
                </c:pt>
                <c:pt idx="253">
                  <c:v>2203</c:v>
                </c:pt>
                <c:pt idx="254">
                  <c:v>2204</c:v>
                </c:pt>
                <c:pt idx="255">
                  <c:v>2205</c:v>
                </c:pt>
                <c:pt idx="256">
                  <c:v>2206</c:v>
                </c:pt>
                <c:pt idx="257">
                  <c:v>2207</c:v>
                </c:pt>
                <c:pt idx="258">
                  <c:v>2208</c:v>
                </c:pt>
                <c:pt idx="259">
                  <c:v>2209</c:v>
                </c:pt>
                <c:pt idx="260">
                  <c:v>2210</c:v>
                </c:pt>
                <c:pt idx="261">
                  <c:v>2211</c:v>
                </c:pt>
                <c:pt idx="262">
                  <c:v>2212</c:v>
                </c:pt>
                <c:pt idx="263">
                  <c:v>2213</c:v>
                </c:pt>
                <c:pt idx="264">
                  <c:v>2214</c:v>
                </c:pt>
                <c:pt idx="265">
                  <c:v>2215</c:v>
                </c:pt>
                <c:pt idx="266">
                  <c:v>2216</c:v>
                </c:pt>
                <c:pt idx="267">
                  <c:v>2217</c:v>
                </c:pt>
                <c:pt idx="268">
                  <c:v>2218</c:v>
                </c:pt>
                <c:pt idx="269">
                  <c:v>2219</c:v>
                </c:pt>
                <c:pt idx="270">
                  <c:v>2220</c:v>
                </c:pt>
                <c:pt idx="271">
                  <c:v>2221</c:v>
                </c:pt>
                <c:pt idx="272">
                  <c:v>2222</c:v>
                </c:pt>
                <c:pt idx="273">
                  <c:v>2223</c:v>
                </c:pt>
                <c:pt idx="274">
                  <c:v>2224</c:v>
                </c:pt>
                <c:pt idx="275">
                  <c:v>2225</c:v>
                </c:pt>
                <c:pt idx="276">
                  <c:v>2226</c:v>
                </c:pt>
                <c:pt idx="277">
                  <c:v>2227</c:v>
                </c:pt>
                <c:pt idx="278">
                  <c:v>2228</c:v>
                </c:pt>
                <c:pt idx="279">
                  <c:v>2229</c:v>
                </c:pt>
                <c:pt idx="280">
                  <c:v>2230</c:v>
                </c:pt>
                <c:pt idx="281">
                  <c:v>2231</c:v>
                </c:pt>
                <c:pt idx="282">
                  <c:v>2232</c:v>
                </c:pt>
                <c:pt idx="283">
                  <c:v>2233</c:v>
                </c:pt>
                <c:pt idx="284">
                  <c:v>2234</c:v>
                </c:pt>
                <c:pt idx="285">
                  <c:v>2235</c:v>
                </c:pt>
                <c:pt idx="286">
                  <c:v>2236</c:v>
                </c:pt>
                <c:pt idx="287">
                  <c:v>2237</c:v>
                </c:pt>
                <c:pt idx="288">
                  <c:v>2238</c:v>
                </c:pt>
                <c:pt idx="289">
                  <c:v>2239</c:v>
                </c:pt>
                <c:pt idx="290">
                  <c:v>2240</c:v>
                </c:pt>
                <c:pt idx="291">
                  <c:v>2241</c:v>
                </c:pt>
                <c:pt idx="292">
                  <c:v>2242</c:v>
                </c:pt>
                <c:pt idx="293">
                  <c:v>2243</c:v>
                </c:pt>
                <c:pt idx="294">
                  <c:v>2244</c:v>
                </c:pt>
                <c:pt idx="295">
                  <c:v>2245</c:v>
                </c:pt>
                <c:pt idx="296">
                  <c:v>2246</c:v>
                </c:pt>
                <c:pt idx="297">
                  <c:v>2247</c:v>
                </c:pt>
                <c:pt idx="298">
                  <c:v>2248</c:v>
                </c:pt>
                <c:pt idx="299">
                  <c:v>2249</c:v>
                </c:pt>
                <c:pt idx="300">
                  <c:v>2250</c:v>
                </c:pt>
                <c:pt idx="301">
                  <c:v>2251</c:v>
                </c:pt>
                <c:pt idx="302">
                  <c:v>2252</c:v>
                </c:pt>
                <c:pt idx="303">
                  <c:v>2253</c:v>
                </c:pt>
                <c:pt idx="304">
                  <c:v>2254</c:v>
                </c:pt>
                <c:pt idx="305">
                  <c:v>2255</c:v>
                </c:pt>
                <c:pt idx="306">
                  <c:v>2256</c:v>
                </c:pt>
                <c:pt idx="307">
                  <c:v>2257</c:v>
                </c:pt>
                <c:pt idx="308">
                  <c:v>2258</c:v>
                </c:pt>
                <c:pt idx="309">
                  <c:v>2259</c:v>
                </c:pt>
                <c:pt idx="310">
                  <c:v>2260</c:v>
                </c:pt>
                <c:pt idx="311">
                  <c:v>2261</c:v>
                </c:pt>
                <c:pt idx="312">
                  <c:v>2262</c:v>
                </c:pt>
                <c:pt idx="313">
                  <c:v>2263</c:v>
                </c:pt>
                <c:pt idx="314">
                  <c:v>2264</c:v>
                </c:pt>
                <c:pt idx="315">
                  <c:v>2265</c:v>
                </c:pt>
                <c:pt idx="316">
                  <c:v>2266</c:v>
                </c:pt>
                <c:pt idx="317">
                  <c:v>2267</c:v>
                </c:pt>
                <c:pt idx="318">
                  <c:v>2268</c:v>
                </c:pt>
                <c:pt idx="319">
                  <c:v>2269</c:v>
                </c:pt>
                <c:pt idx="320">
                  <c:v>2270</c:v>
                </c:pt>
                <c:pt idx="321">
                  <c:v>2271</c:v>
                </c:pt>
                <c:pt idx="322">
                  <c:v>2272</c:v>
                </c:pt>
                <c:pt idx="323">
                  <c:v>2273</c:v>
                </c:pt>
                <c:pt idx="324">
                  <c:v>2274</c:v>
                </c:pt>
                <c:pt idx="325">
                  <c:v>2275</c:v>
                </c:pt>
                <c:pt idx="326">
                  <c:v>2276</c:v>
                </c:pt>
                <c:pt idx="327">
                  <c:v>2277</c:v>
                </c:pt>
                <c:pt idx="328">
                  <c:v>2278</c:v>
                </c:pt>
                <c:pt idx="329">
                  <c:v>2279</c:v>
                </c:pt>
                <c:pt idx="330">
                  <c:v>2280</c:v>
                </c:pt>
                <c:pt idx="331">
                  <c:v>2281</c:v>
                </c:pt>
                <c:pt idx="332">
                  <c:v>2282</c:v>
                </c:pt>
                <c:pt idx="333">
                  <c:v>2283</c:v>
                </c:pt>
                <c:pt idx="334">
                  <c:v>2284</c:v>
                </c:pt>
                <c:pt idx="335">
                  <c:v>2285</c:v>
                </c:pt>
                <c:pt idx="336">
                  <c:v>2286</c:v>
                </c:pt>
                <c:pt idx="337">
                  <c:v>2287</c:v>
                </c:pt>
                <c:pt idx="338">
                  <c:v>2288</c:v>
                </c:pt>
                <c:pt idx="339">
                  <c:v>2289</c:v>
                </c:pt>
                <c:pt idx="340">
                  <c:v>2290</c:v>
                </c:pt>
                <c:pt idx="341">
                  <c:v>2291</c:v>
                </c:pt>
                <c:pt idx="342">
                  <c:v>2292</c:v>
                </c:pt>
                <c:pt idx="343">
                  <c:v>2293</c:v>
                </c:pt>
                <c:pt idx="344">
                  <c:v>2294</c:v>
                </c:pt>
                <c:pt idx="345">
                  <c:v>2295</c:v>
                </c:pt>
                <c:pt idx="346">
                  <c:v>2296</c:v>
                </c:pt>
                <c:pt idx="347">
                  <c:v>2297</c:v>
                </c:pt>
                <c:pt idx="348">
                  <c:v>2298</c:v>
                </c:pt>
                <c:pt idx="349">
                  <c:v>2299</c:v>
                </c:pt>
                <c:pt idx="350">
                  <c:v>2300</c:v>
                </c:pt>
              </c:numCache>
            </c:numRef>
          </c:cat>
          <c:val>
            <c:numRef>
              <c:f>results!$H$3:$H$353</c:f>
              <c:numCache>
                <c:formatCode>0</c:formatCode>
                <c:ptCount val="351"/>
                <c:pt idx="0">
                  <c:v>1630</c:v>
                </c:pt>
                <c:pt idx="1">
                  <c:v>1767</c:v>
                </c:pt>
                <c:pt idx="2">
                  <c:v>1795</c:v>
                </c:pt>
                <c:pt idx="3">
                  <c:v>1841</c:v>
                </c:pt>
                <c:pt idx="4">
                  <c:v>1865</c:v>
                </c:pt>
                <c:pt idx="5">
                  <c:v>2043</c:v>
                </c:pt>
                <c:pt idx="6">
                  <c:v>2177</c:v>
                </c:pt>
                <c:pt idx="7">
                  <c:v>2270</c:v>
                </c:pt>
                <c:pt idx="8">
                  <c:v>2330</c:v>
                </c:pt>
                <c:pt idx="9">
                  <c:v>2454</c:v>
                </c:pt>
                <c:pt idx="10">
                  <c:v>2569</c:v>
                </c:pt>
                <c:pt idx="11">
                  <c:v>2580</c:v>
                </c:pt>
                <c:pt idx="12">
                  <c:v>2686</c:v>
                </c:pt>
                <c:pt idx="13">
                  <c:v>2833</c:v>
                </c:pt>
                <c:pt idx="14">
                  <c:v>2995</c:v>
                </c:pt>
                <c:pt idx="15">
                  <c:v>3130</c:v>
                </c:pt>
                <c:pt idx="16">
                  <c:v>3288</c:v>
                </c:pt>
                <c:pt idx="17">
                  <c:v>3393</c:v>
                </c:pt>
                <c:pt idx="18">
                  <c:v>3566</c:v>
                </c:pt>
                <c:pt idx="19">
                  <c:v>3780</c:v>
                </c:pt>
                <c:pt idx="20">
                  <c:v>4053</c:v>
                </c:pt>
                <c:pt idx="21">
                  <c:v>4208</c:v>
                </c:pt>
                <c:pt idx="22">
                  <c:v>4376</c:v>
                </c:pt>
                <c:pt idx="23">
                  <c:v>4615</c:v>
                </c:pt>
                <c:pt idx="24">
                  <c:v>4623</c:v>
                </c:pt>
                <c:pt idx="25">
                  <c:v>4596</c:v>
                </c:pt>
                <c:pt idx="26">
                  <c:v>4864</c:v>
                </c:pt>
                <c:pt idx="27">
                  <c:v>5026</c:v>
                </c:pt>
                <c:pt idx="28">
                  <c:v>5087</c:v>
                </c:pt>
                <c:pt idx="29">
                  <c:v>5369</c:v>
                </c:pt>
                <c:pt idx="30">
                  <c:v>5316</c:v>
                </c:pt>
                <c:pt idx="31">
                  <c:v>5152</c:v>
                </c:pt>
                <c:pt idx="32">
                  <c:v>5113</c:v>
                </c:pt>
                <c:pt idx="33">
                  <c:v>5095</c:v>
                </c:pt>
                <c:pt idx="34">
                  <c:v>5283</c:v>
                </c:pt>
                <c:pt idx="35">
                  <c:v>5441</c:v>
                </c:pt>
                <c:pt idx="36">
                  <c:v>5609</c:v>
                </c:pt>
                <c:pt idx="37">
                  <c:v>5755</c:v>
                </c:pt>
                <c:pt idx="38">
                  <c:v>5968</c:v>
                </c:pt>
                <c:pt idx="39">
                  <c:v>6088</c:v>
                </c:pt>
                <c:pt idx="40">
                  <c:v>6151</c:v>
                </c:pt>
                <c:pt idx="41">
                  <c:v>6239</c:v>
                </c:pt>
                <c:pt idx="42">
                  <c:v>6178</c:v>
                </c:pt>
                <c:pt idx="43">
                  <c:v>6172</c:v>
                </c:pt>
                <c:pt idx="44">
                  <c:v>6284</c:v>
                </c:pt>
                <c:pt idx="45">
                  <c:v>6422</c:v>
                </c:pt>
                <c:pt idx="46">
                  <c:v>6550</c:v>
                </c:pt>
                <c:pt idx="47">
                  <c:v>6663</c:v>
                </c:pt>
                <c:pt idx="48">
                  <c:v>6638</c:v>
                </c:pt>
                <c:pt idx="49">
                  <c:v>6584</c:v>
                </c:pt>
                <c:pt idx="50">
                  <c:v>6750</c:v>
                </c:pt>
                <c:pt idx="51">
                  <c:v>6916</c:v>
                </c:pt>
                <c:pt idx="52">
                  <c:v>6981</c:v>
                </c:pt>
                <c:pt idx="53">
                  <c:v>7397</c:v>
                </c:pt>
                <c:pt idx="54">
                  <c:v>7782</c:v>
                </c:pt>
                <c:pt idx="55">
                  <c:v>8086</c:v>
                </c:pt>
                <c:pt idx="56">
                  <c:v>8350</c:v>
                </c:pt>
                <c:pt idx="57">
                  <c:v>8543</c:v>
                </c:pt>
                <c:pt idx="58">
                  <c:v>8749</c:v>
                </c:pt>
                <c:pt idx="59">
                  <c:v>9155.4950363392491</c:v>
                </c:pt>
                <c:pt idx="60">
                  <c:v>9498.9534144443514</c:v>
                </c:pt>
                <c:pt idx="61">
                  <c:v>9812.2726100693326</c:v>
                </c:pt>
                <c:pt idx="62">
                  <c:v>10189.375344508617</c:v>
                </c:pt>
                <c:pt idx="63">
                  <c:v>10274.768020488516</c:v>
                </c:pt>
                <c:pt idx="64">
                  <c:v>10158.274238369077</c:v>
                </c:pt>
                <c:pt idx="65">
                  <c:v>10774.92826930818</c:v>
                </c:pt>
                <c:pt idx="66">
                  <c:v>11110.268959968891</c:v>
                </c:pt>
                <c:pt idx="67">
                  <c:v>11256.830468363096</c:v>
                </c:pt>
                <c:pt idx="68">
                  <c:v>11467.297756108754</c:v>
                </c:pt>
                <c:pt idx="69">
                  <c:v>11476.535739799836</c:v>
                </c:pt>
                <c:pt idx="70">
                  <c:v>11432.231813496866</c:v>
                </c:pt>
                <c:pt idx="71">
                  <c:v>11660.876449766803</c:v>
                </c:pt>
                <c:pt idx="72">
                  <c:v>11894.093978762139</c:v>
                </c:pt>
                <c:pt idx="73">
                  <c:v>12131.975858337382</c:v>
                </c:pt>
                <c:pt idx="74">
                  <c:v>12374.61537550413</c:v>
                </c:pt>
                <c:pt idx="75">
                  <c:v>12622.107683014214</c:v>
                </c:pt>
                <c:pt idx="76">
                  <c:v>12874.549836674498</c:v>
                </c:pt>
                <c:pt idx="77">
                  <c:v>13132.040833407988</c:v>
                </c:pt>
                <c:pt idx="78">
                  <c:v>13394.681650076147</c:v>
                </c:pt>
                <c:pt idx="79">
                  <c:v>13662.575283077671</c:v>
                </c:pt>
                <c:pt idx="80">
                  <c:v>13935.826788739225</c:v>
                </c:pt>
                <c:pt idx="81">
                  <c:v>14214.54332451401</c:v>
                </c:pt>
                <c:pt idx="82">
                  <c:v>14498.834191004291</c:v>
                </c:pt>
                <c:pt idx="83">
                  <c:v>14788.810874824378</c:v>
                </c:pt>
                <c:pt idx="84">
                  <c:v>15084.587092320866</c:v>
                </c:pt>
                <c:pt idx="85">
                  <c:v>15386.278834167284</c:v>
                </c:pt>
                <c:pt idx="86">
                  <c:v>15694.00441085063</c:v>
                </c:pt>
                <c:pt idx="87">
                  <c:v>16007.884499067643</c:v>
                </c:pt>
                <c:pt idx="88">
                  <c:v>16328.042189048996</c:v>
                </c:pt>
                <c:pt idx="89">
                  <c:v>16654.603032829975</c:v>
                </c:pt>
                <c:pt idx="90">
                  <c:v>16987.695093486574</c:v>
                </c:pt>
                <c:pt idx="91">
                  <c:v>17327.448995356306</c:v>
                </c:pt>
                <c:pt idx="92">
                  <c:v>17673.997975263432</c:v>
                </c:pt>
                <c:pt idx="93">
                  <c:v>18027.4779347687</c:v>
                </c:pt>
                <c:pt idx="94">
                  <c:v>18388.027493464073</c:v>
                </c:pt>
                <c:pt idx="95">
                  <c:v>18755.788043333356</c:v>
                </c:pt>
                <c:pt idx="96">
                  <c:v>19130.903804200025</c:v>
                </c:pt>
                <c:pt idx="97">
                  <c:v>19513.521880284025</c:v>
                </c:pt>
                <c:pt idx="98">
                  <c:v>19903.792317889704</c:v>
                </c:pt>
                <c:pt idx="99">
                  <c:v>20301.868164247498</c:v>
                </c:pt>
                <c:pt idx="100">
                  <c:v>20707.90552753245</c:v>
                </c:pt>
                <c:pt idx="101">
                  <c:v>21122.063638083098</c:v>
                </c:pt>
                <c:pt idx="102">
                  <c:v>21544.50491084476</c:v>
                </c:pt>
                <c:pt idx="103">
                  <c:v>21975.395009061656</c:v>
                </c:pt>
                <c:pt idx="104">
                  <c:v>22414.90290924289</c:v>
                </c:pt>
                <c:pt idx="105">
                  <c:v>22863.200967427747</c:v>
                </c:pt>
                <c:pt idx="106">
                  <c:v>23320.464986776304</c:v>
                </c:pt>
                <c:pt idx="107">
                  <c:v>23786.874286511829</c:v>
                </c:pt>
                <c:pt idx="108">
                  <c:v>24262.611772242068</c:v>
                </c:pt>
                <c:pt idx="109">
                  <c:v>24747.864007686909</c:v>
                </c:pt>
                <c:pt idx="110">
                  <c:v>25242.821287840648</c:v>
                </c:pt>
                <c:pt idx="111">
                  <c:v>25747.677713597463</c:v>
                </c:pt>
                <c:pt idx="112">
                  <c:v>26262.631267869412</c:v>
                </c:pt>
                <c:pt idx="113">
                  <c:v>26787.883893226801</c:v>
                </c:pt>
                <c:pt idx="114">
                  <c:v>27323.641571091339</c:v>
                </c:pt>
                <c:pt idx="115">
                  <c:v>27870.114402513165</c:v>
                </c:pt>
                <c:pt idx="116">
                  <c:v>28427.516690563429</c:v>
                </c:pt>
                <c:pt idx="117">
                  <c:v>28996.067024374697</c:v>
                </c:pt>
                <c:pt idx="118">
                  <c:v>29575.988364862191</c:v>
                </c:pt>
                <c:pt idx="119">
                  <c:v>30167.508132159433</c:v>
                </c:pt>
                <c:pt idx="120">
                  <c:v>30770.858294802623</c:v>
                </c:pt>
                <c:pt idx="121">
                  <c:v>31386.275460698675</c:v>
                </c:pt>
                <c:pt idx="122">
                  <c:v>32014.000969912649</c:v>
                </c:pt>
                <c:pt idx="123">
                  <c:v>32654.280989310904</c:v>
                </c:pt>
                <c:pt idx="124">
                  <c:v>33307.366609097124</c:v>
                </c:pt>
                <c:pt idx="125">
                  <c:v>33973.513941279067</c:v>
                </c:pt>
                <c:pt idx="126">
                  <c:v>34652.984220104649</c:v>
                </c:pt>
                <c:pt idx="127">
                  <c:v>35346.04390450674</c:v>
                </c:pt>
                <c:pt idx="128">
                  <c:v>36052.964782596879</c:v>
                </c:pt>
                <c:pt idx="129">
                  <c:v>36774.024078248818</c:v>
                </c:pt>
                <c:pt idx="130">
                  <c:v>37509.504559813795</c:v>
                </c:pt>
                <c:pt idx="131">
                  <c:v>38259.694651010068</c:v>
                </c:pt>
                <c:pt idx="132">
                  <c:v>39024.888544030269</c:v>
                </c:pt>
                <c:pt idx="133">
                  <c:v>39805.386314910873</c:v>
                </c:pt>
                <c:pt idx="134">
                  <c:v>40601.494041209095</c:v>
                </c:pt>
                <c:pt idx="135">
                  <c:v>41413.523922033281</c:v>
                </c:pt>
                <c:pt idx="136">
                  <c:v>42241.794400473947</c:v>
                </c:pt>
                <c:pt idx="137">
                  <c:v>43086.630288483429</c:v>
                </c:pt>
                <c:pt idx="138">
                  <c:v>43948.3628942531</c:v>
                </c:pt>
                <c:pt idx="139">
                  <c:v>44827.330152138165</c:v>
                </c:pt>
                <c:pt idx="140">
                  <c:v>45723.876755180929</c:v>
                </c:pt>
                <c:pt idx="141">
                  <c:v>46638.354290284551</c:v>
                </c:pt>
                <c:pt idx="142">
                  <c:v>47571.121376090246</c:v>
                </c:pt>
                <c:pt idx="143">
                  <c:v>48522.543803612054</c:v>
                </c:pt>
                <c:pt idx="144">
                  <c:v>49492.994679684292</c:v>
                </c:pt>
                <c:pt idx="145">
                  <c:v>50482.854573277982</c:v>
                </c:pt>
                <c:pt idx="146">
                  <c:v>51492.511664743542</c:v>
                </c:pt>
                <c:pt idx="147">
                  <c:v>52522.361898038413</c:v>
                </c:pt>
                <c:pt idx="148">
                  <c:v>53572.809135999181</c:v>
                </c:pt>
                <c:pt idx="149">
                  <c:v>54644.265318719168</c:v>
                </c:pt>
                <c:pt idx="150">
                  <c:v>55737.150625093549</c:v>
                </c:pt>
                <c:pt idx="151">
                  <c:v>56851.893637595422</c:v>
                </c:pt>
                <c:pt idx="152">
                  <c:v>57988.931510347335</c:v>
                </c:pt>
                <c:pt idx="153">
                  <c:v>59148.710140554285</c:v>
                </c:pt>
                <c:pt idx="154">
                  <c:v>60331.68434336537</c:v>
                </c:pt>
                <c:pt idx="155">
                  <c:v>61538.31803023268</c:v>
                </c:pt>
                <c:pt idx="156">
                  <c:v>62769.084390837335</c:v>
                </c:pt>
                <c:pt idx="157">
                  <c:v>64024.466078654084</c:v>
                </c:pt>
                <c:pt idx="158">
                  <c:v>65304.955400227169</c:v>
                </c:pt>
                <c:pt idx="159">
                  <c:v>66611.054508231711</c:v>
                </c:pt>
                <c:pt idx="160">
                  <c:v>67943.275598396343</c:v>
                </c:pt>
                <c:pt idx="161">
                  <c:v>69302.141110364275</c:v>
                </c:pt>
                <c:pt idx="162">
                  <c:v>70688.183932571555</c:v>
                </c:pt>
                <c:pt idx="163">
                  <c:v>72101.94761122299</c:v>
                </c:pt>
                <c:pt idx="164">
                  <c:v>73543.986563447455</c:v>
                </c:pt>
                <c:pt idx="165">
                  <c:v>75014.866294716412</c:v>
                </c:pt>
                <c:pt idx="166">
                  <c:v>76515.163620610736</c:v>
                </c:pt>
                <c:pt idx="167">
                  <c:v>78045.466893022953</c:v>
                </c:pt>
                <c:pt idx="168">
                  <c:v>79606.376230883412</c:v>
                </c:pt>
                <c:pt idx="169">
                  <c:v>81198.503755501079</c:v>
                </c:pt>
                <c:pt idx="170">
                  <c:v>82822.473830611096</c:v>
                </c:pt>
                <c:pt idx="171">
                  <c:v>84478.923307223318</c:v>
                </c:pt>
                <c:pt idx="172">
                  <c:v>86168.501773367781</c:v>
                </c:pt>
                <c:pt idx="173">
                  <c:v>87891.871808835145</c:v>
                </c:pt>
                <c:pt idx="174">
                  <c:v>89649.709245011851</c:v>
                </c:pt>
                <c:pt idx="175">
                  <c:v>91442.703429912086</c:v>
                </c:pt>
                <c:pt idx="176">
                  <c:v>93271.55749851033</c:v>
                </c:pt>
                <c:pt idx="177">
                  <c:v>95136.988648480532</c:v>
                </c:pt>
                <c:pt idx="178">
                  <c:v>97039.728421450141</c:v>
                </c:pt>
                <c:pt idx="179">
                  <c:v>98980.522989879144</c:v>
                </c:pt>
                <c:pt idx="180">
                  <c:v>100960.13344967672</c:v>
                </c:pt>
                <c:pt idx="181">
                  <c:v>102979.33611867025</c:v>
                </c:pt>
                <c:pt idx="182">
                  <c:v>105038.92284104366</c:v>
                </c:pt>
                <c:pt idx="183">
                  <c:v>107139.70129786454</c:v>
                </c:pt>
                <c:pt idx="184">
                  <c:v>109282.49532382183</c:v>
                </c:pt>
                <c:pt idx="185">
                  <c:v>111468.14523029827</c:v>
                </c:pt>
                <c:pt idx="186">
                  <c:v>113697.50813490423</c:v>
                </c:pt>
                <c:pt idx="187">
                  <c:v>115971.45829760232</c:v>
                </c:pt>
                <c:pt idx="188">
                  <c:v>118290.88746355438</c:v>
                </c:pt>
                <c:pt idx="189">
                  <c:v>120656.70521282547</c:v>
                </c:pt>
                <c:pt idx="190">
                  <c:v>123069.83931708199</c:v>
                </c:pt>
                <c:pt idx="191">
                  <c:v>125531.23610342364</c:v>
                </c:pt>
                <c:pt idx="192">
                  <c:v>128041.86082549211</c:v>
                </c:pt>
                <c:pt idx="193">
                  <c:v>130602.69804200195</c:v>
                </c:pt>
                <c:pt idx="194">
                  <c:v>133214.752002842</c:v>
                </c:pt>
                <c:pt idx="195">
                  <c:v>135879.04704289883</c:v>
                </c:pt>
                <c:pt idx="196">
                  <c:v>138596.6279837568</c:v>
                </c:pt>
                <c:pt idx="197">
                  <c:v>141368.56054343193</c:v>
                </c:pt>
                <c:pt idx="198">
                  <c:v>144195.93175430057</c:v>
                </c:pt>
                <c:pt idx="199">
                  <c:v>147079.85038938659</c:v>
                </c:pt>
                <c:pt idx="200">
                  <c:v>150021.44739717431</c:v>
                </c:pt>
                <c:pt idx="201">
                  <c:v>153021.87634511781</c:v>
                </c:pt>
                <c:pt idx="202">
                  <c:v>156082.31387202017</c:v>
                </c:pt>
                <c:pt idx="203">
                  <c:v>159203.96014946056</c:v>
                </c:pt>
                <c:pt idx="204">
                  <c:v>162388.03935244976</c:v>
                </c:pt>
                <c:pt idx="205">
                  <c:v>165635.80013949875</c:v>
                </c:pt>
                <c:pt idx="206">
                  <c:v>168948.51614228872</c:v>
                </c:pt>
                <c:pt idx="207">
                  <c:v>172327.48646513448</c:v>
                </c:pt>
                <c:pt idx="208">
                  <c:v>175774.03619443718</c:v>
                </c:pt>
                <c:pt idx="209">
                  <c:v>179289.51691832594</c:v>
                </c:pt>
                <c:pt idx="210">
                  <c:v>182875.30725669247</c:v>
                </c:pt>
                <c:pt idx="211">
                  <c:v>186532.81340182631</c:v>
                </c:pt>
                <c:pt idx="212">
                  <c:v>190263.46966986282</c:v>
                </c:pt>
                <c:pt idx="213">
                  <c:v>194068.73906326009</c:v>
                </c:pt>
                <c:pt idx="214">
                  <c:v>197950.1138445253</c:v>
                </c:pt>
                <c:pt idx="215">
                  <c:v>201909.11612141581</c:v>
                </c:pt>
                <c:pt idx="216">
                  <c:v>205947.29844384413</c:v>
                </c:pt>
                <c:pt idx="217">
                  <c:v>210066.24441272102</c:v>
                </c:pt>
                <c:pt idx="218">
                  <c:v>214267.56930097545</c:v>
                </c:pt>
                <c:pt idx="219">
                  <c:v>218552.92068699497</c:v>
                </c:pt>
                <c:pt idx="220">
                  <c:v>222923.97910073487</c:v>
                </c:pt>
                <c:pt idx="221">
                  <c:v>227382.45868274957</c:v>
                </c:pt>
                <c:pt idx="222">
                  <c:v>231930.10785640456</c:v>
                </c:pt>
                <c:pt idx="223">
                  <c:v>236568.71001353266</c:v>
                </c:pt>
                <c:pt idx="224">
                  <c:v>241300.08421380332</c:v>
                </c:pt>
                <c:pt idx="225">
                  <c:v>246126.08589807939</c:v>
                </c:pt>
                <c:pt idx="226">
                  <c:v>251048.60761604097</c:v>
                </c:pt>
                <c:pt idx="227">
                  <c:v>256069.57976836179</c:v>
                </c:pt>
                <c:pt idx="228">
                  <c:v>261190.97136372901</c:v>
                </c:pt>
                <c:pt idx="229">
                  <c:v>266414.79079100362</c:v>
                </c:pt>
                <c:pt idx="230">
                  <c:v>271743.08660682366</c:v>
                </c:pt>
                <c:pt idx="231">
                  <c:v>277177.94833896012</c:v>
                </c:pt>
                <c:pt idx="232">
                  <c:v>282721.50730573933</c:v>
                </c:pt>
                <c:pt idx="233">
                  <c:v>288375.93745185412</c:v>
                </c:pt>
                <c:pt idx="234">
                  <c:v>294143.45620089117</c:v>
                </c:pt>
                <c:pt idx="235">
                  <c:v>300026.325324909</c:v>
                </c:pt>
                <c:pt idx="236">
                  <c:v>306026.85183140717</c:v>
                </c:pt>
                <c:pt idx="237">
                  <c:v>312147.38886803534</c:v>
                </c:pt>
                <c:pt idx="238">
                  <c:v>318390.33664539608</c:v>
                </c:pt>
                <c:pt idx="239">
                  <c:v>324758.14337830403</c:v>
                </c:pt>
                <c:pt idx="240">
                  <c:v>331253.30624587013</c:v>
                </c:pt>
                <c:pt idx="241">
                  <c:v>337878.37237078755</c:v>
                </c:pt>
                <c:pt idx="242">
                  <c:v>344635.93981820333</c:v>
                </c:pt>
                <c:pt idx="243">
                  <c:v>351528.65861456742</c:v>
                </c:pt>
                <c:pt idx="244">
                  <c:v>358559.23178685876</c:v>
                </c:pt>
                <c:pt idx="245">
                  <c:v>365730.41642259591</c:v>
                </c:pt>
                <c:pt idx="246">
                  <c:v>373045.02475104784</c:v>
                </c:pt>
                <c:pt idx="247">
                  <c:v>380505.9252460688</c:v>
                </c:pt>
                <c:pt idx="248">
                  <c:v>388116.04375099018</c:v>
                </c:pt>
                <c:pt idx="249">
                  <c:v>395878.36462601001</c:v>
                </c:pt>
                <c:pt idx="250">
                  <c:v>403795.9319185302</c:v>
                </c:pt>
                <c:pt idx="251">
                  <c:v>411871.85055690084</c:v>
                </c:pt>
                <c:pt idx="252">
                  <c:v>420109.28756803885</c:v>
                </c:pt>
                <c:pt idx="253">
                  <c:v>428511.47331939964</c:v>
                </c:pt>
                <c:pt idx="254">
                  <c:v>437081.70278578764</c:v>
                </c:pt>
                <c:pt idx="255">
                  <c:v>445823.33684150339</c:v>
                </c:pt>
                <c:pt idx="256">
                  <c:v>454739.80357833346</c:v>
                </c:pt>
                <c:pt idx="257">
                  <c:v>463834.59964990016</c:v>
                </c:pt>
                <c:pt idx="258">
                  <c:v>473111.29164289817</c:v>
                </c:pt>
                <c:pt idx="259">
                  <c:v>482573.51747575612</c:v>
                </c:pt>
                <c:pt idx="260">
                  <c:v>492224.98782527127</c:v>
                </c:pt>
                <c:pt idx="261">
                  <c:v>502069.48758177669</c:v>
                </c:pt>
                <c:pt idx="262">
                  <c:v>512110.87733341224</c:v>
                </c:pt>
                <c:pt idx="263">
                  <c:v>522353.09488008049</c:v>
                </c:pt>
                <c:pt idx="264">
                  <c:v>532800.15677768213</c:v>
                </c:pt>
                <c:pt idx="265">
                  <c:v>543456.15991323581</c:v>
                </c:pt>
                <c:pt idx="266">
                  <c:v>554325.28311150055</c:v>
                </c:pt>
                <c:pt idx="267">
                  <c:v>565411.78877373063</c:v>
                </c:pt>
                <c:pt idx="268">
                  <c:v>576720.02454920521</c:v>
                </c:pt>
                <c:pt idx="269">
                  <c:v>588254.42504018929</c:v>
                </c:pt>
                <c:pt idx="270">
                  <c:v>600019.5135409931</c:v>
                </c:pt>
                <c:pt idx="271">
                  <c:v>612019.90381181298</c:v>
                </c:pt>
                <c:pt idx="272">
                  <c:v>624260.30188804923</c:v>
                </c:pt>
                <c:pt idx="273">
                  <c:v>636745.50792581018</c:v>
                </c:pt>
                <c:pt idx="274">
                  <c:v>649480.41808432643</c:v>
                </c:pt>
                <c:pt idx="275">
                  <c:v>662470.02644601301</c:v>
                </c:pt>
                <c:pt idx="276">
                  <c:v>675719.42697493325</c:v>
                </c:pt>
                <c:pt idx="277">
                  <c:v>689233.81551443192</c:v>
                </c:pt>
                <c:pt idx="278">
                  <c:v>703018.49182472052</c:v>
                </c:pt>
                <c:pt idx="279">
                  <c:v>717078.86166121496</c:v>
                </c:pt>
                <c:pt idx="280">
                  <c:v>731420.43889443926</c:v>
                </c:pt>
                <c:pt idx="281">
                  <c:v>746048.847672328</c:v>
                </c:pt>
                <c:pt idx="282">
                  <c:v>760969.82462577452</c:v>
                </c:pt>
                <c:pt idx="283">
                  <c:v>776189.22111828998</c:v>
                </c:pt>
                <c:pt idx="284">
                  <c:v>791713.00554065581</c:v>
                </c:pt>
                <c:pt idx="285">
                  <c:v>807547.26565146889</c:v>
                </c:pt>
                <c:pt idx="286">
                  <c:v>823698.21096449823</c:v>
                </c:pt>
                <c:pt idx="287">
                  <c:v>840172.17518378817</c:v>
                </c:pt>
                <c:pt idx="288">
                  <c:v>856975.61868746392</c:v>
                </c:pt>
                <c:pt idx="289">
                  <c:v>874115.13106121321</c:v>
                </c:pt>
                <c:pt idx="290">
                  <c:v>891597.43368243752</c:v>
                </c:pt>
                <c:pt idx="291">
                  <c:v>909429.38235608628</c:v>
                </c:pt>
                <c:pt idx="292">
                  <c:v>927617.97000320803</c:v>
                </c:pt>
                <c:pt idx="293">
                  <c:v>946170.32940327225</c:v>
                </c:pt>
                <c:pt idx="294">
                  <c:v>965093.73599133769</c:v>
                </c:pt>
                <c:pt idx="295">
                  <c:v>984395.61071116442</c:v>
                </c:pt>
                <c:pt idx="296">
                  <c:v>1004083.5229253877</c:v>
                </c:pt>
                <c:pt idx="297">
                  <c:v>1024165.1933838954</c:v>
                </c:pt>
                <c:pt idx="298">
                  <c:v>1044648.4972515734</c:v>
                </c:pt>
                <c:pt idx="299">
                  <c:v>1065541.4671966049</c:v>
                </c:pt>
                <c:pt idx="300">
                  <c:v>1086852.2965405372</c:v>
                </c:pt>
                <c:pt idx="301">
                  <c:v>1108589.3424713479</c:v>
                </c:pt>
                <c:pt idx="302">
                  <c:v>1130761.1293207749</c:v>
                </c:pt>
                <c:pt idx="303">
                  <c:v>1153376.3519071904</c:v>
                </c:pt>
                <c:pt idx="304">
                  <c:v>1176443.8789453341</c:v>
                </c:pt>
                <c:pt idx="305">
                  <c:v>1199972.7565242408</c:v>
                </c:pt>
                <c:pt idx="306">
                  <c:v>1223972.2116547257</c:v>
                </c:pt>
                <c:pt idx="307">
                  <c:v>1248451.6558878203</c:v>
                </c:pt>
                <c:pt idx="308">
                  <c:v>1273420.6890055768</c:v>
                </c:pt>
                <c:pt idx="309">
                  <c:v>1298889.1027856884</c:v>
                </c:pt>
                <c:pt idx="310">
                  <c:v>1324866.8848414021</c:v>
                </c:pt>
                <c:pt idx="311">
                  <c:v>1351364.2225382302</c:v>
                </c:pt>
                <c:pt idx="312">
                  <c:v>1378391.5069889948</c:v>
                </c:pt>
                <c:pt idx="313">
                  <c:v>1405959.3371287747</c:v>
                </c:pt>
                <c:pt idx="314">
                  <c:v>1434078.5238713503</c:v>
                </c:pt>
                <c:pt idx="315">
                  <c:v>1462760.0943487773</c:v>
                </c:pt>
                <c:pt idx="316">
                  <c:v>1492015.296235753</c:v>
                </c:pt>
                <c:pt idx="317">
                  <c:v>1521855.602160468</c:v>
                </c:pt>
                <c:pt idx="318">
                  <c:v>1552292.7142036774</c:v>
                </c:pt>
                <c:pt idx="319">
                  <c:v>1583338.5684877508</c:v>
                </c:pt>
                <c:pt idx="320">
                  <c:v>1615005.3398575059</c:v>
                </c:pt>
                <c:pt idx="321">
                  <c:v>1647305.446654656</c:v>
                </c:pt>
                <c:pt idx="322">
                  <c:v>1680251.5555877492</c:v>
                </c:pt>
                <c:pt idx="323">
                  <c:v>1713856.5866995042</c:v>
                </c:pt>
                <c:pt idx="324">
                  <c:v>1748133.7184334942</c:v>
                </c:pt>
                <c:pt idx="325">
                  <c:v>1783096.3928021642</c:v>
                </c:pt>
                <c:pt idx="326">
                  <c:v>1818758.3206582074</c:v>
                </c:pt>
                <c:pt idx="327">
                  <c:v>1855133.4870713716</c:v>
                </c:pt>
                <c:pt idx="328">
                  <c:v>1892236.1568127992</c:v>
                </c:pt>
                <c:pt idx="329">
                  <c:v>1930080.8799490551</c:v>
                </c:pt>
                <c:pt idx="330">
                  <c:v>1968682.4975480363</c:v>
                </c:pt>
                <c:pt idx="331">
                  <c:v>2008056.1474989969</c:v>
                </c:pt>
                <c:pt idx="332">
                  <c:v>2048217.2704489769</c:v>
                </c:pt>
                <c:pt idx="333">
                  <c:v>2089181.6158579565</c:v>
                </c:pt>
                <c:pt idx="334">
                  <c:v>2130965.2481751158</c:v>
                </c:pt>
                <c:pt idx="335">
                  <c:v>2173584.5531386184</c:v>
                </c:pt>
                <c:pt idx="336">
                  <c:v>2217056.2442013905</c:v>
                </c:pt>
                <c:pt idx="337">
                  <c:v>2261397.3690854185</c:v>
                </c:pt>
                <c:pt idx="338">
                  <c:v>2306625.3164671268</c:v>
                </c:pt>
                <c:pt idx="339">
                  <c:v>2352757.8227964696</c:v>
                </c:pt>
                <c:pt idx="340">
                  <c:v>2399812.9792523989</c:v>
                </c:pt>
                <c:pt idx="341">
                  <c:v>2447809.238837447</c:v>
                </c:pt>
                <c:pt idx="342">
                  <c:v>2496765.423614196</c:v>
                </c:pt>
                <c:pt idx="343">
                  <c:v>2546700.7320864801</c:v>
                </c:pt>
                <c:pt idx="344">
                  <c:v>2597634.7467282098</c:v>
                </c:pt>
                <c:pt idx="345">
                  <c:v>2649587.441662774</c:v>
                </c:pt>
                <c:pt idx="346">
                  <c:v>2702579.1904960293</c:v>
                </c:pt>
                <c:pt idx="347">
                  <c:v>2756630.7743059499</c:v>
                </c:pt>
                <c:pt idx="348">
                  <c:v>2811763.3897920689</c:v>
                </c:pt>
                <c:pt idx="349">
                  <c:v>2867998.6575879101</c:v>
                </c:pt>
                <c:pt idx="350">
                  <c:v>2925358.6307396684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9E-4630-833B-2D4A0D852CCA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results!$A$3:$A$353</c:f>
              <c:numCache>
                <c:formatCode>General</c:formatCode>
                <c:ptCount val="351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  <c:pt idx="69">
                  <c:v>2019</c:v>
                </c:pt>
                <c:pt idx="70">
                  <c:v>2020</c:v>
                </c:pt>
                <c:pt idx="71">
                  <c:v>2021</c:v>
                </c:pt>
                <c:pt idx="72">
                  <c:v>2022</c:v>
                </c:pt>
                <c:pt idx="73">
                  <c:v>2023</c:v>
                </c:pt>
                <c:pt idx="74">
                  <c:v>2024</c:v>
                </c:pt>
                <c:pt idx="75">
                  <c:v>2025</c:v>
                </c:pt>
                <c:pt idx="76">
                  <c:v>2026</c:v>
                </c:pt>
                <c:pt idx="77">
                  <c:v>2027</c:v>
                </c:pt>
                <c:pt idx="78">
                  <c:v>2028</c:v>
                </c:pt>
                <c:pt idx="79">
                  <c:v>2029</c:v>
                </c:pt>
                <c:pt idx="80">
                  <c:v>2030</c:v>
                </c:pt>
                <c:pt idx="81">
                  <c:v>2031</c:v>
                </c:pt>
                <c:pt idx="82">
                  <c:v>2032</c:v>
                </c:pt>
                <c:pt idx="83">
                  <c:v>2033</c:v>
                </c:pt>
                <c:pt idx="84">
                  <c:v>2034</c:v>
                </c:pt>
                <c:pt idx="85">
                  <c:v>2035</c:v>
                </c:pt>
                <c:pt idx="86">
                  <c:v>2036</c:v>
                </c:pt>
                <c:pt idx="87">
                  <c:v>2037</c:v>
                </c:pt>
                <c:pt idx="88">
                  <c:v>2038</c:v>
                </c:pt>
                <c:pt idx="89">
                  <c:v>2039</c:v>
                </c:pt>
                <c:pt idx="90">
                  <c:v>2040</c:v>
                </c:pt>
                <c:pt idx="91">
                  <c:v>2041</c:v>
                </c:pt>
                <c:pt idx="92">
                  <c:v>2042</c:v>
                </c:pt>
                <c:pt idx="93">
                  <c:v>2043</c:v>
                </c:pt>
                <c:pt idx="94">
                  <c:v>2044</c:v>
                </c:pt>
                <c:pt idx="95">
                  <c:v>2045</c:v>
                </c:pt>
                <c:pt idx="96">
                  <c:v>2046</c:v>
                </c:pt>
                <c:pt idx="97">
                  <c:v>2047</c:v>
                </c:pt>
                <c:pt idx="98">
                  <c:v>2048</c:v>
                </c:pt>
                <c:pt idx="99">
                  <c:v>2049</c:v>
                </c:pt>
                <c:pt idx="100">
                  <c:v>2050</c:v>
                </c:pt>
                <c:pt idx="101">
                  <c:v>2051</c:v>
                </c:pt>
                <c:pt idx="102">
                  <c:v>2052</c:v>
                </c:pt>
                <c:pt idx="103">
                  <c:v>2053</c:v>
                </c:pt>
                <c:pt idx="104">
                  <c:v>2054</c:v>
                </c:pt>
                <c:pt idx="105">
                  <c:v>2055</c:v>
                </c:pt>
                <c:pt idx="106">
                  <c:v>2056</c:v>
                </c:pt>
                <c:pt idx="107">
                  <c:v>2057</c:v>
                </c:pt>
                <c:pt idx="108">
                  <c:v>2058</c:v>
                </c:pt>
                <c:pt idx="109">
                  <c:v>2059</c:v>
                </c:pt>
                <c:pt idx="110">
                  <c:v>2060</c:v>
                </c:pt>
                <c:pt idx="111">
                  <c:v>2061</c:v>
                </c:pt>
                <c:pt idx="112">
                  <c:v>2062</c:v>
                </c:pt>
                <c:pt idx="113">
                  <c:v>2063</c:v>
                </c:pt>
                <c:pt idx="114">
                  <c:v>2064</c:v>
                </c:pt>
                <c:pt idx="115">
                  <c:v>2065</c:v>
                </c:pt>
                <c:pt idx="116">
                  <c:v>2066</c:v>
                </c:pt>
                <c:pt idx="117">
                  <c:v>2067</c:v>
                </c:pt>
                <c:pt idx="118">
                  <c:v>2068</c:v>
                </c:pt>
                <c:pt idx="119">
                  <c:v>2069</c:v>
                </c:pt>
                <c:pt idx="120">
                  <c:v>2070</c:v>
                </c:pt>
                <c:pt idx="121">
                  <c:v>2071</c:v>
                </c:pt>
                <c:pt idx="122">
                  <c:v>2072</c:v>
                </c:pt>
                <c:pt idx="123">
                  <c:v>2073</c:v>
                </c:pt>
                <c:pt idx="124">
                  <c:v>2074</c:v>
                </c:pt>
                <c:pt idx="125">
                  <c:v>2075</c:v>
                </c:pt>
                <c:pt idx="126">
                  <c:v>2076</c:v>
                </c:pt>
                <c:pt idx="127">
                  <c:v>2077</c:v>
                </c:pt>
                <c:pt idx="128">
                  <c:v>2078</c:v>
                </c:pt>
                <c:pt idx="129">
                  <c:v>2079</c:v>
                </c:pt>
                <c:pt idx="130">
                  <c:v>2080</c:v>
                </c:pt>
                <c:pt idx="131">
                  <c:v>2081</c:v>
                </c:pt>
                <c:pt idx="132">
                  <c:v>2082</c:v>
                </c:pt>
                <c:pt idx="133">
                  <c:v>2083</c:v>
                </c:pt>
                <c:pt idx="134">
                  <c:v>2084</c:v>
                </c:pt>
                <c:pt idx="135">
                  <c:v>2085</c:v>
                </c:pt>
                <c:pt idx="136">
                  <c:v>2086</c:v>
                </c:pt>
                <c:pt idx="137">
                  <c:v>2087</c:v>
                </c:pt>
                <c:pt idx="138">
                  <c:v>2088</c:v>
                </c:pt>
                <c:pt idx="139">
                  <c:v>2089</c:v>
                </c:pt>
                <c:pt idx="140">
                  <c:v>2090</c:v>
                </c:pt>
                <c:pt idx="141">
                  <c:v>2091</c:v>
                </c:pt>
                <c:pt idx="142">
                  <c:v>2092</c:v>
                </c:pt>
                <c:pt idx="143">
                  <c:v>2093</c:v>
                </c:pt>
                <c:pt idx="144">
                  <c:v>2094</c:v>
                </c:pt>
                <c:pt idx="145">
                  <c:v>2095</c:v>
                </c:pt>
                <c:pt idx="146">
                  <c:v>2096</c:v>
                </c:pt>
                <c:pt idx="147">
                  <c:v>2097</c:v>
                </c:pt>
                <c:pt idx="148">
                  <c:v>2098</c:v>
                </c:pt>
                <c:pt idx="149">
                  <c:v>2099</c:v>
                </c:pt>
                <c:pt idx="150">
                  <c:v>2100</c:v>
                </c:pt>
                <c:pt idx="151">
                  <c:v>2101</c:v>
                </c:pt>
                <c:pt idx="152">
                  <c:v>2102</c:v>
                </c:pt>
                <c:pt idx="153">
                  <c:v>2103</c:v>
                </c:pt>
                <c:pt idx="154">
                  <c:v>2104</c:v>
                </c:pt>
                <c:pt idx="155">
                  <c:v>2105</c:v>
                </c:pt>
                <c:pt idx="156">
                  <c:v>2106</c:v>
                </c:pt>
                <c:pt idx="157">
                  <c:v>2107</c:v>
                </c:pt>
                <c:pt idx="158">
                  <c:v>2108</c:v>
                </c:pt>
                <c:pt idx="159">
                  <c:v>2109</c:v>
                </c:pt>
                <c:pt idx="160">
                  <c:v>2110</c:v>
                </c:pt>
                <c:pt idx="161">
                  <c:v>2111</c:v>
                </c:pt>
                <c:pt idx="162">
                  <c:v>2112</c:v>
                </c:pt>
                <c:pt idx="163">
                  <c:v>2113</c:v>
                </c:pt>
                <c:pt idx="164">
                  <c:v>2114</c:v>
                </c:pt>
                <c:pt idx="165">
                  <c:v>2115</c:v>
                </c:pt>
                <c:pt idx="166">
                  <c:v>2116</c:v>
                </c:pt>
                <c:pt idx="167">
                  <c:v>2117</c:v>
                </c:pt>
                <c:pt idx="168">
                  <c:v>2118</c:v>
                </c:pt>
                <c:pt idx="169">
                  <c:v>2119</c:v>
                </c:pt>
                <c:pt idx="170">
                  <c:v>2120</c:v>
                </c:pt>
                <c:pt idx="171">
                  <c:v>2121</c:v>
                </c:pt>
                <c:pt idx="172">
                  <c:v>2122</c:v>
                </c:pt>
                <c:pt idx="173">
                  <c:v>2123</c:v>
                </c:pt>
                <c:pt idx="174">
                  <c:v>2124</c:v>
                </c:pt>
                <c:pt idx="175">
                  <c:v>2125</c:v>
                </c:pt>
                <c:pt idx="176">
                  <c:v>2126</c:v>
                </c:pt>
                <c:pt idx="177">
                  <c:v>2127</c:v>
                </c:pt>
                <c:pt idx="178">
                  <c:v>2128</c:v>
                </c:pt>
                <c:pt idx="179">
                  <c:v>2129</c:v>
                </c:pt>
                <c:pt idx="180">
                  <c:v>2130</c:v>
                </c:pt>
                <c:pt idx="181">
                  <c:v>2131</c:v>
                </c:pt>
                <c:pt idx="182">
                  <c:v>2132</c:v>
                </c:pt>
                <c:pt idx="183">
                  <c:v>2133</c:v>
                </c:pt>
                <c:pt idx="184">
                  <c:v>2134</c:v>
                </c:pt>
                <c:pt idx="185">
                  <c:v>2135</c:v>
                </c:pt>
                <c:pt idx="186">
                  <c:v>2136</c:v>
                </c:pt>
                <c:pt idx="187">
                  <c:v>2137</c:v>
                </c:pt>
                <c:pt idx="188">
                  <c:v>2138</c:v>
                </c:pt>
                <c:pt idx="189">
                  <c:v>2139</c:v>
                </c:pt>
                <c:pt idx="190">
                  <c:v>2140</c:v>
                </c:pt>
                <c:pt idx="191">
                  <c:v>2141</c:v>
                </c:pt>
                <c:pt idx="192">
                  <c:v>2142</c:v>
                </c:pt>
                <c:pt idx="193">
                  <c:v>2143</c:v>
                </c:pt>
                <c:pt idx="194">
                  <c:v>2144</c:v>
                </c:pt>
                <c:pt idx="195">
                  <c:v>2145</c:v>
                </c:pt>
                <c:pt idx="196">
                  <c:v>2146</c:v>
                </c:pt>
                <c:pt idx="197">
                  <c:v>2147</c:v>
                </c:pt>
                <c:pt idx="198">
                  <c:v>2148</c:v>
                </c:pt>
                <c:pt idx="199">
                  <c:v>2149</c:v>
                </c:pt>
                <c:pt idx="200">
                  <c:v>2150</c:v>
                </c:pt>
                <c:pt idx="201">
                  <c:v>2151</c:v>
                </c:pt>
                <c:pt idx="202">
                  <c:v>2152</c:v>
                </c:pt>
                <c:pt idx="203">
                  <c:v>2153</c:v>
                </c:pt>
                <c:pt idx="204">
                  <c:v>2154</c:v>
                </c:pt>
                <c:pt idx="205">
                  <c:v>2155</c:v>
                </c:pt>
                <c:pt idx="206">
                  <c:v>2156</c:v>
                </c:pt>
                <c:pt idx="207">
                  <c:v>2157</c:v>
                </c:pt>
                <c:pt idx="208">
                  <c:v>2158</c:v>
                </c:pt>
                <c:pt idx="209">
                  <c:v>2159</c:v>
                </c:pt>
                <c:pt idx="210">
                  <c:v>2160</c:v>
                </c:pt>
                <c:pt idx="211">
                  <c:v>2161</c:v>
                </c:pt>
                <c:pt idx="212">
                  <c:v>2162</c:v>
                </c:pt>
                <c:pt idx="213">
                  <c:v>2163</c:v>
                </c:pt>
                <c:pt idx="214">
                  <c:v>2164</c:v>
                </c:pt>
                <c:pt idx="215">
                  <c:v>2165</c:v>
                </c:pt>
                <c:pt idx="216">
                  <c:v>2166</c:v>
                </c:pt>
                <c:pt idx="217">
                  <c:v>2167</c:v>
                </c:pt>
                <c:pt idx="218">
                  <c:v>2168</c:v>
                </c:pt>
                <c:pt idx="219">
                  <c:v>2169</c:v>
                </c:pt>
                <c:pt idx="220">
                  <c:v>2170</c:v>
                </c:pt>
                <c:pt idx="221">
                  <c:v>2171</c:v>
                </c:pt>
                <c:pt idx="222">
                  <c:v>2172</c:v>
                </c:pt>
                <c:pt idx="223">
                  <c:v>2173</c:v>
                </c:pt>
                <c:pt idx="224">
                  <c:v>2174</c:v>
                </c:pt>
                <c:pt idx="225">
                  <c:v>2175</c:v>
                </c:pt>
                <c:pt idx="226">
                  <c:v>2176</c:v>
                </c:pt>
                <c:pt idx="227">
                  <c:v>2177</c:v>
                </c:pt>
                <c:pt idx="228">
                  <c:v>2178</c:v>
                </c:pt>
                <c:pt idx="229">
                  <c:v>2179</c:v>
                </c:pt>
                <c:pt idx="230">
                  <c:v>2180</c:v>
                </c:pt>
                <c:pt idx="231">
                  <c:v>2181</c:v>
                </c:pt>
                <c:pt idx="232">
                  <c:v>2182</c:v>
                </c:pt>
                <c:pt idx="233">
                  <c:v>2183</c:v>
                </c:pt>
                <c:pt idx="234">
                  <c:v>2184</c:v>
                </c:pt>
                <c:pt idx="235">
                  <c:v>2185</c:v>
                </c:pt>
                <c:pt idx="236">
                  <c:v>2186</c:v>
                </c:pt>
                <c:pt idx="237">
                  <c:v>2187</c:v>
                </c:pt>
                <c:pt idx="238">
                  <c:v>2188</c:v>
                </c:pt>
                <c:pt idx="239">
                  <c:v>2189</c:v>
                </c:pt>
                <c:pt idx="240">
                  <c:v>2190</c:v>
                </c:pt>
                <c:pt idx="241">
                  <c:v>2191</c:v>
                </c:pt>
                <c:pt idx="242">
                  <c:v>2192</c:v>
                </c:pt>
                <c:pt idx="243">
                  <c:v>2193</c:v>
                </c:pt>
                <c:pt idx="244">
                  <c:v>2194</c:v>
                </c:pt>
                <c:pt idx="245">
                  <c:v>2195</c:v>
                </c:pt>
                <c:pt idx="246">
                  <c:v>2196</c:v>
                </c:pt>
                <c:pt idx="247">
                  <c:v>2197</c:v>
                </c:pt>
                <c:pt idx="248">
                  <c:v>2198</c:v>
                </c:pt>
                <c:pt idx="249">
                  <c:v>2199</c:v>
                </c:pt>
                <c:pt idx="250">
                  <c:v>2200</c:v>
                </c:pt>
                <c:pt idx="251">
                  <c:v>2201</c:v>
                </c:pt>
                <c:pt idx="252">
                  <c:v>2202</c:v>
                </c:pt>
                <c:pt idx="253">
                  <c:v>2203</c:v>
                </c:pt>
                <c:pt idx="254">
                  <c:v>2204</c:v>
                </c:pt>
                <c:pt idx="255">
                  <c:v>2205</c:v>
                </c:pt>
                <c:pt idx="256">
                  <c:v>2206</c:v>
                </c:pt>
                <c:pt idx="257">
                  <c:v>2207</c:v>
                </c:pt>
                <c:pt idx="258">
                  <c:v>2208</c:v>
                </c:pt>
                <c:pt idx="259">
                  <c:v>2209</c:v>
                </c:pt>
                <c:pt idx="260">
                  <c:v>2210</c:v>
                </c:pt>
                <c:pt idx="261">
                  <c:v>2211</c:v>
                </c:pt>
                <c:pt idx="262">
                  <c:v>2212</c:v>
                </c:pt>
                <c:pt idx="263">
                  <c:v>2213</c:v>
                </c:pt>
                <c:pt idx="264">
                  <c:v>2214</c:v>
                </c:pt>
                <c:pt idx="265">
                  <c:v>2215</c:v>
                </c:pt>
                <c:pt idx="266">
                  <c:v>2216</c:v>
                </c:pt>
                <c:pt idx="267">
                  <c:v>2217</c:v>
                </c:pt>
                <c:pt idx="268">
                  <c:v>2218</c:v>
                </c:pt>
                <c:pt idx="269">
                  <c:v>2219</c:v>
                </c:pt>
                <c:pt idx="270">
                  <c:v>2220</c:v>
                </c:pt>
                <c:pt idx="271">
                  <c:v>2221</c:v>
                </c:pt>
                <c:pt idx="272">
                  <c:v>2222</c:v>
                </c:pt>
                <c:pt idx="273">
                  <c:v>2223</c:v>
                </c:pt>
                <c:pt idx="274">
                  <c:v>2224</c:v>
                </c:pt>
                <c:pt idx="275">
                  <c:v>2225</c:v>
                </c:pt>
                <c:pt idx="276">
                  <c:v>2226</c:v>
                </c:pt>
                <c:pt idx="277">
                  <c:v>2227</c:v>
                </c:pt>
                <c:pt idx="278">
                  <c:v>2228</c:v>
                </c:pt>
                <c:pt idx="279">
                  <c:v>2229</c:v>
                </c:pt>
                <c:pt idx="280">
                  <c:v>2230</c:v>
                </c:pt>
                <c:pt idx="281">
                  <c:v>2231</c:v>
                </c:pt>
                <c:pt idx="282">
                  <c:v>2232</c:v>
                </c:pt>
                <c:pt idx="283">
                  <c:v>2233</c:v>
                </c:pt>
                <c:pt idx="284">
                  <c:v>2234</c:v>
                </c:pt>
                <c:pt idx="285">
                  <c:v>2235</c:v>
                </c:pt>
                <c:pt idx="286">
                  <c:v>2236</c:v>
                </c:pt>
                <c:pt idx="287">
                  <c:v>2237</c:v>
                </c:pt>
                <c:pt idx="288">
                  <c:v>2238</c:v>
                </c:pt>
                <c:pt idx="289">
                  <c:v>2239</c:v>
                </c:pt>
                <c:pt idx="290">
                  <c:v>2240</c:v>
                </c:pt>
                <c:pt idx="291">
                  <c:v>2241</c:v>
                </c:pt>
                <c:pt idx="292">
                  <c:v>2242</c:v>
                </c:pt>
                <c:pt idx="293">
                  <c:v>2243</c:v>
                </c:pt>
                <c:pt idx="294">
                  <c:v>2244</c:v>
                </c:pt>
                <c:pt idx="295">
                  <c:v>2245</c:v>
                </c:pt>
                <c:pt idx="296">
                  <c:v>2246</c:v>
                </c:pt>
                <c:pt idx="297">
                  <c:v>2247</c:v>
                </c:pt>
                <c:pt idx="298">
                  <c:v>2248</c:v>
                </c:pt>
                <c:pt idx="299">
                  <c:v>2249</c:v>
                </c:pt>
                <c:pt idx="300">
                  <c:v>2250</c:v>
                </c:pt>
                <c:pt idx="301">
                  <c:v>2251</c:v>
                </c:pt>
                <c:pt idx="302">
                  <c:v>2252</c:v>
                </c:pt>
                <c:pt idx="303">
                  <c:v>2253</c:v>
                </c:pt>
                <c:pt idx="304">
                  <c:v>2254</c:v>
                </c:pt>
                <c:pt idx="305">
                  <c:v>2255</c:v>
                </c:pt>
                <c:pt idx="306">
                  <c:v>2256</c:v>
                </c:pt>
                <c:pt idx="307">
                  <c:v>2257</c:v>
                </c:pt>
                <c:pt idx="308">
                  <c:v>2258</c:v>
                </c:pt>
                <c:pt idx="309">
                  <c:v>2259</c:v>
                </c:pt>
                <c:pt idx="310">
                  <c:v>2260</c:v>
                </c:pt>
                <c:pt idx="311">
                  <c:v>2261</c:v>
                </c:pt>
                <c:pt idx="312">
                  <c:v>2262</c:v>
                </c:pt>
                <c:pt idx="313">
                  <c:v>2263</c:v>
                </c:pt>
                <c:pt idx="314">
                  <c:v>2264</c:v>
                </c:pt>
                <c:pt idx="315">
                  <c:v>2265</c:v>
                </c:pt>
                <c:pt idx="316">
                  <c:v>2266</c:v>
                </c:pt>
                <c:pt idx="317">
                  <c:v>2267</c:v>
                </c:pt>
                <c:pt idx="318">
                  <c:v>2268</c:v>
                </c:pt>
                <c:pt idx="319">
                  <c:v>2269</c:v>
                </c:pt>
                <c:pt idx="320">
                  <c:v>2270</c:v>
                </c:pt>
                <c:pt idx="321">
                  <c:v>2271</c:v>
                </c:pt>
                <c:pt idx="322">
                  <c:v>2272</c:v>
                </c:pt>
                <c:pt idx="323">
                  <c:v>2273</c:v>
                </c:pt>
                <c:pt idx="324">
                  <c:v>2274</c:v>
                </c:pt>
                <c:pt idx="325">
                  <c:v>2275</c:v>
                </c:pt>
                <c:pt idx="326">
                  <c:v>2276</c:v>
                </c:pt>
                <c:pt idx="327">
                  <c:v>2277</c:v>
                </c:pt>
                <c:pt idx="328">
                  <c:v>2278</c:v>
                </c:pt>
                <c:pt idx="329">
                  <c:v>2279</c:v>
                </c:pt>
                <c:pt idx="330">
                  <c:v>2280</c:v>
                </c:pt>
                <c:pt idx="331">
                  <c:v>2281</c:v>
                </c:pt>
                <c:pt idx="332">
                  <c:v>2282</c:v>
                </c:pt>
                <c:pt idx="333">
                  <c:v>2283</c:v>
                </c:pt>
                <c:pt idx="334">
                  <c:v>2284</c:v>
                </c:pt>
                <c:pt idx="335">
                  <c:v>2285</c:v>
                </c:pt>
                <c:pt idx="336">
                  <c:v>2286</c:v>
                </c:pt>
                <c:pt idx="337">
                  <c:v>2287</c:v>
                </c:pt>
                <c:pt idx="338">
                  <c:v>2288</c:v>
                </c:pt>
                <c:pt idx="339">
                  <c:v>2289</c:v>
                </c:pt>
                <c:pt idx="340">
                  <c:v>2290</c:v>
                </c:pt>
                <c:pt idx="341">
                  <c:v>2291</c:v>
                </c:pt>
                <c:pt idx="342">
                  <c:v>2292</c:v>
                </c:pt>
                <c:pt idx="343">
                  <c:v>2293</c:v>
                </c:pt>
                <c:pt idx="344">
                  <c:v>2294</c:v>
                </c:pt>
                <c:pt idx="345">
                  <c:v>2295</c:v>
                </c:pt>
                <c:pt idx="346">
                  <c:v>2296</c:v>
                </c:pt>
                <c:pt idx="347">
                  <c:v>2297</c:v>
                </c:pt>
                <c:pt idx="348">
                  <c:v>2298</c:v>
                </c:pt>
                <c:pt idx="349">
                  <c:v>2299</c:v>
                </c:pt>
                <c:pt idx="350">
                  <c:v>2300</c:v>
                </c:pt>
              </c:numCache>
            </c:numRef>
          </c:cat>
          <c:val>
            <c:numRef>
              <c:f>results!$K$3:$K$353</c:f>
              <c:numCache>
                <c:formatCode>0</c:formatCode>
                <c:ptCount val="351"/>
                <c:pt idx="0">
                  <c:v>1630</c:v>
                </c:pt>
                <c:pt idx="1">
                  <c:v>1767</c:v>
                </c:pt>
                <c:pt idx="2">
                  <c:v>1795</c:v>
                </c:pt>
                <c:pt idx="3">
                  <c:v>1841</c:v>
                </c:pt>
                <c:pt idx="4">
                  <c:v>1865</c:v>
                </c:pt>
                <c:pt idx="5">
                  <c:v>2043</c:v>
                </c:pt>
                <c:pt idx="6">
                  <c:v>2177</c:v>
                </c:pt>
                <c:pt idx="7">
                  <c:v>2270</c:v>
                </c:pt>
                <c:pt idx="8">
                  <c:v>2330</c:v>
                </c:pt>
                <c:pt idx="9">
                  <c:v>2454</c:v>
                </c:pt>
                <c:pt idx="10">
                  <c:v>2569</c:v>
                </c:pt>
                <c:pt idx="11">
                  <c:v>2580</c:v>
                </c:pt>
                <c:pt idx="12">
                  <c:v>2686</c:v>
                </c:pt>
                <c:pt idx="13">
                  <c:v>2833</c:v>
                </c:pt>
                <c:pt idx="14">
                  <c:v>2995</c:v>
                </c:pt>
                <c:pt idx="15">
                  <c:v>3130</c:v>
                </c:pt>
                <c:pt idx="16">
                  <c:v>3288</c:v>
                </c:pt>
                <c:pt idx="17">
                  <c:v>3393</c:v>
                </c:pt>
                <c:pt idx="18">
                  <c:v>3566</c:v>
                </c:pt>
                <c:pt idx="19">
                  <c:v>3780</c:v>
                </c:pt>
                <c:pt idx="20">
                  <c:v>4053</c:v>
                </c:pt>
                <c:pt idx="21">
                  <c:v>4208</c:v>
                </c:pt>
                <c:pt idx="22">
                  <c:v>4376</c:v>
                </c:pt>
                <c:pt idx="23">
                  <c:v>4615</c:v>
                </c:pt>
                <c:pt idx="24">
                  <c:v>4623</c:v>
                </c:pt>
                <c:pt idx="25">
                  <c:v>4596</c:v>
                </c:pt>
                <c:pt idx="26">
                  <c:v>4864</c:v>
                </c:pt>
                <c:pt idx="27">
                  <c:v>5026</c:v>
                </c:pt>
                <c:pt idx="28">
                  <c:v>5087</c:v>
                </c:pt>
                <c:pt idx="29">
                  <c:v>5369</c:v>
                </c:pt>
                <c:pt idx="30">
                  <c:v>5316</c:v>
                </c:pt>
                <c:pt idx="31">
                  <c:v>5152</c:v>
                </c:pt>
                <c:pt idx="32">
                  <c:v>5113</c:v>
                </c:pt>
                <c:pt idx="33">
                  <c:v>5095</c:v>
                </c:pt>
                <c:pt idx="34">
                  <c:v>5283</c:v>
                </c:pt>
                <c:pt idx="35">
                  <c:v>5441</c:v>
                </c:pt>
                <c:pt idx="36">
                  <c:v>5609</c:v>
                </c:pt>
                <c:pt idx="37">
                  <c:v>5755</c:v>
                </c:pt>
                <c:pt idx="38">
                  <c:v>5968</c:v>
                </c:pt>
                <c:pt idx="39">
                  <c:v>6088</c:v>
                </c:pt>
                <c:pt idx="40">
                  <c:v>6151</c:v>
                </c:pt>
                <c:pt idx="41">
                  <c:v>6239</c:v>
                </c:pt>
                <c:pt idx="42">
                  <c:v>6178</c:v>
                </c:pt>
                <c:pt idx="43">
                  <c:v>6172</c:v>
                </c:pt>
                <c:pt idx="44">
                  <c:v>6284</c:v>
                </c:pt>
                <c:pt idx="45">
                  <c:v>6422</c:v>
                </c:pt>
                <c:pt idx="46">
                  <c:v>6550</c:v>
                </c:pt>
                <c:pt idx="47">
                  <c:v>6663</c:v>
                </c:pt>
                <c:pt idx="48">
                  <c:v>6638</c:v>
                </c:pt>
                <c:pt idx="49">
                  <c:v>6584</c:v>
                </c:pt>
                <c:pt idx="50">
                  <c:v>6750</c:v>
                </c:pt>
                <c:pt idx="51">
                  <c:v>6916</c:v>
                </c:pt>
                <c:pt idx="52">
                  <c:v>6981</c:v>
                </c:pt>
                <c:pt idx="53">
                  <c:v>7397</c:v>
                </c:pt>
                <c:pt idx="54">
                  <c:v>7782</c:v>
                </c:pt>
                <c:pt idx="55">
                  <c:v>8086</c:v>
                </c:pt>
                <c:pt idx="56">
                  <c:v>8350</c:v>
                </c:pt>
                <c:pt idx="57">
                  <c:v>8543</c:v>
                </c:pt>
                <c:pt idx="58">
                  <c:v>8749</c:v>
                </c:pt>
                <c:pt idx="59">
                  <c:v>9155.4950363392491</c:v>
                </c:pt>
                <c:pt idx="60">
                  <c:v>9498.9534144443514</c:v>
                </c:pt>
                <c:pt idx="61">
                  <c:v>9812.2726100693326</c:v>
                </c:pt>
                <c:pt idx="62">
                  <c:v>10189.375344508617</c:v>
                </c:pt>
                <c:pt idx="63">
                  <c:v>10274.768020488516</c:v>
                </c:pt>
                <c:pt idx="64">
                  <c:v>10158.274238369077</c:v>
                </c:pt>
                <c:pt idx="65">
                  <c:v>10774.92826930818</c:v>
                </c:pt>
                <c:pt idx="66">
                  <c:v>11110.268959968891</c:v>
                </c:pt>
                <c:pt idx="67">
                  <c:v>11256.830468363096</c:v>
                </c:pt>
                <c:pt idx="68">
                  <c:v>11467.297756108754</c:v>
                </c:pt>
                <c:pt idx="69">
                  <c:v>11476.535739799836</c:v>
                </c:pt>
                <c:pt idx="70">
                  <c:v>11432.231813496866</c:v>
                </c:pt>
                <c:pt idx="71">
                  <c:v>11162.43114269834</c:v>
                </c:pt>
                <c:pt idx="72">
                  <c:v>10898.99776773066</c:v>
                </c:pt>
                <c:pt idx="73">
                  <c:v>10641.781420412217</c:v>
                </c:pt>
                <c:pt idx="74">
                  <c:v>10390.635378890489</c:v>
                </c:pt>
                <c:pt idx="75">
                  <c:v>10145.416383948674</c:v>
                </c:pt>
                <c:pt idx="76">
                  <c:v>9905.9845572874856</c:v>
                </c:pt>
                <c:pt idx="77">
                  <c:v>9672.203321735502</c:v>
                </c:pt>
                <c:pt idx="78">
                  <c:v>9443.9393233425453</c:v>
                </c:pt>
                <c:pt idx="79">
                  <c:v>9221.062355311662</c:v>
                </c:pt>
                <c:pt idx="80">
                  <c:v>9003.445283726307</c:v>
                </c:pt>
                <c:pt idx="81">
                  <c:v>8790.9639750303668</c:v>
                </c:pt>
                <c:pt idx="82">
                  <c:v>8583.4972252196512</c:v>
                </c:pt>
                <c:pt idx="83">
                  <c:v>8380.9266907044675</c:v>
                </c:pt>
                <c:pt idx="84">
                  <c:v>8183.1368208038421</c:v>
                </c:pt>
                <c:pt idx="85">
                  <c:v>7990.0147918328721</c:v>
                </c:pt>
                <c:pt idx="86">
                  <c:v>7801.4504427456168</c:v>
                </c:pt>
                <c:pt idx="87">
                  <c:v>7617.336212296821</c:v>
                </c:pt>
                <c:pt idx="88">
                  <c:v>7437.5670776866164</c:v>
                </c:pt>
                <c:pt idx="89">
                  <c:v>7262.0404946532126</c:v>
                </c:pt>
                <c:pt idx="90">
                  <c:v>7090.6563389793973</c:v>
                </c:pt>
                <c:pt idx="91">
                  <c:v>6923.3168493794838</c:v>
                </c:pt>
                <c:pt idx="92">
                  <c:v>6759.9265717341286</c:v>
                </c:pt>
                <c:pt idx="93">
                  <c:v>6600.3923046412037</c:v>
                </c:pt>
                <c:pt idx="94">
                  <c:v>6444.6230462516714</c:v>
                </c:pt>
                <c:pt idx="95">
                  <c:v>6292.5299423601327</c:v>
                </c:pt>
                <c:pt idx="96">
                  <c:v>6144.0262357204338</c:v>
                </c:pt>
                <c:pt idx="97">
                  <c:v>5999.0272165574315</c:v>
                </c:pt>
                <c:pt idx="98">
                  <c:v>5857.4501742466764</c:v>
                </c:pt>
                <c:pt idx="99">
                  <c:v>5719.2143501344553</c:v>
                </c:pt>
                <c:pt idx="100">
                  <c:v>5584.2408914712823</c:v>
                </c:pt>
                <c:pt idx="101">
                  <c:v>5452.4528064325605</c:v>
                </c:pt>
                <c:pt idx="102">
                  <c:v>5323.7749202007526</c:v>
                </c:pt>
                <c:pt idx="103">
                  <c:v>5198.133832084015</c:v>
                </c:pt>
                <c:pt idx="104">
                  <c:v>5075.4578736468329</c:v>
                </c:pt>
                <c:pt idx="105">
                  <c:v>4955.6770678287676</c:v>
                </c:pt>
                <c:pt idx="106">
                  <c:v>4838.7230890280089</c:v>
                </c:pt>
                <c:pt idx="107">
                  <c:v>4724.5292241269481</c:v>
                </c:pt>
                <c:pt idx="108">
                  <c:v>4613.0303344375525</c:v>
                </c:pt>
                <c:pt idx="109">
                  <c:v>4504.1628185448262</c:v>
                </c:pt>
                <c:pt idx="110">
                  <c:v>4397.8645760271684</c:v>
                </c:pt>
                <c:pt idx="111">
                  <c:v>4294.0749720329277</c:v>
                </c:pt>
                <c:pt idx="112">
                  <c:v>4192.7348026929512</c:v>
                </c:pt>
                <c:pt idx="113">
                  <c:v>4093.7862613493976</c:v>
                </c:pt>
                <c:pt idx="114">
                  <c:v>3997.1729055815522</c:v>
                </c:pt>
                <c:pt idx="115">
                  <c:v>3902.8396250098276</c:v>
                </c:pt>
                <c:pt idx="116">
                  <c:v>3810.7326098595959</c:v>
                </c:pt>
                <c:pt idx="117">
                  <c:v>3720.7993202669095</c:v>
                </c:pt>
                <c:pt idx="118">
                  <c:v>3632.9884563086107</c:v>
                </c:pt>
                <c:pt idx="119">
                  <c:v>3547.2499287397277</c:v>
                </c:pt>
                <c:pt idx="120">
                  <c:v>3463.5348304214704</c:v>
                </c:pt>
                <c:pt idx="121">
                  <c:v>3381.7954084235239</c:v>
                </c:pt>
                <c:pt idx="122">
                  <c:v>3301.9850367847289</c:v>
                </c:pt>
                <c:pt idx="123">
                  <c:v>3224.0581899166095</c:v>
                </c:pt>
                <c:pt idx="124">
                  <c:v>3147.9704166345778</c:v>
                </c:pt>
                <c:pt idx="125">
                  <c:v>3073.6783148020018</c:v>
                </c:pt>
                <c:pt idx="126">
                  <c:v>3001.1395065726747</c:v>
                </c:pt>
                <c:pt idx="127">
                  <c:v>2930.3126142175597</c:v>
                </c:pt>
                <c:pt idx="128">
                  <c:v>2861.1572365220254</c:v>
                </c:pt>
                <c:pt idx="129">
                  <c:v>2793.633925740106</c:v>
                </c:pt>
                <c:pt idx="130">
                  <c:v>2727.7041650926394</c:v>
                </c:pt>
                <c:pt idx="131">
                  <c:v>2663.3303467964533</c:v>
                </c:pt>
                <c:pt idx="132">
                  <c:v>2600.4757506120573</c:v>
                </c:pt>
                <c:pt idx="133">
                  <c:v>2539.1045228976127</c:v>
                </c:pt>
                <c:pt idx="134">
                  <c:v>2479.1816561572291</c:v>
                </c:pt>
                <c:pt idx="135">
                  <c:v>2420.6729690719185</c:v>
                </c:pt>
                <c:pt idx="136">
                  <c:v>2363.5450870018212</c:v>
                </c:pt>
                <c:pt idx="137">
                  <c:v>2307.7654229485784</c:v>
                </c:pt>
                <c:pt idx="138">
                  <c:v>2253.302158966992</c:v>
                </c:pt>
                <c:pt idx="139">
                  <c:v>2200.124228015371</c:v>
                </c:pt>
                <c:pt idx="140">
                  <c:v>2148.2012962342083</c:v>
                </c:pt>
                <c:pt idx="141">
                  <c:v>2097.5037456430809</c:v>
                </c:pt>
                <c:pt idx="142">
                  <c:v>2048.0026572459042</c:v>
                </c:pt>
                <c:pt idx="143">
                  <c:v>1999.669794534901</c:v>
                </c:pt>
                <c:pt idx="144">
                  <c:v>1952.4775873838776</c:v>
                </c:pt>
                <c:pt idx="145">
                  <c:v>1906.3991163216181</c:v>
                </c:pt>
                <c:pt idx="146">
                  <c:v>1861.4080971764279</c:v>
                </c:pt>
                <c:pt idx="147">
                  <c:v>1817.4788660830643</c:v>
                </c:pt>
                <c:pt idx="148">
                  <c:v>1774.586364843504</c:v>
                </c:pt>
                <c:pt idx="149">
                  <c:v>1732.7061266331975</c:v>
                </c:pt>
                <c:pt idx="150">
                  <c:v>1691.8142620446542</c:v>
                </c:pt>
                <c:pt idx="151">
                  <c:v>1651.8874454604004</c:v>
                </c:pt>
                <c:pt idx="152">
                  <c:v>1612.902901747535</c:v>
                </c:pt>
                <c:pt idx="153">
                  <c:v>1574.8383932662932</c:v>
                </c:pt>
                <c:pt idx="154">
                  <c:v>1537.6722071852087</c:v>
                </c:pt>
                <c:pt idx="155">
                  <c:v>1501.3831430956377</c:v>
                </c:pt>
                <c:pt idx="156">
                  <c:v>1465.9505009185807</c:v>
                </c:pt>
                <c:pt idx="157">
                  <c:v>1431.3540690969023</c:v>
                </c:pt>
                <c:pt idx="158">
                  <c:v>1397.5741130662154</c:v>
                </c:pt>
                <c:pt idx="159">
                  <c:v>1364.5913639978528</c:v>
                </c:pt>
                <c:pt idx="160">
                  <c:v>1332.3870078075036</c:v>
                </c:pt>
                <c:pt idx="161">
                  <c:v>1300.9426744232464</c:v>
                </c:pt>
                <c:pt idx="162">
                  <c:v>1270.2404273068578</c:v>
                </c:pt>
                <c:pt idx="163">
                  <c:v>1240.262753222416</c:v>
                </c:pt>
                <c:pt idx="164">
                  <c:v>1210.992552246367</c:v>
                </c:pt>
                <c:pt idx="165">
                  <c:v>1182.4131280133529</c:v>
                </c:pt>
                <c:pt idx="166">
                  <c:v>1154.5081781922379</c:v>
                </c:pt>
                <c:pt idx="167">
                  <c:v>1127.2617851869011</c:v>
                </c:pt>
                <c:pt idx="168">
                  <c:v>1100.6584070564902</c:v>
                </c:pt>
                <c:pt idx="169">
                  <c:v>1074.6828686499571</c:v>
                </c:pt>
                <c:pt idx="170">
                  <c:v>1049.3203529498182</c:v>
                </c:pt>
                <c:pt idx="171">
                  <c:v>1024.5563926202026</c:v>
                </c:pt>
                <c:pt idx="172">
                  <c:v>1000.3768617543659</c:v>
                </c:pt>
                <c:pt idx="173">
                  <c:v>976.76796781696294</c:v>
                </c:pt>
                <c:pt idx="174">
                  <c:v>953.71624377648266</c:v>
                </c:pt>
                <c:pt idx="175">
                  <c:v>931.2085404233577</c:v>
                </c:pt>
                <c:pt idx="176">
                  <c:v>909.23201886936647</c:v>
                </c:pt>
                <c:pt idx="177">
                  <c:v>887.77414322404945</c:v>
                </c:pt>
                <c:pt idx="178">
                  <c:v>866.82267344396189</c:v>
                </c:pt>
                <c:pt idx="179">
                  <c:v>846.36565835068438</c:v>
                </c:pt>
                <c:pt idx="180">
                  <c:v>826.39142881360829</c:v>
                </c:pt>
                <c:pt idx="181">
                  <c:v>806.88859109360715</c:v>
                </c:pt>
                <c:pt idx="182">
                  <c:v>787.84602034379805</c:v>
                </c:pt>
                <c:pt idx="183">
                  <c:v>769.25285426368441</c:v>
                </c:pt>
                <c:pt idx="184">
                  <c:v>751.09848690306148</c:v>
                </c:pt>
                <c:pt idx="185">
                  <c:v>733.3725626121493</c:v>
                </c:pt>
                <c:pt idx="186">
                  <c:v>716.06497013450257</c:v>
                </c:pt>
                <c:pt idx="187">
                  <c:v>699.16583683932834</c:v>
                </c:pt>
                <c:pt idx="188">
                  <c:v>682.66552308992027</c:v>
                </c:pt>
                <c:pt idx="189">
                  <c:v>666.55461674499816</c:v>
                </c:pt>
                <c:pt idx="190">
                  <c:v>650.82392778981625</c:v>
                </c:pt>
                <c:pt idx="191">
                  <c:v>635.46448309397658</c:v>
                </c:pt>
                <c:pt idx="192">
                  <c:v>620.46752129295874</c:v>
                </c:pt>
                <c:pt idx="193">
                  <c:v>605.82448779044489</c:v>
                </c:pt>
                <c:pt idx="194">
                  <c:v>591.52702987859038</c:v>
                </c:pt>
                <c:pt idx="195">
                  <c:v>577.56699197345563</c:v>
                </c:pt>
                <c:pt idx="196">
                  <c:v>563.93641096288206</c:v>
                </c:pt>
                <c:pt idx="197">
                  <c:v>550.62751166415808</c:v>
                </c:pt>
                <c:pt idx="198">
                  <c:v>537.63270238888401</c:v>
                </c:pt>
                <c:pt idx="199">
                  <c:v>524.94457061250637</c:v>
                </c:pt>
                <c:pt idx="200">
                  <c:v>512.55587874605123</c:v>
                </c:pt>
                <c:pt idx="201">
                  <c:v>500.45956000764443</c:v>
                </c:pt>
                <c:pt idx="202">
                  <c:v>488.64871439146407</c:v>
                </c:pt>
                <c:pt idx="203">
                  <c:v>477.11660473182553</c:v>
                </c:pt>
                <c:pt idx="204">
                  <c:v>465.8566528601545</c:v>
                </c:pt>
                <c:pt idx="205">
                  <c:v>454.86243585265487</c:v>
                </c:pt>
                <c:pt idx="206">
                  <c:v>444.12768236653221</c:v>
                </c:pt>
                <c:pt idx="207">
                  <c:v>433.64626906268205</c:v>
                </c:pt>
                <c:pt idx="208">
                  <c:v>423.41221711280275</c:v>
                </c:pt>
                <c:pt idx="209">
                  <c:v>413.41968878894062</c:v>
                </c:pt>
                <c:pt idx="210">
                  <c:v>403.66298413352166</c:v>
                </c:pt>
                <c:pt idx="211">
                  <c:v>394.13653770797055</c:v>
                </c:pt>
                <c:pt idx="212">
                  <c:v>384.83491541806245</c:v>
                </c:pt>
                <c:pt idx="213">
                  <c:v>375.75281141419617</c:v>
                </c:pt>
                <c:pt idx="214">
                  <c:v>366.88504506482116</c:v>
                </c:pt>
                <c:pt idx="215">
                  <c:v>358.22655800129138</c:v>
                </c:pt>
                <c:pt idx="216">
                  <c:v>349.77241123246091</c:v>
                </c:pt>
                <c:pt idx="217">
                  <c:v>341.51778232737485</c:v>
                </c:pt>
                <c:pt idx="218">
                  <c:v>333.45796266444881</c:v>
                </c:pt>
                <c:pt idx="219">
                  <c:v>325.58835474556781</c:v>
                </c:pt>
                <c:pt idx="220">
                  <c:v>317.90446957357244</c:v>
                </c:pt>
                <c:pt idx="221">
                  <c:v>310.40192409163615</c:v>
                </c:pt>
                <c:pt idx="222">
                  <c:v>303.07643868307355</c:v>
                </c:pt>
                <c:pt idx="223">
                  <c:v>295.92383473015303</c:v>
                </c:pt>
                <c:pt idx="224">
                  <c:v>288.94003223052141</c:v>
                </c:pt>
                <c:pt idx="225">
                  <c:v>282.12104746988109</c:v>
                </c:pt>
                <c:pt idx="226">
                  <c:v>275.46299074959194</c:v>
                </c:pt>
                <c:pt idx="227">
                  <c:v>268.96206416790159</c:v>
                </c:pt>
                <c:pt idx="228">
                  <c:v>262.61455945353913</c:v>
                </c:pt>
                <c:pt idx="229">
                  <c:v>256.41685585043564</c:v>
                </c:pt>
                <c:pt idx="230">
                  <c:v>250.36541805236536</c:v>
                </c:pt>
                <c:pt idx="231">
                  <c:v>244.45679418632955</c:v>
                </c:pt>
                <c:pt idx="232">
                  <c:v>238.68761384353218</c:v>
                </c:pt>
                <c:pt idx="233">
                  <c:v>233.05458615682483</c:v>
                </c:pt>
                <c:pt idx="234">
                  <c:v>227.55449792352377</c:v>
                </c:pt>
                <c:pt idx="235">
                  <c:v>222.18421177252861</c:v>
                </c:pt>
                <c:pt idx="236">
                  <c:v>216.94066437469695</c:v>
                </c:pt>
                <c:pt idx="237">
                  <c:v>211.82086469545411</c:v>
                </c:pt>
                <c:pt idx="238">
                  <c:v>206.82189228864141</c:v>
                </c:pt>
                <c:pt idx="239">
                  <c:v>201.94089563062948</c:v>
                </c:pt>
                <c:pt idx="240">
                  <c:v>197.17509049374664</c:v>
                </c:pt>
                <c:pt idx="241">
                  <c:v>192.52175835809422</c:v>
                </c:pt>
                <c:pt idx="242">
                  <c:v>187.9782448608432</c:v>
                </c:pt>
                <c:pt idx="243">
                  <c:v>183.54195828212733</c:v>
                </c:pt>
                <c:pt idx="244">
                  <c:v>179.21036806666913</c:v>
                </c:pt>
                <c:pt idx="245">
                  <c:v>174.98100338029576</c:v>
                </c:pt>
                <c:pt idx="246">
                  <c:v>170.85145170052078</c:v>
                </c:pt>
                <c:pt idx="247">
                  <c:v>166.8193574403885</c:v>
                </c:pt>
                <c:pt idx="248">
                  <c:v>162.88242060479533</c:v>
                </c:pt>
                <c:pt idx="249">
                  <c:v>159.03839547852218</c:v>
                </c:pt>
                <c:pt idx="250">
                  <c:v>155.28508934522907</c:v>
                </c:pt>
                <c:pt idx="251">
                  <c:v>151.62036123668167</c:v>
                </c:pt>
                <c:pt idx="252">
                  <c:v>148.04212071149598</c:v>
                </c:pt>
                <c:pt idx="253">
                  <c:v>144.54832666270468</c:v>
                </c:pt>
                <c:pt idx="254">
                  <c:v>141.13698615346485</c:v>
                </c:pt>
                <c:pt idx="255">
                  <c:v>137.80615328024308</c:v>
                </c:pt>
                <c:pt idx="256">
                  <c:v>134.55392806282936</c:v>
                </c:pt>
                <c:pt idx="257">
                  <c:v>131.37845536054658</c:v>
                </c:pt>
                <c:pt idx="258">
                  <c:v>128.27792381403768</c:v>
                </c:pt>
                <c:pt idx="259">
                  <c:v>125.2505648120264</c:v>
                </c:pt>
                <c:pt idx="260">
                  <c:v>122.29465148246258</c:v>
                </c:pt>
                <c:pt idx="261">
                  <c:v>119.40849770747647</c:v>
                </c:pt>
                <c:pt idx="262">
                  <c:v>116.59045716158003</c:v>
                </c:pt>
                <c:pt idx="263">
                  <c:v>113.83892237256676</c:v>
                </c:pt>
                <c:pt idx="264">
                  <c:v>111.15232380457418</c:v>
                </c:pt>
                <c:pt idx="265">
                  <c:v>108.52912896278623</c:v>
                </c:pt>
                <c:pt idx="266">
                  <c:v>105.96784151926448</c:v>
                </c:pt>
                <c:pt idx="267">
                  <c:v>103.46700045940985</c:v>
                </c:pt>
                <c:pt idx="268">
                  <c:v>101.02517924856778</c:v>
                </c:pt>
                <c:pt idx="269">
                  <c:v>98.640985018301592</c:v>
                </c:pt>
                <c:pt idx="270">
                  <c:v>96.31305777186968</c:v>
                </c:pt>
                <c:pt idx="271">
                  <c:v>94.040069608453564</c:v>
                </c:pt>
                <c:pt idx="272">
                  <c:v>91.820723965694057</c:v>
                </c:pt>
                <c:pt idx="273">
                  <c:v>89.653754880103676</c:v>
                </c:pt>
                <c:pt idx="274">
                  <c:v>87.537926264933233</c:v>
                </c:pt>
                <c:pt idx="275">
                  <c:v>85.47203120508081</c:v>
                </c:pt>
                <c:pt idx="276">
                  <c:v>83.454891268640907</c:v>
                </c:pt>
                <c:pt idx="277">
                  <c:v>81.485355834700982</c:v>
                </c:pt>
                <c:pt idx="278">
                  <c:v>79.562301437002048</c:v>
                </c:pt>
                <c:pt idx="279">
                  <c:v>77.684631123088806</c:v>
                </c:pt>
                <c:pt idx="280">
                  <c:v>75.851273828583913</c:v>
                </c:pt>
                <c:pt idx="281">
                  <c:v>74.061183766229334</c:v>
                </c:pt>
                <c:pt idx="282">
                  <c:v>72.313339829346319</c:v>
                </c:pt>
                <c:pt idx="283">
                  <c:v>70.606745009373753</c:v>
                </c:pt>
                <c:pt idx="284">
                  <c:v>68.940425827152538</c:v>
                </c:pt>
                <c:pt idx="285">
                  <c:v>67.313431777631735</c:v>
                </c:pt>
                <c:pt idx="286">
                  <c:v>65.724834787679626</c:v>
                </c:pt>
                <c:pt idx="287">
                  <c:v>64.173728686690396</c:v>
                </c:pt>
                <c:pt idx="288">
                  <c:v>62.659228689684504</c:v>
                </c:pt>
                <c:pt idx="289">
                  <c:v>61.18047089260795</c:v>
                </c:pt>
                <c:pt idx="290">
                  <c:v>59.736611779542407</c:v>
                </c:pt>
                <c:pt idx="291">
                  <c:v>58.326827741545209</c:v>
                </c:pt>
                <c:pt idx="292">
                  <c:v>56.950314606844742</c:v>
                </c:pt>
                <c:pt idx="293">
                  <c:v>55.606287182123211</c:v>
                </c:pt>
                <c:pt idx="294">
                  <c:v>54.293978804625105</c:v>
                </c:pt>
                <c:pt idx="295">
                  <c:v>53.012640904835955</c:v>
                </c:pt>
                <c:pt idx="296">
                  <c:v>51.761542579481826</c:v>
                </c:pt>
                <c:pt idx="297">
                  <c:v>50.539970174606054</c:v>
                </c:pt>
                <c:pt idx="298">
                  <c:v>49.347226878485351</c:v>
                </c:pt>
                <c:pt idx="299">
                  <c:v>48.182632324153097</c:v>
                </c:pt>
                <c:pt idx="300">
                  <c:v>47.045522201303086</c:v>
                </c:pt>
                <c:pt idx="301">
                  <c:v>45.935247877352339</c:v>
                </c:pt>
                <c:pt idx="302">
                  <c:v>44.851176027446826</c:v>
                </c:pt>
                <c:pt idx="303">
                  <c:v>43.792688273199083</c:v>
                </c:pt>
                <c:pt idx="304">
                  <c:v>42.759180829951589</c:v>
                </c:pt>
                <c:pt idx="305">
                  <c:v>41.750064162364737</c:v>
                </c:pt>
                <c:pt idx="306">
                  <c:v>40.76476264813293</c:v>
                </c:pt>
                <c:pt idx="307">
                  <c:v>39.802714249636992</c:v>
                </c:pt>
                <c:pt idx="308">
                  <c:v>38.86337019334556</c:v>
                </c:pt>
                <c:pt idx="309">
                  <c:v>37.946194656782609</c:v>
                </c:pt>
                <c:pt idx="310">
                  <c:v>37.050664462882544</c:v>
                </c:pt>
                <c:pt idx="311">
                  <c:v>36.17626878155852</c:v>
                </c:pt>
                <c:pt idx="312">
                  <c:v>35.322508838313738</c:v>
                </c:pt>
                <c:pt idx="313">
                  <c:v>34.488897629729536</c:v>
                </c:pt>
                <c:pt idx="314">
                  <c:v>33.674959645667919</c:v>
                </c:pt>
                <c:pt idx="315">
                  <c:v>32.88023059803016</c:v>
                </c:pt>
                <c:pt idx="316">
                  <c:v>32.104257155916649</c:v>
                </c:pt>
                <c:pt idx="317">
                  <c:v>31.346596687037017</c:v>
                </c:pt>
                <c:pt idx="318">
                  <c:v>30.606817005222947</c:v>
                </c:pt>
                <c:pt idx="319">
                  <c:v>29.884496123899687</c:v>
                </c:pt>
                <c:pt idx="320">
                  <c:v>29.179222015375657</c:v>
                </c:pt>
                <c:pt idx="321">
                  <c:v>28.490592375812792</c:v>
                </c:pt>
                <c:pt idx="322">
                  <c:v>27.81821439574361</c:v>
                </c:pt>
                <c:pt idx="323">
                  <c:v>27.161704536004063</c:v>
                </c:pt>
                <c:pt idx="324">
                  <c:v>26.520688308954369</c:v>
                </c:pt>
                <c:pt idx="325">
                  <c:v>25.894800064863048</c:v>
                </c:pt>
                <c:pt idx="326">
                  <c:v>25.283682783332281</c:v>
                </c:pt>
                <c:pt idx="327">
                  <c:v>24.686987869645641</c:v>
                </c:pt>
                <c:pt idx="328">
                  <c:v>24.104374955922005</c:v>
                </c:pt>
                <c:pt idx="329">
                  <c:v>23.535511706962247</c:v>
                </c:pt>
                <c:pt idx="330">
                  <c:v>22.980073630677939</c:v>
                </c:pt>
                <c:pt idx="331">
                  <c:v>22.437743892993939</c:v>
                </c:pt>
                <c:pt idx="332">
                  <c:v>21.908213137119283</c:v>
                </c:pt>
                <c:pt idx="333">
                  <c:v>21.39117930708327</c:v>
                </c:pt>
                <c:pt idx="334">
                  <c:v>20.886347475436107</c:v>
                </c:pt>
                <c:pt idx="335">
                  <c:v>20.393429675015817</c:v>
                </c:pt>
                <c:pt idx="336">
                  <c:v>19.912144734685445</c:v>
                </c:pt>
                <c:pt idx="337">
                  <c:v>19.442218118946869</c:v>
                </c:pt>
                <c:pt idx="338">
                  <c:v>18.983381771339722</c:v>
                </c:pt>
                <c:pt idx="339">
                  <c:v>18.535373961536106</c:v>
                </c:pt>
                <c:pt idx="340">
                  <c:v>18.097939136043856</c:v>
                </c:pt>
                <c:pt idx="341">
                  <c:v>17.670827772433221</c:v>
                </c:pt>
                <c:pt idx="342">
                  <c:v>17.253796237003797</c:v>
                </c:pt>
                <c:pt idx="343">
                  <c:v>16.846606645810507</c:v>
                </c:pt>
                <c:pt idx="344">
                  <c:v>16.449026728969379</c:v>
                </c:pt>
                <c:pt idx="345">
                  <c:v>16.060829698165701</c:v>
                </c:pt>
                <c:pt idx="346">
                  <c:v>15.681794117288991</c:v>
                </c:pt>
                <c:pt idx="347">
                  <c:v>15.311703776120972</c:v>
                </c:pt>
                <c:pt idx="348">
                  <c:v>14.950347567004517</c:v>
                </c:pt>
                <c:pt idx="349">
                  <c:v>14.597519364423212</c:v>
                </c:pt>
                <c:pt idx="350">
                  <c:v>14.253017907422825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9E-4630-833B-2D4A0D852CCA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results!$A$3:$A$353</c:f>
              <c:numCache>
                <c:formatCode>General</c:formatCode>
                <c:ptCount val="351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  <c:pt idx="69">
                  <c:v>2019</c:v>
                </c:pt>
                <c:pt idx="70">
                  <c:v>2020</c:v>
                </c:pt>
                <c:pt idx="71">
                  <c:v>2021</c:v>
                </c:pt>
                <c:pt idx="72">
                  <c:v>2022</c:v>
                </c:pt>
                <c:pt idx="73">
                  <c:v>2023</c:v>
                </c:pt>
                <c:pt idx="74">
                  <c:v>2024</c:v>
                </c:pt>
                <c:pt idx="75">
                  <c:v>2025</c:v>
                </c:pt>
                <c:pt idx="76">
                  <c:v>2026</c:v>
                </c:pt>
                <c:pt idx="77">
                  <c:v>2027</c:v>
                </c:pt>
                <c:pt idx="78">
                  <c:v>2028</c:v>
                </c:pt>
                <c:pt idx="79">
                  <c:v>2029</c:v>
                </c:pt>
                <c:pt idx="80">
                  <c:v>2030</c:v>
                </c:pt>
                <c:pt idx="81">
                  <c:v>2031</c:v>
                </c:pt>
                <c:pt idx="82">
                  <c:v>2032</c:v>
                </c:pt>
                <c:pt idx="83">
                  <c:v>2033</c:v>
                </c:pt>
                <c:pt idx="84">
                  <c:v>2034</c:v>
                </c:pt>
                <c:pt idx="85">
                  <c:v>2035</c:v>
                </c:pt>
                <c:pt idx="86">
                  <c:v>2036</c:v>
                </c:pt>
                <c:pt idx="87">
                  <c:v>2037</c:v>
                </c:pt>
                <c:pt idx="88">
                  <c:v>2038</c:v>
                </c:pt>
                <c:pt idx="89">
                  <c:v>2039</c:v>
                </c:pt>
                <c:pt idx="90">
                  <c:v>2040</c:v>
                </c:pt>
                <c:pt idx="91">
                  <c:v>2041</c:v>
                </c:pt>
                <c:pt idx="92">
                  <c:v>2042</c:v>
                </c:pt>
                <c:pt idx="93">
                  <c:v>2043</c:v>
                </c:pt>
                <c:pt idx="94">
                  <c:v>2044</c:v>
                </c:pt>
                <c:pt idx="95">
                  <c:v>2045</c:v>
                </c:pt>
                <c:pt idx="96">
                  <c:v>2046</c:v>
                </c:pt>
                <c:pt idx="97">
                  <c:v>2047</c:v>
                </c:pt>
                <c:pt idx="98">
                  <c:v>2048</c:v>
                </c:pt>
                <c:pt idx="99">
                  <c:v>2049</c:v>
                </c:pt>
                <c:pt idx="100">
                  <c:v>2050</c:v>
                </c:pt>
                <c:pt idx="101">
                  <c:v>2051</c:v>
                </c:pt>
                <c:pt idx="102">
                  <c:v>2052</c:v>
                </c:pt>
                <c:pt idx="103">
                  <c:v>2053</c:v>
                </c:pt>
                <c:pt idx="104">
                  <c:v>2054</c:v>
                </c:pt>
                <c:pt idx="105">
                  <c:v>2055</c:v>
                </c:pt>
                <c:pt idx="106">
                  <c:v>2056</c:v>
                </c:pt>
                <c:pt idx="107">
                  <c:v>2057</c:v>
                </c:pt>
                <c:pt idx="108">
                  <c:v>2058</c:v>
                </c:pt>
                <c:pt idx="109">
                  <c:v>2059</c:v>
                </c:pt>
                <c:pt idx="110">
                  <c:v>2060</c:v>
                </c:pt>
                <c:pt idx="111">
                  <c:v>2061</c:v>
                </c:pt>
                <c:pt idx="112">
                  <c:v>2062</c:v>
                </c:pt>
                <c:pt idx="113">
                  <c:v>2063</c:v>
                </c:pt>
                <c:pt idx="114">
                  <c:v>2064</c:v>
                </c:pt>
                <c:pt idx="115">
                  <c:v>2065</c:v>
                </c:pt>
                <c:pt idx="116">
                  <c:v>2066</c:v>
                </c:pt>
                <c:pt idx="117">
                  <c:v>2067</c:v>
                </c:pt>
                <c:pt idx="118">
                  <c:v>2068</c:v>
                </c:pt>
                <c:pt idx="119">
                  <c:v>2069</c:v>
                </c:pt>
                <c:pt idx="120">
                  <c:v>2070</c:v>
                </c:pt>
                <c:pt idx="121">
                  <c:v>2071</c:v>
                </c:pt>
                <c:pt idx="122">
                  <c:v>2072</c:v>
                </c:pt>
                <c:pt idx="123">
                  <c:v>2073</c:v>
                </c:pt>
                <c:pt idx="124">
                  <c:v>2074</c:v>
                </c:pt>
                <c:pt idx="125">
                  <c:v>2075</c:v>
                </c:pt>
                <c:pt idx="126">
                  <c:v>2076</c:v>
                </c:pt>
                <c:pt idx="127">
                  <c:v>2077</c:v>
                </c:pt>
                <c:pt idx="128">
                  <c:v>2078</c:v>
                </c:pt>
                <c:pt idx="129">
                  <c:v>2079</c:v>
                </c:pt>
                <c:pt idx="130">
                  <c:v>2080</c:v>
                </c:pt>
                <c:pt idx="131">
                  <c:v>2081</c:v>
                </c:pt>
                <c:pt idx="132">
                  <c:v>2082</c:v>
                </c:pt>
                <c:pt idx="133">
                  <c:v>2083</c:v>
                </c:pt>
                <c:pt idx="134">
                  <c:v>2084</c:v>
                </c:pt>
                <c:pt idx="135">
                  <c:v>2085</c:v>
                </c:pt>
                <c:pt idx="136">
                  <c:v>2086</c:v>
                </c:pt>
                <c:pt idx="137">
                  <c:v>2087</c:v>
                </c:pt>
                <c:pt idx="138">
                  <c:v>2088</c:v>
                </c:pt>
                <c:pt idx="139">
                  <c:v>2089</c:v>
                </c:pt>
                <c:pt idx="140">
                  <c:v>2090</c:v>
                </c:pt>
                <c:pt idx="141">
                  <c:v>2091</c:v>
                </c:pt>
                <c:pt idx="142">
                  <c:v>2092</c:v>
                </c:pt>
                <c:pt idx="143">
                  <c:v>2093</c:v>
                </c:pt>
                <c:pt idx="144">
                  <c:v>2094</c:v>
                </c:pt>
                <c:pt idx="145">
                  <c:v>2095</c:v>
                </c:pt>
                <c:pt idx="146">
                  <c:v>2096</c:v>
                </c:pt>
                <c:pt idx="147">
                  <c:v>2097</c:v>
                </c:pt>
                <c:pt idx="148">
                  <c:v>2098</c:v>
                </c:pt>
                <c:pt idx="149">
                  <c:v>2099</c:v>
                </c:pt>
                <c:pt idx="150">
                  <c:v>2100</c:v>
                </c:pt>
                <c:pt idx="151">
                  <c:v>2101</c:v>
                </c:pt>
                <c:pt idx="152">
                  <c:v>2102</c:v>
                </c:pt>
                <c:pt idx="153">
                  <c:v>2103</c:v>
                </c:pt>
                <c:pt idx="154">
                  <c:v>2104</c:v>
                </c:pt>
                <c:pt idx="155">
                  <c:v>2105</c:v>
                </c:pt>
                <c:pt idx="156">
                  <c:v>2106</c:v>
                </c:pt>
                <c:pt idx="157">
                  <c:v>2107</c:v>
                </c:pt>
                <c:pt idx="158">
                  <c:v>2108</c:v>
                </c:pt>
                <c:pt idx="159">
                  <c:v>2109</c:v>
                </c:pt>
                <c:pt idx="160">
                  <c:v>2110</c:v>
                </c:pt>
                <c:pt idx="161">
                  <c:v>2111</c:v>
                </c:pt>
                <c:pt idx="162">
                  <c:v>2112</c:v>
                </c:pt>
                <c:pt idx="163">
                  <c:v>2113</c:v>
                </c:pt>
                <c:pt idx="164">
                  <c:v>2114</c:v>
                </c:pt>
                <c:pt idx="165">
                  <c:v>2115</c:v>
                </c:pt>
                <c:pt idx="166">
                  <c:v>2116</c:v>
                </c:pt>
                <c:pt idx="167">
                  <c:v>2117</c:v>
                </c:pt>
                <c:pt idx="168">
                  <c:v>2118</c:v>
                </c:pt>
                <c:pt idx="169">
                  <c:v>2119</c:v>
                </c:pt>
                <c:pt idx="170">
                  <c:v>2120</c:v>
                </c:pt>
                <c:pt idx="171">
                  <c:v>2121</c:v>
                </c:pt>
                <c:pt idx="172">
                  <c:v>2122</c:v>
                </c:pt>
                <c:pt idx="173">
                  <c:v>2123</c:v>
                </c:pt>
                <c:pt idx="174">
                  <c:v>2124</c:v>
                </c:pt>
                <c:pt idx="175">
                  <c:v>2125</c:v>
                </c:pt>
                <c:pt idx="176">
                  <c:v>2126</c:v>
                </c:pt>
                <c:pt idx="177">
                  <c:v>2127</c:v>
                </c:pt>
                <c:pt idx="178">
                  <c:v>2128</c:v>
                </c:pt>
                <c:pt idx="179">
                  <c:v>2129</c:v>
                </c:pt>
                <c:pt idx="180">
                  <c:v>2130</c:v>
                </c:pt>
                <c:pt idx="181">
                  <c:v>2131</c:v>
                </c:pt>
                <c:pt idx="182">
                  <c:v>2132</c:v>
                </c:pt>
                <c:pt idx="183">
                  <c:v>2133</c:v>
                </c:pt>
                <c:pt idx="184">
                  <c:v>2134</c:v>
                </c:pt>
                <c:pt idx="185">
                  <c:v>2135</c:v>
                </c:pt>
                <c:pt idx="186">
                  <c:v>2136</c:v>
                </c:pt>
                <c:pt idx="187">
                  <c:v>2137</c:v>
                </c:pt>
                <c:pt idx="188">
                  <c:v>2138</c:v>
                </c:pt>
                <c:pt idx="189">
                  <c:v>2139</c:v>
                </c:pt>
                <c:pt idx="190">
                  <c:v>2140</c:v>
                </c:pt>
                <c:pt idx="191">
                  <c:v>2141</c:v>
                </c:pt>
                <c:pt idx="192">
                  <c:v>2142</c:v>
                </c:pt>
                <c:pt idx="193">
                  <c:v>2143</c:v>
                </c:pt>
                <c:pt idx="194">
                  <c:v>2144</c:v>
                </c:pt>
                <c:pt idx="195">
                  <c:v>2145</c:v>
                </c:pt>
                <c:pt idx="196">
                  <c:v>2146</c:v>
                </c:pt>
                <c:pt idx="197">
                  <c:v>2147</c:v>
                </c:pt>
                <c:pt idx="198">
                  <c:v>2148</c:v>
                </c:pt>
                <c:pt idx="199">
                  <c:v>2149</c:v>
                </c:pt>
                <c:pt idx="200">
                  <c:v>2150</c:v>
                </c:pt>
                <c:pt idx="201">
                  <c:v>2151</c:v>
                </c:pt>
                <c:pt idx="202">
                  <c:v>2152</c:v>
                </c:pt>
                <c:pt idx="203">
                  <c:v>2153</c:v>
                </c:pt>
                <c:pt idx="204">
                  <c:v>2154</c:v>
                </c:pt>
                <c:pt idx="205">
                  <c:v>2155</c:v>
                </c:pt>
                <c:pt idx="206">
                  <c:v>2156</c:v>
                </c:pt>
                <c:pt idx="207">
                  <c:v>2157</c:v>
                </c:pt>
                <c:pt idx="208">
                  <c:v>2158</c:v>
                </c:pt>
                <c:pt idx="209">
                  <c:v>2159</c:v>
                </c:pt>
                <c:pt idx="210">
                  <c:v>2160</c:v>
                </c:pt>
                <c:pt idx="211">
                  <c:v>2161</c:v>
                </c:pt>
                <c:pt idx="212">
                  <c:v>2162</c:v>
                </c:pt>
                <c:pt idx="213">
                  <c:v>2163</c:v>
                </c:pt>
                <c:pt idx="214">
                  <c:v>2164</c:v>
                </c:pt>
                <c:pt idx="215">
                  <c:v>2165</c:v>
                </c:pt>
                <c:pt idx="216">
                  <c:v>2166</c:v>
                </c:pt>
                <c:pt idx="217">
                  <c:v>2167</c:v>
                </c:pt>
                <c:pt idx="218">
                  <c:v>2168</c:v>
                </c:pt>
                <c:pt idx="219">
                  <c:v>2169</c:v>
                </c:pt>
                <c:pt idx="220">
                  <c:v>2170</c:v>
                </c:pt>
                <c:pt idx="221">
                  <c:v>2171</c:v>
                </c:pt>
                <c:pt idx="222">
                  <c:v>2172</c:v>
                </c:pt>
                <c:pt idx="223">
                  <c:v>2173</c:v>
                </c:pt>
                <c:pt idx="224">
                  <c:v>2174</c:v>
                </c:pt>
                <c:pt idx="225">
                  <c:v>2175</c:v>
                </c:pt>
                <c:pt idx="226">
                  <c:v>2176</c:v>
                </c:pt>
                <c:pt idx="227">
                  <c:v>2177</c:v>
                </c:pt>
                <c:pt idx="228">
                  <c:v>2178</c:v>
                </c:pt>
                <c:pt idx="229">
                  <c:v>2179</c:v>
                </c:pt>
                <c:pt idx="230">
                  <c:v>2180</c:v>
                </c:pt>
                <c:pt idx="231">
                  <c:v>2181</c:v>
                </c:pt>
                <c:pt idx="232">
                  <c:v>2182</c:v>
                </c:pt>
                <c:pt idx="233">
                  <c:v>2183</c:v>
                </c:pt>
                <c:pt idx="234">
                  <c:v>2184</c:v>
                </c:pt>
                <c:pt idx="235">
                  <c:v>2185</c:v>
                </c:pt>
                <c:pt idx="236">
                  <c:v>2186</c:v>
                </c:pt>
                <c:pt idx="237">
                  <c:v>2187</c:v>
                </c:pt>
                <c:pt idx="238">
                  <c:v>2188</c:v>
                </c:pt>
                <c:pt idx="239">
                  <c:v>2189</c:v>
                </c:pt>
                <c:pt idx="240">
                  <c:v>2190</c:v>
                </c:pt>
                <c:pt idx="241">
                  <c:v>2191</c:v>
                </c:pt>
                <c:pt idx="242">
                  <c:v>2192</c:v>
                </c:pt>
                <c:pt idx="243">
                  <c:v>2193</c:v>
                </c:pt>
                <c:pt idx="244">
                  <c:v>2194</c:v>
                </c:pt>
                <c:pt idx="245">
                  <c:v>2195</c:v>
                </c:pt>
                <c:pt idx="246">
                  <c:v>2196</c:v>
                </c:pt>
                <c:pt idx="247">
                  <c:v>2197</c:v>
                </c:pt>
                <c:pt idx="248">
                  <c:v>2198</c:v>
                </c:pt>
                <c:pt idx="249">
                  <c:v>2199</c:v>
                </c:pt>
                <c:pt idx="250">
                  <c:v>2200</c:v>
                </c:pt>
                <c:pt idx="251">
                  <c:v>2201</c:v>
                </c:pt>
                <c:pt idx="252">
                  <c:v>2202</c:v>
                </c:pt>
                <c:pt idx="253">
                  <c:v>2203</c:v>
                </c:pt>
                <c:pt idx="254">
                  <c:v>2204</c:v>
                </c:pt>
                <c:pt idx="255">
                  <c:v>2205</c:v>
                </c:pt>
                <c:pt idx="256">
                  <c:v>2206</c:v>
                </c:pt>
                <c:pt idx="257">
                  <c:v>2207</c:v>
                </c:pt>
                <c:pt idx="258">
                  <c:v>2208</c:v>
                </c:pt>
                <c:pt idx="259">
                  <c:v>2209</c:v>
                </c:pt>
                <c:pt idx="260">
                  <c:v>2210</c:v>
                </c:pt>
                <c:pt idx="261">
                  <c:v>2211</c:v>
                </c:pt>
                <c:pt idx="262">
                  <c:v>2212</c:v>
                </c:pt>
                <c:pt idx="263">
                  <c:v>2213</c:v>
                </c:pt>
                <c:pt idx="264">
                  <c:v>2214</c:v>
                </c:pt>
                <c:pt idx="265">
                  <c:v>2215</c:v>
                </c:pt>
                <c:pt idx="266">
                  <c:v>2216</c:v>
                </c:pt>
                <c:pt idx="267">
                  <c:v>2217</c:v>
                </c:pt>
                <c:pt idx="268">
                  <c:v>2218</c:v>
                </c:pt>
                <c:pt idx="269">
                  <c:v>2219</c:v>
                </c:pt>
                <c:pt idx="270">
                  <c:v>2220</c:v>
                </c:pt>
                <c:pt idx="271">
                  <c:v>2221</c:v>
                </c:pt>
                <c:pt idx="272">
                  <c:v>2222</c:v>
                </c:pt>
                <c:pt idx="273">
                  <c:v>2223</c:v>
                </c:pt>
                <c:pt idx="274">
                  <c:v>2224</c:v>
                </c:pt>
                <c:pt idx="275">
                  <c:v>2225</c:v>
                </c:pt>
                <c:pt idx="276">
                  <c:v>2226</c:v>
                </c:pt>
                <c:pt idx="277">
                  <c:v>2227</c:v>
                </c:pt>
                <c:pt idx="278">
                  <c:v>2228</c:v>
                </c:pt>
                <c:pt idx="279">
                  <c:v>2229</c:v>
                </c:pt>
                <c:pt idx="280">
                  <c:v>2230</c:v>
                </c:pt>
                <c:pt idx="281">
                  <c:v>2231</c:v>
                </c:pt>
                <c:pt idx="282">
                  <c:v>2232</c:v>
                </c:pt>
                <c:pt idx="283">
                  <c:v>2233</c:v>
                </c:pt>
                <c:pt idx="284">
                  <c:v>2234</c:v>
                </c:pt>
                <c:pt idx="285">
                  <c:v>2235</c:v>
                </c:pt>
                <c:pt idx="286">
                  <c:v>2236</c:v>
                </c:pt>
                <c:pt idx="287">
                  <c:v>2237</c:v>
                </c:pt>
                <c:pt idx="288">
                  <c:v>2238</c:v>
                </c:pt>
                <c:pt idx="289">
                  <c:v>2239</c:v>
                </c:pt>
                <c:pt idx="290">
                  <c:v>2240</c:v>
                </c:pt>
                <c:pt idx="291">
                  <c:v>2241</c:v>
                </c:pt>
                <c:pt idx="292">
                  <c:v>2242</c:v>
                </c:pt>
                <c:pt idx="293">
                  <c:v>2243</c:v>
                </c:pt>
                <c:pt idx="294">
                  <c:v>2244</c:v>
                </c:pt>
                <c:pt idx="295">
                  <c:v>2245</c:v>
                </c:pt>
                <c:pt idx="296">
                  <c:v>2246</c:v>
                </c:pt>
                <c:pt idx="297">
                  <c:v>2247</c:v>
                </c:pt>
                <c:pt idx="298">
                  <c:v>2248</c:v>
                </c:pt>
                <c:pt idx="299">
                  <c:v>2249</c:v>
                </c:pt>
                <c:pt idx="300">
                  <c:v>2250</c:v>
                </c:pt>
                <c:pt idx="301">
                  <c:v>2251</c:v>
                </c:pt>
                <c:pt idx="302">
                  <c:v>2252</c:v>
                </c:pt>
                <c:pt idx="303">
                  <c:v>2253</c:v>
                </c:pt>
                <c:pt idx="304">
                  <c:v>2254</c:v>
                </c:pt>
                <c:pt idx="305">
                  <c:v>2255</c:v>
                </c:pt>
                <c:pt idx="306">
                  <c:v>2256</c:v>
                </c:pt>
                <c:pt idx="307">
                  <c:v>2257</c:v>
                </c:pt>
                <c:pt idx="308">
                  <c:v>2258</c:v>
                </c:pt>
                <c:pt idx="309">
                  <c:v>2259</c:v>
                </c:pt>
                <c:pt idx="310">
                  <c:v>2260</c:v>
                </c:pt>
                <c:pt idx="311">
                  <c:v>2261</c:v>
                </c:pt>
                <c:pt idx="312">
                  <c:v>2262</c:v>
                </c:pt>
                <c:pt idx="313">
                  <c:v>2263</c:v>
                </c:pt>
                <c:pt idx="314">
                  <c:v>2264</c:v>
                </c:pt>
                <c:pt idx="315">
                  <c:v>2265</c:v>
                </c:pt>
                <c:pt idx="316">
                  <c:v>2266</c:v>
                </c:pt>
                <c:pt idx="317">
                  <c:v>2267</c:v>
                </c:pt>
                <c:pt idx="318">
                  <c:v>2268</c:v>
                </c:pt>
                <c:pt idx="319">
                  <c:v>2269</c:v>
                </c:pt>
                <c:pt idx="320">
                  <c:v>2270</c:v>
                </c:pt>
                <c:pt idx="321">
                  <c:v>2271</c:v>
                </c:pt>
                <c:pt idx="322">
                  <c:v>2272</c:v>
                </c:pt>
                <c:pt idx="323">
                  <c:v>2273</c:v>
                </c:pt>
                <c:pt idx="324">
                  <c:v>2274</c:v>
                </c:pt>
                <c:pt idx="325">
                  <c:v>2275</c:v>
                </c:pt>
                <c:pt idx="326">
                  <c:v>2276</c:v>
                </c:pt>
                <c:pt idx="327">
                  <c:v>2277</c:v>
                </c:pt>
                <c:pt idx="328">
                  <c:v>2278</c:v>
                </c:pt>
                <c:pt idx="329">
                  <c:v>2279</c:v>
                </c:pt>
                <c:pt idx="330">
                  <c:v>2280</c:v>
                </c:pt>
                <c:pt idx="331">
                  <c:v>2281</c:v>
                </c:pt>
                <c:pt idx="332">
                  <c:v>2282</c:v>
                </c:pt>
                <c:pt idx="333">
                  <c:v>2283</c:v>
                </c:pt>
                <c:pt idx="334">
                  <c:v>2284</c:v>
                </c:pt>
                <c:pt idx="335">
                  <c:v>2285</c:v>
                </c:pt>
                <c:pt idx="336">
                  <c:v>2286</c:v>
                </c:pt>
                <c:pt idx="337">
                  <c:v>2287</c:v>
                </c:pt>
                <c:pt idx="338">
                  <c:v>2288</c:v>
                </c:pt>
                <c:pt idx="339">
                  <c:v>2289</c:v>
                </c:pt>
                <c:pt idx="340">
                  <c:v>2290</c:v>
                </c:pt>
                <c:pt idx="341">
                  <c:v>2291</c:v>
                </c:pt>
                <c:pt idx="342">
                  <c:v>2292</c:v>
                </c:pt>
                <c:pt idx="343">
                  <c:v>2293</c:v>
                </c:pt>
                <c:pt idx="344">
                  <c:v>2294</c:v>
                </c:pt>
                <c:pt idx="345">
                  <c:v>2295</c:v>
                </c:pt>
                <c:pt idx="346">
                  <c:v>2296</c:v>
                </c:pt>
                <c:pt idx="347">
                  <c:v>2297</c:v>
                </c:pt>
                <c:pt idx="348">
                  <c:v>2298</c:v>
                </c:pt>
                <c:pt idx="349">
                  <c:v>2299</c:v>
                </c:pt>
                <c:pt idx="350">
                  <c:v>2300</c:v>
                </c:pt>
              </c:numCache>
            </c:numRef>
          </c:cat>
          <c:val>
            <c:numRef>
              <c:f>results!$N$3:$N$353</c:f>
              <c:numCache>
                <c:formatCode>0</c:formatCode>
                <c:ptCount val="351"/>
                <c:pt idx="0">
                  <c:v>1630</c:v>
                </c:pt>
                <c:pt idx="1">
                  <c:v>1767</c:v>
                </c:pt>
                <c:pt idx="2">
                  <c:v>1795</c:v>
                </c:pt>
                <c:pt idx="3">
                  <c:v>1841</c:v>
                </c:pt>
                <c:pt idx="4">
                  <c:v>1865</c:v>
                </c:pt>
                <c:pt idx="5">
                  <c:v>2043</c:v>
                </c:pt>
                <c:pt idx="6">
                  <c:v>2177</c:v>
                </c:pt>
                <c:pt idx="7">
                  <c:v>2270</c:v>
                </c:pt>
                <c:pt idx="8">
                  <c:v>2330</c:v>
                </c:pt>
                <c:pt idx="9">
                  <c:v>2454</c:v>
                </c:pt>
                <c:pt idx="10">
                  <c:v>2569</c:v>
                </c:pt>
                <c:pt idx="11">
                  <c:v>2580</c:v>
                </c:pt>
                <c:pt idx="12">
                  <c:v>2686</c:v>
                </c:pt>
                <c:pt idx="13">
                  <c:v>2833</c:v>
                </c:pt>
                <c:pt idx="14">
                  <c:v>2995</c:v>
                </c:pt>
                <c:pt idx="15">
                  <c:v>3130</c:v>
                </c:pt>
                <c:pt idx="16">
                  <c:v>3288</c:v>
                </c:pt>
                <c:pt idx="17">
                  <c:v>3393</c:v>
                </c:pt>
                <c:pt idx="18">
                  <c:v>3566</c:v>
                </c:pt>
                <c:pt idx="19">
                  <c:v>3780</c:v>
                </c:pt>
                <c:pt idx="20">
                  <c:v>4053</c:v>
                </c:pt>
                <c:pt idx="21">
                  <c:v>4208</c:v>
                </c:pt>
                <c:pt idx="22">
                  <c:v>4376</c:v>
                </c:pt>
                <c:pt idx="23">
                  <c:v>4615</c:v>
                </c:pt>
                <c:pt idx="24">
                  <c:v>4623</c:v>
                </c:pt>
                <c:pt idx="25">
                  <c:v>4596</c:v>
                </c:pt>
                <c:pt idx="26">
                  <c:v>4864</c:v>
                </c:pt>
                <c:pt idx="27">
                  <c:v>5026</c:v>
                </c:pt>
                <c:pt idx="28">
                  <c:v>5087</c:v>
                </c:pt>
                <c:pt idx="29">
                  <c:v>5369</c:v>
                </c:pt>
                <c:pt idx="30">
                  <c:v>5316</c:v>
                </c:pt>
                <c:pt idx="31">
                  <c:v>5152</c:v>
                </c:pt>
                <c:pt idx="32">
                  <c:v>5113</c:v>
                </c:pt>
                <c:pt idx="33">
                  <c:v>5095</c:v>
                </c:pt>
                <c:pt idx="34">
                  <c:v>5283</c:v>
                </c:pt>
                <c:pt idx="35">
                  <c:v>5441</c:v>
                </c:pt>
                <c:pt idx="36">
                  <c:v>5609</c:v>
                </c:pt>
                <c:pt idx="37">
                  <c:v>5755</c:v>
                </c:pt>
                <c:pt idx="38">
                  <c:v>5968</c:v>
                </c:pt>
                <c:pt idx="39">
                  <c:v>6088</c:v>
                </c:pt>
                <c:pt idx="40">
                  <c:v>6151</c:v>
                </c:pt>
                <c:pt idx="41">
                  <c:v>6239</c:v>
                </c:pt>
                <c:pt idx="42">
                  <c:v>6178</c:v>
                </c:pt>
                <c:pt idx="43">
                  <c:v>6172</c:v>
                </c:pt>
                <c:pt idx="44">
                  <c:v>6284</c:v>
                </c:pt>
                <c:pt idx="45">
                  <c:v>6422</c:v>
                </c:pt>
                <c:pt idx="46">
                  <c:v>6550</c:v>
                </c:pt>
                <c:pt idx="47">
                  <c:v>6663</c:v>
                </c:pt>
                <c:pt idx="48">
                  <c:v>6638</c:v>
                </c:pt>
                <c:pt idx="49">
                  <c:v>6584</c:v>
                </c:pt>
                <c:pt idx="50">
                  <c:v>6750</c:v>
                </c:pt>
                <c:pt idx="51">
                  <c:v>6916</c:v>
                </c:pt>
                <c:pt idx="52">
                  <c:v>6981</c:v>
                </c:pt>
                <c:pt idx="53">
                  <c:v>7397</c:v>
                </c:pt>
                <c:pt idx="54">
                  <c:v>7782</c:v>
                </c:pt>
                <c:pt idx="55">
                  <c:v>8086</c:v>
                </c:pt>
                <c:pt idx="56">
                  <c:v>8350</c:v>
                </c:pt>
                <c:pt idx="57">
                  <c:v>8543</c:v>
                </c:pt>
                <c:pt idx="58">
                  <c:v>8749</c:v>
                </c:pt>
                <c:pt idx="59">
                  <c:v>9155.4950363392491</c:v>
                </c:pt>
                <c:pt idx="60">
                  <c:v>9498.9534144443514</c:v>
                </c:pt>
                <c:pt idx="61">
                  <c:v>9812.2726100693326</c:v>
                </c:pt>
                <c:pt idx="62">
                  <c:v>10189.375344508617</c:v>
                </c:pt>
                <c:pt idx="63">
                  <c:v>10274.768020488516</c:v>
                </c:pt>
                <c:pt idx="64">
                  <c:v>10158.274238369077</c:v>
                </c:pt>
                <c:pt idx="65">
                  <c:v>10774.92826930818</c:v>
                </c:pt>
                <c:pt idx="66">
                  <c:v>11110.268959968891</c:v>
                </c:pt>
                <c:pt idx="67">
                  <c:v>11256.830468363096</c:v>
                </c:pt>
                <c:pt idx="68">
                  <c:v>11467.297756108754</c:v>
                </c:pt>
                <c:pt idx="69">
                  <c:v>11476.535739799836</c:v>
                </c:pt>
                <c:pt idx="70">
                  <c:v>11432.231813496866</c:v>
                </c:pt>
                <c:pt idx="71">
                  <c:v>10827.466750562882</c:v>
                </c:pt>
                <c:pt idx="72">
                  <c:v>10254.693759458107</c:v>
                </c:pt>
                <c:pt idx="73">
                  <c:v>9712.2204595827734</c:v>
                </c:pt>
                <c:pt idx="74">
                  <c:v>9198.443997270846</c:v>
                </c:pt>
                <c:pt idx="75">
                  <c:v>8711.8463098152188</c:v>
                </c:pt>
                <c:pt idx="76">
                  <c:v>8250.989640025995</c:v>
                </c:pt>
                <c:pt idx="77">
                  <c:v>7814.5122880686204</c:v>
                </c:pt>
                <c:pt idx="78">
                  <c:v>7401.1245880297911</c:v>
                </c:pt>
                <c:pt idx="79">
                  <c:v>7009.6050973230158</c:v>
                </c:pt>
                <c:pt idx="80">
                  <c:v>6638.7969876746283</c:v>
                </c:pt>
                <c:pt idx="81">
                  <c:v>6287.6046270266406</c:v>
                </c:pt>
                <c:pt idx="82">
                  <c:v>5954.9903422569314</c:v>
                </c:pt>
                <c:pt idx="83">
                  <c:v>5639.9713531515399</c:v>
                </c:pt>
                <c:pt idx="84">
                  <c:v>5341.616868569824</c:v>
                </c:pt>
                <c:pt idx="85">
                  <c:v>5059.0453362224807</c:v>
                </c:pt>
                <c:pt idx="86">
                  <c:v>4791.4218379363119</c:v>
                </c:pt>
                <c:pt idx="87">
                  <c:v>4537.9556227094808</c:v>
                </c:pt>
                <c:pt idx="88">
                  <c:v>4297.8977702681495</c:v>
                </c:pt>
                <c:pt idx="89">
                  <c:v>4070.5389782209645</c:v>
                </c:pt>
                <c:pt idx="90">
                  <c:v>3855.2074662730756</c:v>
                </c:pt>
                <c:pt idx="91">
                  <c:v>3651.26699130723</c:v>
                </c:pt>
                <c:pt idx="92">
                  <c:v>3458.1149674670778</c:v>
                </c:pt>
                <c:pt idx="93">
                  <c:v>3275.1806856880694</c:v>
                </c:pt>
                <c:pt idx="94">
                  <c:v>3101.9236274151708</c:v>
                </c:pt>
                <c:pt idx="95">
                  <c:v>2937.8318675249084</c:v>
                </c:pt>
                <c:pt idx="96">
                  <c:v>2782.4205617328407</c:v>
                </c:pt>
                <c:pt idx="97">
                  <c:v>2635.2305140171734</c:v>
                </c:pt>
                <c:pt idx="98">
                  <c:v>2495.8268198256651</c:v>
                </c:pt>
                <c:pt idx="99">
                  <c:v>2363.7975810568873</c:v>
                </c:pt>
                <c:pt idx="100">
                  <c:v>2238.7526890189783</c:v>
                </c:pt>
                <c:pt idx="101">
                  <c:v>2120.3226717698744</c:v>
                </c:pt>
                <c:pt idx="102">
                  <c:v>2008.1576024332483</c:v>
                </c:pt>
                <c:pt idx="103">
                  <c:v>1901.9260652645296</c:v>
                </c:pt>
                <c:pt idx="104">
                  <c:v>1801.314176412036</c:v>
                </c:pt>
                <c:pt idx="105">
                  <c:v>1706.0246564798395</c:v>
                </c:pt>
                <c:pt idx="106">
                  <c:v>1615.7759521520561</c:v>
                </c:pt>
                <c:pt idx="107">
                  <c:v>1530.3014042832124</c:v>
                </c:pt>
                <c:pt idx="108">
                  <c:v>1449.3484599966305</c:v>
                </c:pt>
                <c:pt idx="109">
                  <c:v>1372.6779264628087</c:v>
                </c:pt>
                <c:pt idx="110">
                  <c:v>1300.0632641529262</c:v>
                </c:pt>
                <c:pt idx="111">
                  <c:v>1231.2899174792365</c:v>
                </c:pt>
                <c:pt idx="112">
                  <c:v>1166.1546808445848</c:v>
                </c:pt>
                <c:pt idx="113">
                  <c:v>1104.4650982279063</c:v>
                </c:pt>
                <c:pt idx="114">
                  <c:v>1046.0388945316502</c:v>
                </c:pt>
                <c:pt idx="115">
                  <c:v>990.70343701092588</c:v>
                </c:pt>
                <c:pt idx="116">
                  <c:v>938.29522519304794</c:v>
                </c:pt>
                <c:pt idx="117">
                  <c:v>888.65940778033575</c:v>
                </c:pt>
                <c:pt idx="118">
                  <c:v>841.64932510875599</c:v>
                </c:pt>
                <c:pt idx="119">
                  <c:v>797.12607581050281</c:v>
                </c:pt>
                <c:pt idx="120">
                  <c:v>754.95810640012724</c:v>
                </c:pt>
                <c:pt idx="121">
                  <c:v>715.02082257156053</c:v>
                </c:pt>
                <c:pt idx="122">
                  <c:v>677.19622105752501</c:v>
                </c:pt>
                <c:pt idx="123">
                  <c:v>641.37254096358197</c:v>
                </c:pt>
                <c:pt idx="124">
                  <c:v>607.44393354660849</c:v>
                </c:pt>
                <c:pt idx="125">
                  <c:v>575.31014946199298</c:v>
                </c:pt>
                <c:pt idx="126">
                  <c:v>544.87624255545359</c:v>
                </c:pt>
                <c:pt idx="127">
                  <c:v>516.05228932427008</c:v>
                </c:pt>
                <c:pt idx="128">
                  <c:v>488.75312321901623</c:v>
                </c:pt>
                <c:pt idx="129">
                  <c:v>462.89808300073031</c:v>
                </c:pt>
                <c:pt idx="130">
                  <c:v>438.41077440999169</c:v>
                </c:pt>
                <c:pt idx="131">
                  <c:v>415.21884444370318</c:v>
                </c:pt>
                <c:pt idx="132">
                  <c:v>393.25376757263132</c:v>
                </c:pt>
                <c:pt idx="133">
                  <c:v>372.45064326803913</c:v>
                </c:pt>
                <c:pt idx="134">
                  <c:v>352.74800423915985</c:v>
                </c:pt>
                <c:pt idx="135">
                  <c:v>334.08763481490831</c:v>
                </c:pt>
                <c:pt idx="136">
                  <c:v>316.41439893319966</c:v>
                </c:pt>
                <c:pt idx="137">
                  <c:v>299.67607722963339</c:v>
                </c:pt>
                <c:pt idx="138">
                  <c:v>283.82321274418581</c:v>
                </c:pt>
                <c:pt idx="139">
                  <c:v>268.80896479001842</c:v>
                </c:pt>
                <c:pt idx="140">
                  <c:v>254.58897055262645</c:v>
                </c:pt>
                <c:pt idx="141">
                  <c:v>241.12121401039252</c:v>
                </c:pt>
                <c:pt idx="142">
                  <c:v>228.36590178924277</c:v>
                </c:pt>
                <c:pt idx="143">
                  <c:v>216.28534558459185</c:v>
                </c:pt>
                <c:pt idx="144">
                  <c:v>204.84385080316696</c:v>
                </c:pt>
                <c:pt idx="145">
                  <c:v>194.00761109567944</c:v>
                </c:pt>
                <c:pt idx="146">
                  <c:v>183.74460846871801</c:v>
                </c:pt>
                <c:pt idx="147">
                  <c:v>174.02451868072285</c:v>
                </c:pt>
                <c:pt idx="148">
                  <c:v>164.81862164251262</c:v>
                </c:pt>
                <c:pt idx="149">
                  <c:v>156.09971655762371</c:v>
                </c:pt>
                <c:pt idx="150">
                  <c:v>147.84204155172543</c:v>
                </c:pt>
                <c:pt idx="151">
                  <c:v>140.02119755363915</c:v>
                </c:pt>
                <c:pt idx="152">
                  <c:v>132.61407620305164</c:v>
                </c:pt>
                <c:pt idx="153">
                  <c:v>125.59879157191021</c:v>
                </c:pt>
                <c:pt idx="154">
                  <c:v>118.95461549775617</c:v>
                </c:pt>
                <c:pt idx="155">
                  <c:v>112.66191633792486</c:v>
                </c:pt>
                <c:pt idx="156">
                  <c:v>106.70210096364865</c:v>
                </c:pt>
                <c:pt idx="157">
                  <c:v>101.05755982267164</c:v>
                </c:pt>
                <c:pt idx="158">
                  <c:v>95.711614908052312</c:v>
                </c:pt>
                <c:pt idx="159">
                  <c:v>90.648470479416346</c:v>
                </c:pt>
                <c:pt idx="160">
                  <c:v>85.853166391055225</c:v>
                </c:pt>
                <c:pt idx="161">
                  <c:v>81.311533888968412</c:v>
                </c:pt>
                <c:pt idx="162">
                  <c:v>77.010153746241983</c:v>
                </c:pt>
                <c:pt idx="163">
                  <c:v>72.936316613065785</c:v>
                </c:pt>
                <c:pt idx="164">
                  <c:v>69.077985464234615</c:v>
                </c:pt>
                <c:pt idx="165">
                  <c:v>65.423760033176606</c:v>
                </c:pt>
                <c:pt idx="166">
                  <c:v>61.962843127421564</c:v>
                </c:pt>
                <c:pt idx="167">
                  <c:v>58.685008725980964</c:v>
                </c:pt>
                <c:pt idx="168">
                  <c:v>55.580571764376572</c:v>
                </c:pt>
                <c:pt idx="169">
                  <c:v>52.640359518041052</c:v>
                </c:pt>
                <c:pt idx="170">
                  <c:v>49.855684499536686</c:v>
                </c:pt>
                <c:pt idx="171">
                  <c:v>47.218318789511201</c:v>
                </c:pt>
                <c:pt idx="172">
                  <c:v>44.72046972554606</c:v>
                </c:pt>
                <c:pt idx="173">
                  <c:v>42.354756877064673</c:v>
                </c:pt>
                <c:pt idx="174">
                  <c:v>40.114190238267952</c:v>
                </c:pt>
                <c:pt idx="175">
                  <c:v>37.992149574663578</c:v>
                </c:pt>
                <c:pt idx="176">
                  <c:v>35.982364862163877</c:v>
                </c:pt>
                <c:pt idx="177">
                  <c:v>34.078897760955407</c:v>
                </c:pt>
                <c:pt idx="178">
                  <c:v>32.276124069400865</c:v>
                </c:pt>
                <c:pt idx="179">
                  <c:v>30.568717106129562</c:v>
                </c:pt>
                <c:pt idx="180">
                  <c:v>28.95163197121531</c:v>
                </c:pt>
                <c:pt idx="181">
                  <c:v>27.420090639938021</c:v>
                </c:pt>
                <c:pt idx="182">
                  <c:v>25.969567845085301</c:v>
                </c:pt>
                <c:pt idx="183">
                  <c:v>24.595777706080291</c:v>
                </c:pt>
                <c:pt idx="184">
                  <c:v>23.294661065428645</c:v>
                </c:pt>
                <c:pt idx="185">
                  <c:v>22.062373495067472</c:v>
                </c:pt>
                <c:pt idx="186">
                  <c:v>20.895273937178406</c:v>
                </c:pt>
                <c:pt idx="187">
                  <c:v>19.78991394590167</c:v>
                </c:pt>
                <c:pt idx="188">
                  <c:v>18.743027498163475</c:v>
                </c:pt>
                <c:pt idx="189">
                  <c:v>17.751521343510628</c:v>
                </c:pt>
                <c:pt idx="190">
                  <c:v>16.812465864438916</c:v>
                </c:pt>
                <c:pt idx="191">
                  <c:v>15.923086420210099</c:v>
                </c:pt>
                <c:pt idx="192">
                  <c:v>15.080755148580986</c:v>
                </c:pt>
                <c:pt idx="193">
                  <c:v>14.282983201221052</c:v>
                </c:pt>
                <c:pt idx="194">
                  <c:v>13.527413389876459</c:v>
                </c:pt>
                <c:pt idx="195">
                  <c:v>12.811813221551995</c:v>
                </c:pt>
                <c:pt idx="196">
                  <c:v>12.134068302131896</c:v>
                </c:pt>
                <c:pt idx="197">
                  <c:v>11.492176088949119</c:v>
                </c:pt>
                <c:pt idx="198">
                  <c:v>10.884239973843711</c:v>
                </c:pt>
                <c:pt idx="199">
                  <c:v>10.308463679227378</c:v>
                </c:pt>
                <c:pt idx="200">
                  <c:v>9.7631459505962503</c:v>
                </c:pt>
                <c:pt idx="201">
                  <c:v>9.2466755298097087</c:v>
                </c:pt>
                <c:pt idx="202">
                  <c:v>8.7575263942827757</c:v>
                </c:pt>
                <c:pt idx="203">
                  <c:v>8.2942532480252176</c:v>
                </c:pt>
                <c:pt idx="204">
                  <c:v>7.8554872512046838</c:v>
                </c:pt>
                <c:pt idx="205">
                  <c:v>7.4399319756159565</c:v>
                </c:pt>
                <c:pt idx="206">
                  <c:v>7.0463595741058729</c:v>
                </c:pt>
                <c:pt idx="207">
                  <c:v>6.6736071526356726</c:v>
                </c:pt>
                <c:pt idx="208">
                  <c:v>6.3205733342612458</c:v>
                </c:pt>
                <c:pt idx="209">
                  <c:v>5.9862150048788259</c:v>
                </c:pt>
                <c:pt idx="210">
                  <c:v>5.669544231120736</c:v>
                </c:pt>
                <c:pt idx="211">
                  <c:v>5.3696253412944497</c:v>
                </c:pt>
                <c:pt idx="212">
                  <c:v>5.0855721607399733</c:v>
                </c:pt>
                <c:pt idx="213">
                  <c:v>4.8165453934368294</c:v>
                </c:pt>
                <c:pt idx="214">
                  <c:v>4.561750142124021</c:v>
                </c:pt>
                <c:pt idx="215">
                  <c:v>4.3204335596056609</c:v>
                </c:pt>
                <c:pt idx="216">
                  <c:v>4.0918826243025217</c:v>
                </c:pt>
                <c:pt idx="217">
                  <c:v>3.8754220334769185</c:v>
                </c:pt>
                <c:pt idx="218">
                  <c:v>3.6704122079059895</c:v>
                </c:pt>
                <c:pt idx="219">
                  <c:v>3.476247402107763</c:v>
                </c:pt>
                <c:pt idx="220">
                  <c:v>3.2923539145362626</c:v>
                </c:pt>
                <c:pt idx="221">
                  <c:v>3.1181883924572946</c:v>
                </c:pt>
                <c:pt idx="222">
                  <c:v>2.9532362264963039</c:v>
                </c:pt>
                <c:pt idx="223">
                  <c:v>2.7970100301146497</c:v>
                </c:pt>
                <c:pt idx="224">
                  <c:v>2.6490481995215847</c:v>
                </c:pt>
                <c:pt idx="225">
                  <c:v>2.5089135497668931</c:v>
                </c:pt>
                <c:pt idx="226">
                  <c:v>2.3761920229842244</c:v>
                </c:pt>
                <c:pt idx="227">
                  <c:v>2.2504914649683592</c:v>
                </c:pt>
                <c:pt idx="228">
                  <c:v>2.131440466471533</c:v>
                </c:pt>
                <c:pt idx="229">
                  <c:v>2.0186872657951889</c:v>
                </c:pt>
                <c:pt idx="230">
                  <c:v>1.9118987094346236</c:v>
                </c:pt>
                <c:pt idx="231">
                  <c:v>1.8107592677055322</c:v>
                </c:pt>
                <c:pt idx="232">
                  <c:v>1.7149701024439097</c:v>
                </c:pt>
                <c:pt idx="233">
                  <c:v>1.624248184024627</c:v>
                </c:pt>
                <c:pt idx="234">
                  <c:v>1.5383254550897243</c:v>
                </c:pt>
                <c:pt idx="235">
                  <c:v>1.456948038515478</c:v>
                </c:pt>
                <c:pt idx="236">
                  <c:v>1.3798754872780092</c:v>
                </c:pt>
                <c:pt idx="237">
                  <c:v>1.3068800740010027</c:v>
                </c:pt>
                <c:pt idx="238">
                  <c:v>1.2377461180863498</c:v>
                </c:pt>
                <c:pt idx="239">
                  <c:v>1.1722693484395821</c:v>
                </c:pt>
                <c:pt idx="240">
                  <c:v>1.1102562999071282</c:v>
                </c:pt>
                <c:pt idx="241">
                  <c:v>1.0515237416420411</c:v>
                </c:pt>
                <c:pt idx="242">
                  <c:v>0.99589813570917718</c:v>
                </c:pt>
                <c:pt idx="243">
                  <c:v>0.94321512433016175</c:v>
                </c:pt>
                <c:pt idx="244">
                  <c:v>0.89331904425309627</c:v>
                </c:pt>
                <c:pt idx="245">
                  <c:v>0.84606246681210751</c:v>
                </c:pt>
                <c:pt idx="246">
                  <c:v>0.80130576231774708</c:v>
                </c:pt>
                <c:pt idx="247">
                  <c:v>0.75891668749113828</c:v>
                </c:pt>
                <c:pt idx="248">
                  <c:v>0.71876999472285708</c:v>
                </c:pt>
                <c:pt idx="249">
                  <c:v>0.68074706200201796</c:v>
                </c:pt>
                <c:pt idx="250">
                  <c:v>0.64473554242211129</c:v>
                </c:pt>
                <c:pt idx="251">
                  <c:v>0.61062903222798159</c:v>
                </c:pt>
                <c:pt idx="252">
                  <c:v>0.57832675642312137</c:v>
                </c:pt>
                <c:pt idx="253">
                  <c:v>0.54773327100833824</c:v>
                </c:pt>
                <c:pt idx="254">
                  <c:v>0.51875818097199722</c:v>
                </c:pt>
                <c:pt idx="255">
                  <c:v>0.49131587319857861</c:v>
                </c:pt>
                <c:pt idx="256">
                  <c:v>0.46532526350637382</c:v>
                </c:pt>
                <c:pt idx="257">
                  <c:v>0.44070955706688669</c:v>
                </c:pt>
                <c:pt idx="258">
                  <c:v>0.41739602149804839</c:v>
                </c:pt>
                <c:pt idx="259">
                  <c:v>0.39531577196080164</c:v>
                </c:pt>
                <c:pt idx="260">
                  <c:v>0.37440356762407528</c:v>
                </c:pt>
                <c:pt idx="261">
                  <c:v>0.35459761889676172</c:v>
                </c:pt>
                <c:pt idx="262">
                  <c:v>0.33583940485712305</c:v>
                </c:pt>
                <c:pt idx="263">
                  <c:v>0.31807350034018128</c:v>
                </c:pt>
                <c:pt idx="264">
                  <c:v>0.3012474121721857</c:v>
                </c:pt>
                <c:pt idx="265">
                  <c:v>0.28531142406827709</c:v>
                </c:pt>
                <c:pt idx="266">
                  <c:v>0.27021844973506526</c:v>
                </c:pt>
                <c:pt idx="267">
                  <c:v>0.25592389374408031</c:v>
                </c:pt>
                <c:pt idx="268">
                  <c:v>0.24238551976501849</c:v>
                </c:pt>
                <c:pt idx="269">
                  <c:v>0.22956332576944902</c:v>
                </c:pt>
                <c:pt idx="270">
                  <c:v>0.21741942583624518</c:v>
                </c:pt>
                <c:pt idx="271">
                  <c:v>0.20591793820950782</c:v>
                </c:pt>
                <c:pt idx="272">
                  <c:v>0.19502487927822487</c:v>
                </c:pt>
                <c:pt idx="273">
                  <c:v>0.1847080631644068</c:v>
                </c:pt>
                <c:pt idx="274">
                  <c:v>0.17493700662300968</c:v>
                </c:pt>
                <c:pt idx="275">
                  <c:v>0.16568283897265249</c:v>
                </c:pt>
                <c:pt idx="276">
                  <c:v>0.15691821679099918</c:v>
                </c:pt>
                <c:pt idx="277">
                  <c:v>0.14861724312275534</c:v>
                </c:pt>
                <c:pt idx="278">
                  <c:v>0.14075539096156159</c:v>
                </c:pt>
                <c:pt idx="279">
                  <c:v>0.13330943077969498</c:v>
                </c:pt>
                <c:pt idx="280">
                  <c:v>0.12625736189144912</c:v>
                </c:pt>
                <c:pt idx="281">
                  <c:v>0.11957834744739147</c:v>
                </c:pt>
                <c:pt idx="282">
                  <c:v>0.11325265286742447</c:v>
                </c:pt>
                <c:pt idx="283">
                  <c:v>0.10726158753073772</c:v>
                </c:pt>
                <c:pt idx="284">
                  <c:v>0.1015874495503617</c:v>
                </c:pt>
                <c:pt idx="285">
                  <c:v>9.6213473469147562E-2</c:v>
                </c:pt>
                <c:pt idx="286">
                  <c:v>9.1123780722629666E-2</c:v>
                </c:pt>
                <c:pt idx="287">
                  <c:v>8.6303332722402565E-2</c:v>
                </c:pt>
                <c:pt idx="288">
                  <c:v>8.1737886421387476E-2</c:v>
                </c:pt>
                <c:pt idx="289">
                  <c:v>7.741395222969609E-2</c:v>
                </c:pt>
                <c:pt idx="290">
                  <c:v>7.3318754156745172E-2</c:v>
                </c:pt>
                <c:pt idx="291">
                  <c:v>6.9440192061853354E-2</c:v>
                </c:pt>
                <c:pt idx="292">
                  <c:v>6.5766805901781314E-2</c:v>
                </c:pt>
                <c:pt idx="293">
                  <c:v>6.2287741869577085E-2</c:v>
                </c:pt>
                <c:pt idx="294">
                  <c:v>5.8992720324676458E-2</c:v>
                </c:pt>
                <c:pt idx="295">
                  <c:v>5.5872005419501075E-2</c:v>
                </c:pt>
                <c:pt idx="296">
                  <c:v>5.2916376332809469E-2</c:v>
                </c:pt>
                <c:pt idx="297">
                  <c:v>5.0117100024803851E-2</c:v>
                </c:pt>
                <c:pt idx="298">
                  <c:v>4.7465905433491731E-2</c:v>
                </c:pt>
                <c:pt idx="299">
                  <c:v>4.4954959036060019E-2</c:v>
                </c:pt>
                <c:pt idx="300">
                  <c:v>4.2576841703052447E-2</c:v>
                </c:pt>
                <c:pt idx="301">
                  <c:v>4.0324526776960974E-2</c:v>
                </c:pt>
                <c:pt idx="302">
                  <c:v>3.8191359310459742E-2</c:v>
                </c:pt>
                <c:pt idx="303">
                  <c:v>3.6171036402936424E-2</c:v>
                </c:pt>
                <c:pt idx="304">
                  <c:v>3.4257588577221089E-2</c:v>
                </c:pt>
                <c:pt idx="305">
                  <c:v>3.2445362141486092E-2</c:v>
                </c:pt>
                <c:pt idx="306">
                  <c:v>3.0729002484201479E-2</c:v>
                </c:pt>
                <c:pt idx="307">
                  <c:v>2.9103438252787224E-2</c:v>
                </c:pt>
                <c:pt idx="308">
                  <c:v>2.7563866369214783E-2</c:v>
                </c:pt>
                <c:pt idx="309">
                  <c:v>2.6105737838283322E-2</c:v>
                </c:pt>
                <c:pt idx="310">
                  <c:v>2.4724744306638135E-2</c:v>
                </c:pt>
                <c:pt idx="311">
                  <c:v>2.3416805332816978E-2</c:v>
                </c:pt>
                <c:pt idx="312">
                  <c:v>2.217805633071096E-2</c:v>
                </c:pt>
                <c:pt idx="313">
                  <c:v>2.1004837150816351E-2</c:v>
                </c:pt>
                <c:pt idx="314">
                  <c:v>1.9893681265538168E-2</c:v>
                </c:pt>
                <c:pt idx="315">
                  <c:v>1.88413055265912E-2</c:v>
                </c:pt>
                <c:pt idx="316">
                  <c:v>1.7844600464234528E-2</c:v>
                </c:pt>
                <c:pt idx="317">
                  <c:v>1.6900621099676522E-2</c:v>
                </c:pt>
                <c:pt idx="318">
                  <c:v>1.6006578243503634E-2</c:v>
                </c:pt>
                <c:pt idx="319">
                  <c:v>1.5159830254422293E-2</c:v>
                </c:pt>
                <c:pt idx="320">
                  <c:v>1.4357875233963355E-2</c:v>
                </c:pt>
                <c:pt idx="321">
                  <c:v>1.3598343634086693E-2</c:v>
                </c:pt>
                <c:pt idx="322">
                  <c:v>1.2878991255843509E-2</c:v>
                </c:pt>
                <c:pt idx="323">
                  <c:v>1.2197692618409387E-2</c:v>
                </c:pt>
                <c:pt idx="324">
                  <c:v>1.1552434678895532E-2</c:v>
                </c:pt>
                <c:pt idx="325">
                  <c:v>1.0941310884381959E-2</c:v>
                </c:pt>
                <c:pt idx="326">
                  <c:v>1.0362515538598155E-2</c:v>
                </c:pt>
                <c:pt idx="327">
                  <c:v>9.8143384666063132E-3</c:v>
                </c:pt>
                <c:pt idx="328">
                  <c:v>9.2951599617228393E-3</c:v>
                </c:pt>
                <c:pt idx="329">
                  <c:v>8.8034459997477013E-3</c:v>
                </c:pt>
                <c:pt idx="330">
                  <c:v>8.3377437063610477E-3</c:v>
                </c:pt>
                <c:pt idx="331">
                  <c:v>7.8966770642945484E-3</c:v>
                </c:pt>
                <c:pt idx="332">
                  <c:v>7.4789428475933676E-3</c:v>
                </c:pt>
                <c:pt idx="333">
                  <c:v>7.0833067709556788E-3</c:v>
                </c:pt>
                <c:pt idx="334">
                  <c:v>6.7085998427721238E-3</c:v>
                </c:pt>
                <c:pt idx="335">
                  <c:v>6.3537149110894789E-3</c:v>
                </c:pt>
                <c:pt idx="336">
                  <c:v>6.0176033922928456E-3</c:v>
                </c:pt>
                <c:pt idx="337">
                  <c:v>5.6992721728405544E-3</c:v>
                </c:pt>
                <c:pt idx="338">
                  <c:v>5.3977806748972896E-3</c:v>
                </c:pt>
                <c:pt idx="339">
                  <c:v>5.1122380771952232E-3</c:v>
                </c:pt>
                <c:pt idx="340">
                  <c:v>4.8418006829115965E-3</c:v>
                </c:pt>
                <c:pt idx="341">
                  <c:v>4.5856694267855736E-3</c:v>
                </c:pt>
                <c:pt idx="342">
                  <c:v>4.3430875141086166E-3</c:v>
                </c:pt>
                <c:pt idx="343">
                  <c:v>4.113338184612271E-3</c:v>
                </c:pt>
                <c:pt idx="344">
                  <c:v>3.8957425946462821E-3</c:v>
                </c:pt>
                <c:pt idx="345">
                  <c:v>3.6896578113894941E-3</c:v>
                </c:pt>
                <c:pt idx="346">
                  <c:v>3.49447491316699E-3</c:v>
                </c:pt>
                <c:pt idx="347">
                  <c:v>3.3096171902604562E-3</c:v>
                </c:pt>
                <c:pt idx="348">
                  <c:v>3.1345384408956781E-3</c:v>
                </c:pt>
                <c:pt idx="349">
                  <c:v>2.9687213573722968E-3</c:v>
                </c:pt>
                <c:pt idx="350">
                  <c:v>2.8116759975673027E-3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A9E-4630-833B-2D4A0D852CCA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results!$A$3:$A$353</c:f>
              <c:numCache>
                <c:formatCode>General</c:formatCode>
                <c:ptCount val="351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  <c:pt idx="69">
                  <c:v>2019</c:v>
                </c:pt>
                <c:pt idx="70">
                  <c:v>2020</c:v>
                </c:pt>
                <c:pt idx="71">
                  <c:v>2021</c:v>
                </c:pt>
                <c:pt idx="72">
                  <c:v>2022</c:v>
                </c:pt>
                <c:pt idx="73">
                  <c:v>2023</c:v>
                </c:pt>
                <c:pt idx="74">
                  <c:v>2024</c:v>
                </c:pt>
                <c:pt idx="75">
                  <c:v>2025</c:v>
                </c:pt>
                <c:pt idx="76">
                  <c:v>2026</c:v>
                </c:pt>
                <c:pt idx="77">
                  <c:v>2027</c:v>
                </c:pt>
                <c:pt idx="78">
                  <c:v>2028</c:v>
                </c:pt>
                <c:pt idx="79">
                  <c:v>2029</c:v>
                </c:pt>
                <c:pt idx="80">
                  <c:v>2030</c:v>
                </c:pt>
                <c:pt idx="81">
                  <c:v>2031</c:v>
                </c:pt>
                <c:pt idx="82">
                  <c:v>2032</c:v>
                </c:pt>
                <c:pt idx="83">
                  <c:v>2033</c:v>
                </c:pt>
                <c:pt idx="84">
                  <c:v>2034</c:v>
                </c:pt>
                <c:pt idx="85">
                  <c:v>2035</c:v>
                </c:pt>
                <c:pt idx="86">
                  <c:v>2036</c:v>
                </c:pt>
                <c:pt idx="87">
                  <c:v>2037</c:v>
                </c:pt>
                <c:pt idx="88">
                  <c:v>2038</c:v>
                </c:pt>
                <c:pt idx="89">
                  <c:v>2039</c:v>
                </c:pt>
                <c:pt idx="90">
                  <c:v>2040</c:v>
                </c:pt>
                <c:pt idx="91">
                  <c:v>2041</c:v>
                </c:pt>
                <c:pt idx="92">
                  <c:v>2042</c:v>
                </c:pt>
                <c:pt idx="93">
                  <c:v>2043</c:v>
                </c:pt>
                <c:pt idx="94">
                  <c:v>2044</c:v>
                </c:pt>
                <c:pt idx="95">
                  <c:v>2045</c:v>
                </c:pt>
                <c:pt idx="96">
                  <c:v>2046</c:v>
                </c:pt>
                <c:pt idx="97">
                  <c:v>2047</c:v>
                </c:pt>
                <c:pt idx="98">
                  <c:v>2048</c:v>
                </c:pt>
                <c:pt idx="99">
                  <c:v>2049</c:v>
                </c:pt>
                <c:pt idx="100">
                  <c:v>2050</c:v>
                </c:pt>
                <c:pt idx="101">
                  <c:v>2051</c:v>
                </c:pt>
                <c:pt idx="102">
                  <c:v>2052</c:v>
                </c:pt>
                <c:pt idx="103">
                  <c:v>2053</c:v>
                </c:pt>
                <c:pt idx="104">
                  <c:v>2054</c:v>
                </c:pt>
                <c:pt idx="105">
                  <c:v>2055</c:v>
                </c:pt>
                <c:pt idx="106">
                  <c:v>2056</c:v>
                </c:pt>
                <c:pt idx="107">
                  <c:v>2057</c:v>
                </c:pt>
                <c:pt idx="108">
                  <c:v>2058</c:v>
                </c:pt>
                <c:pt idx="109">
                  <c:v>2059</c:v>
                </c:pt>
                <c:pt idx="110">
                  <c:v>2060</c:v>
                </c:pt>
                <c:pt idx="111">
                  <c:v>2061</c:v>
                </c:pt>
                <c:pt idx="112">
                  <c:v>2062</c:v>
                </c:pt>
                <c:pt idx="113">
                  <c:v>2063</c:v>
                </c:pt>
                <c:pt idx="114">
                  <c:v>2064</c:v>
                </c:pt>
                <c:pt idx="115">
                  <c:v>2065</c:v>
                </c:pt>
                <c:pt idx="116">
                  <c:v>2066</c:v>
                </c:pt>
                <c:pt idx="117">
                  <c:v>2067</c:v>
                </c:pt>
                <c:pt idx="118">
                  <c:v>2068</c:v>
                </c:pt>
                <c:pt idx="119">
                  <c:v>2069</c:v>
                </c:pt>
                <c:pt idx="120">
                  <c:v>2070</c:v>
                </c:pt>
                <c:pt idx="121">
                  <c:v>2071</c:v>
                </c:pt>
                <c:pt idx="122">
                  <c:v>2072</c:v>
                </c:pt>
                <c:pt idx="123">
                  <c:v>2073</c:v>
                </c:pt>
                <c:pt idx="124">
                  <c:v>2074</c:v>
                </c:pt>
                <c:pt idx="125">
                  <c:v>2075</c:v>
                </c:pt>
                <c:pt idx="126">
                  <c:v>2076</c:v>
                </c:pt>
                <c:pt idx="127">
                  <c:v>2077</c:v>
                </c:pt>
                <c:pt idx="128">
                  <c:v>2078</c:v>
                </c:pt>
                <c:pt idx="129">
                  <c:v>2079</c:v>
                </c:pt>
                <c:pt idx="130">
                  <c:v>2080</c:v>
                </c:pt>
                <c:pt idx="131">
                  <c:v>2081</c:v>
                </c:pt>
                <c:pt idx="132">
                  <c:v>2082</c:v>
                </c:pt>
                <c:pt idx="133">
                  <c:v>2083</c:v>
                </c:pt>
                <c:pt idx="134">
                  <c:v>2084</c:v>
                </c:pt>
                <c:pt idx="135">
                  <c:v>2085</c:v>
                </c:pt>
                <c:pt idx="136">
                  <c:v>2086</c:v>
                </c:pt>
                <c:pt idx="137">
                  <c:v>2087</c:v>
                </c:pt>
                <c:pt idx="138">
                  <c:v>2088</c:v>
                </c:pt>
                <c:pt idx="139">
                  <c:v>2089</c:v>
                </c:pt>
                <c:pt idx="140">
                  <c:v>2090</c:v>
                </c:pt>
                <c:pt idx="141">
                  <c:v>2091</c:v>
                </c:pt>
                <c:pt idx="142">
                  <c:v>2092</c:v>
                </c:pt>
                <c:pt idx="143">
                  <c:v>2093</c:v>
                </c:pt>
                <c:pt idx="144">
                  <c:v>2094</c:v>
                </c:pt>
                <c:pt idx="145">
                  <c:v>2095</c:v>
                </c:pt>
                <c:pt idx="146">
                  <c:v>2096</c:v>
                </c:pt>
                <c:pt idx="147">
                  <c:v>2097</c:v>
                </c:pt>
                <c:pt idx="148">
                  <c:v>2098</c:v>
                </c:pt>
                <c:pt idx="149">
                  <c:v>2099</c:v>
                </c:pt>
                <c:pt idx="150">
                  <c:v>2100</c:v>
                </c:pt>
                <c:pt idx="151">
                  <c:v>2101</c:v>
                </c:pt>
                <c:pt idx="152">
                  <c:v>2102</c:v>
                </c:pt>
                <c:pt idx="153">
                  <c:v>2103</c:v>
                </c:pt>
                <c:pt idx="154">
                  <c:v>2104</c:v>
                </c:pt>
                <c:pt idx="155">
                  <c:v>2105</c:v>
                </c:pt>
                <c:pt idx="156">
                  <c:v>2106</c:v>
                </c:pt>
                <c:pt idx="157">
                  <c:v>2107</c:v>
                </c:pt>
                <c:pt idx="158">
                  <c:v>2108</c:v>
                </c:pt>
                <c:pt idx="159">
                  <c:v>2109</c:v>
                </c:pt>
                <c:pt idx="160">
                  <c:v>2110</c:v>
                </c:pt>
                <c:pt idx="161">
                  <c:v>2111</c:v>
                </c:pt>
                <c:pt idx="162">
                  <c:v>2112</c:v>
                </c:pt>
                <c:pt idx="163">
                  <c:v>2113</c:v>
                </c:pt>
                <c:pt idx="164">
                  <c:v>2114</c:v>
                </c:pt>
                <c:pt idx="165">
                  <c:v>2115</c:v>
                </c:pt>
                <c:pt idx="166">
                  <c:v>2116</c:v>
                </c:pt>
                <c:pt idx="167">
                  <c:v>2117</c:v>
                </c:pt>
                <c:pt idx="168">
                  <c:v>2118</c:v>
                </c:pt>
                <c:pt idx="169">
                  <c:v>2119</c:v>
                </c:pt>
                <c:pt idx="170">
                  <c:v>2120</c:v>
                </c:pt>
                <c:pt idx="171">
                  <c:v>2121</c:v>
                </c:pt>
                <c:pt idx="172">
                  <c:v>2122</c:v>
                </c:pt>
                <c:pt idx="173">
                  <c:v>2123</c:v>
                </c:pt>
                <c:pt idx="174">
                  <c:v>2124</c:v>
                </c:pt>
                <c:pt idx="175">
                  <c:v>2125</c:v>
                </c:pt>
                <c:pt idx="176">
                  <c:v>2126</c:v>
                </c:pt>
                <c:pt idx="177">
                  <c:v>2127</c:v>
                </c:pt>
                <c:pt idx="178">
                  <c:v>2128</c:v>
                </c:pt>
                <c:pt idx="179">
                  <c:v>2129</c:v>
                </c:pt>
                <c:pt idx="180">
                  <c:v>2130</c:v>
                </c:pt>
                <c:pt idx="181">
                  <c:v>2131</c:v>
                </c:pt>
                <c:pt idx="182">
                  <c:v>2132</c:v>
                </c:pt>
                <c:pt idx="183">
                  <c:v>2133</c:v>
                </c:pt>
                <c:pt idx="184">
                  <c:v>2134</c:v>
                </c:pt>
                <c:pt idx="185">
                  <c:v>2135</c:v>
                </c:pt>
                <c:pt idx="186">
                  <c:v>2136</c:v>
                </c:pt>
                <c:pt idx="187">
                  <c:v>2137</c:v>
                </c:pt>
                <c:pt idx="188">
                  <c:v>2138</c:v>
                </c:pt>
                <c:pt idx="189">
                  <c:v>2139</c:v>
                </c:pt>
                <c:pt idx="190">
                  <c:v>2140</c:v>
                </c:pt>
                <c:pt idx="191">
                  <c:v>2141</c:v>
                </c:pt>
                <c:pt idx="192">
                  <c:v>2142</c:v>
                </c:pt>
                <c:pt idx="193">
                  <c:v>2143</c:v>
                </c:pt>
                <c:pt idx="194">
                  <c:v>2144</c:v>
                </c:pt>
                <c:pt idx="195">
                  <c:v>2145</c:v>
                </c:pt>
                <c:pt idx="196">
                  <c:v>2146</c:v>
                </c:pt>
                <c:pt idx="197">
                  <c:v>2147</c:v>
                </c:pt>
                <c:pt idx="198">
                  <c:v>2148</c:v>
                </c:pt>
                <c:pt idx="199">
                  <c:v>2149</c:v>
                </c:pt>
                <c:pt idx="200">
                  <c:v>2150</c:v>
                </c:pt>
                <c:pt idx="201">
                  <c:v>2151</c:v>
                </c:pt>
                <c:pt idx="202">
                  <c:v>2152</c:v>
                </c:pt>
                <c:pt idx="203">
                  <c:v>2153</c:v>
                </c:pt>
                <c:pt idx="204">
                  <c:v>2154</c:v>
                </c:pt>
                <c:pt idx="205">
                  <c:v>2155</c:v>
                </c:pt>
                <c:pt idx="206">
                  <c:v>2156</c:v>
                </c:pt>
                <c:pt idx="207">
                  <c:v>2157</c:v>
                </c:pt>
                <c:pt idx="208">
                  <c:v>2158</c:v>
                </c:pt>
                <c:pt idx="209">
                  <c:v>2159</c:v>
                </c:pt>
                <c:pt idx="210">
                  <c:v>2160</c:v>
                </c:pt>
                <c:pt idx="211">
                  <c:v>2161</c:v>
                </c:pt>
                <c:pt idx="212">
                  <c:v>2162</c:v>
                </c:pt>
                <c:pt idx="213">
                  <c:v>2163</c:v>
                </c:pt>
                <c:pt idx="214">
                  <c:v>2164</c:v>
                </c:pt>
                <c:pt idx="215">
                  <c:v>2165</c:v>
                </c:pt>
                <c:pt idx="216">
                  <c:v>2166</c:v>
                </c:pt>
                <c:pt idx="217">
                  <c:v>2167</c:v>
                </c:pt>
                <c:pt idx="218">
                  <c:v>2168</c:v>
                </c:pt>
                <c:pt idx="219">
                  <c:v>2169</c:v>
                </c:pt>
                <c:pt idx="220">
                  <c:v>2170</c:v>
                </c:pt>
                <c:pt idx="221">
                  <c:v>2171</c:v>
                </c:pt>
                <c:pt idx="222">
                  <c:v>2172</c:v>
                </c:pt>
                <c:pt idx="223">
                  <c:v>2173</c:v>
                </c:pt>
                <c:pt idx="224">
                  <c:v>2174</c:v>
                </c:pt>
                <c:pt idx="225">
                  <c:v>2175</c:v>
                </c:pt>
                <c:pt idx="226">
                  <c:v>2176</c:v>
                </c:pt>
                <c:pt idx="227">
                  <c:v>2177</c:v>
                </c:pt>
                <c:pt idx="228">
                  <c:v>2178</c:v>
                </c:pt>
                <c:pt idx="229">
                  <c:v>2179</c:v>
                </c:pt>
                <c:pt idx="230">
                  <c:v>2180</c:v>
                </c:pt>
                <c:pt idx="231">
                  <c:v>2181</c:v>
                </c:pt>
                <c:pt idx="232">
                  <c:v>2182</c:v>
                </c:pt>
                <c:pt idx="233">
                  <c:v>2183</c:v>
                </c:pt>
                <c:pt idx="234">
                  <c:v>2184</c:v>
                </c:pt>
                <c:pt idx="235">
                  <c:v>2185</c:v>
                </c:pt>
                <c:pt idx="236">
                  <c:v>2186</c:v>
                </c:pt>
                <c:pt idx="237">
                  <c:v>2187</c:v>
                </c:pt>
                <c:pt idx="238">
                  <c:v>2188</c:v>
                </c:pt>
                <c:pt idx="239">
                  <c:v>2189</c:v>
                </c:pt>
                <c:pt idx="240">
                  <c:v>2190</c:v>
                </c:pt>
                <c:pt idx="241">
                  <c:v>2191</c:v>
                </c:pt>
                <c:pt idx="242">
                  <c:v>2192</c:v>
                </c:pt>
                <c:pt idx="243">
                  <c:v>2193</c:v>
                </c:pt>
                <c:pt idx="244">
                  <c:v>2194</c:v>
                </c:pt>
                <c:pt idx="245">
                  <c:v>2195</c:v>
                </c:pt>
                <c:pt idx="246">
                  <c:v>2196</c:v>
                </c:pt>
                <c:pt idx="247">
                  <c:v>2197</c:v>
                </c:pt>
                <c:pt idx="248">
                  <c:v>2198</c:v>
                </c:pt>
                <c:pt idx="249">
                  <c:v>2199</c:v>
                </c:pt>
                <c:pt idx="250">
                  <c:v>2200</c:v>
                </c:pt>
                <c:pt idx="251">
                  <c:v>2201</c:v>
                </c:pt>
                <c:pt idx="252">
                  <c:v>2202</c:v>
                </c:pt>
                <c:pt idx="253">
                  <c:v>2203</c:v>
                </c:pt>
                <c:pt idx="254">
                  <c:v>2204</c:v>
                </c:pt>
                <c:pt idx="255">
                  <c:v>2205</c:v>
                </c:pt>
                <c:pt idx="256">
                  <c:v>2206</c:v>
                </c:pt>
                <c:pt idx="257">
                  <c:v>2207</c:v>
                </c:pt>
                <c:pt idx="258">
                  <c:v>2208</c:v>
                </c:pt>
                <c:pt idx="259">
                  <c:v>2209</c:v>
                </c:pt>
                <c:pt idx="260">
                  <c:v>2210</c:v>
                </c:pt>
                <c:pt idx="261">
                  <c:v>2211</c:v>
                </c:pt>
                <c:pt idx="262">
                  <c:v>2212</c:v>
                </c:pt>
                <c:pt idx="263">
                  <c:v>2213</c:v>
                </c:pt>
                <c:pt idx="264">
                  <c:v>2214</c:v>
                </c:pt>
                <c:pt idx="265">
                  <c:v>2215</c:v>
                </c:pt>
                <c:pt idx="266">
                  <c:v>2216</c:v>
                </c:pt>
                <c:pt idx="267">
                  <c:v>2217</c:v>
                </c:pt>
                <c:pt idx="268">
                  <c:v>2218</c:v>
                </c:pt>
                <c:pt idx="269">
                  <c:v>2219</c:v>
                </c:pt>
                <c:pt idx="270">
                  <c:v>2220</c:v>
                </c:pt>
                <c:pt idx="271">
                  <c:v>2221</c:v>
                </c:pt>
                <c:pt idx="272">
                  <c:v>2222</c:v>
                </c:pt>
                <c:pt idx="273">
                  <c:v>2223</c:v>
                </c:pt>
                <c:pt idx="274">
                  <c:v>2224</c:v>
                </c:pt>
                <c:pt idx="275">
                  <c:v>2225</c:v>
                </c:pt>
                <c:pt idx="276">
                  <c:v>2226</c:v>
                </c:pt>
                <c:pt idx="277">
                  <c:v>2227</c:v>
                </c:pt>
                <c:pt idx="278">
                  <c:v>2228</c:v>
                </c:pt>
                <c:pt idx="279">
                  <c:v>2229</c:v>
                </c:pt>
                <c:pt idx="280">
                  <c:v>2230</c:v>
                </c:pt>
                <c:pt idx="281">
                  <c:v>2231</c:v>
                </c:pt>
                <c:pt idx="282">
                  <c:v>2232</c:v>
                </c:pt>
                <c:pt idx="283">
                  <c:v>2233</c:v>
                </c:pt>
                <c:pt idx="284">
                  <c:v>2234</c:v>
                </c:pt>
                <c:pt idx="285">
                  <c:v>2235</c:v>
                </c:pt>
                <c:pt idx="286">
                  <c:v>2236</c:v>
                </c:pt>
                <c:pt idx="287">
                  <c:v>2237</c:v>
                </c:pt>
                <c:pt idx="288">
                  <c:v>2238</c:v>
                </c:pt>
                <c:pt idx="289">
                  <c:v>2239</c:v>
                </c:pt>
                <c:pt idx="290">
                  <c:v>2240</c:v>
                </c:pt>
                <c:pt idx="291">
                  <c:v>2241</c:v>
                </c:pt>
                <c:pt idx="292">
                  <c:v>2242</c:v>
                </c:pt>
                <c:pt idx="293">
                  <c:v>2243</c:v>
                </c:pt>
                <c:pt idx="294">
                  <c:v>2244</c:v>
                </c:pt>
                <c:pt idx="295">
                  <c:v>2245</c:v>
                </c:pt>
                <c:pt idx="296">
                  <c:v>2246</c:v>
                </c:pt>
                <c:pt idx="297">
                  <c:v>2247</c:v>
                </c:pt>
                <c:pt idx="298">
                  <c:v>2248</c:v>
                </c:pt>
                <c:pt idx="299">
                  <c:v>2249</c:v>
                </c:pt>
                <c:pt idx="300">
                  <c:v>2250</c:v>
                </c:pt>
                <c:pt idx="301">
                  <c:v>2251</c:v>
                </c:pt>
                <c:pt idx="302">
                  <c:v>2252</c:v>
                </c:pt>
                <c:pt idx="303">
                  <c:v>2253</c:v>
                </c:pt>
                <c:pt idx="304">
                  <c:v>2254</c:v>
                </c:pt>
                <c:pt idx="305">
                  <c:v>2255</c:v>
                </c:pt>
                <c:pt idx="306">
                  <c:v>2256</c:v>
                </c:pt>
                <c:pt idx="307">
                  <c:v>2257</c:v>
                </c:pt>
                <c:pt idx="308">
                  <c:v>2258</c:v>
                </c:pt>
                <c:pt idx="309">
                  <c:v>2259</c:v>
                </c:pt>
                <c:pt idx="310">
                  <c:v>2260</c:v>
                </c:pt>
                <c:pt idx="311">
                  <c:v>2261</c:v>
                </c:pt>
                <c:pt idx="312">
                  <c:v>2262</c:v>
                </c:pt>
                <c:pt idx="313">
                  <c:v>2263</c:v>
                </c:pt>
                <c:pt idx="314">
                  <c:v>2264</c:v>
                </c:pt>
                <c:pt idx="315">
                  <c:v>2265</c:v>
                </c:pt>
                <c:pt idx="316">
                  <c:v>2266</c:v>
                </c:pt>
                <c:pt idx="317">
                  <c:v>2267</c:v>
                </c:pt>
                <c:pt idx="318">
                  <c:v>2268</c:v>
                </c:pt>
                <c:pt idx="319">
                  <c:v>2269</c:v>
                </c:pt>
                <c:pt idx="320">
                  <c:v>2270</c:v>
                </c:pt>
                <c:pt idx="321">
                  <c:v>2271</c:v>
                </c:pt>
                <c:pt idx="322">
                  <c:v>2272</c:v>
                </c:pt>
                <c:pt idx="323">
                  <c:v>2273</c:v>
                </c:pt>
                <c:pt idx="324">
                  <c:v>2274</c:v>
                </c:pt>
                <c:pt idx="325">
                  <c:v>2275</c:v>
                </c:pt>
                <c:pt idx="326">
                  <c:v>2276</c:v>
                </c:pt>
                <c:pt idx="327">
                  <c:v>2277</c:v>
                </c:pt>
                <c:pt idx="328">
                  <c:v>2278</c:v>
                </c:pt>
                <c:pt idx="329">
                  <c:v>2279</c:v>
                </c:pt>
                <c:pt idx="330">
                  <c:v>2280</c:v>
                </c:pt>
                <c:pt idx="331">
                  <c:v>2281</c:v>
                </c:pt>
                <c:pt idx="332">
                  <c:v>2282</c:v>
                </c:pt>
                <c:pt idx="333">
                  <c:v>2283</c:v>
                </c:pt>
                <c:pt idx="334">
                  <c:v>2284</c:v>
                </c:pt>
                <c:pt idx="335">
                  <c:v>2285</c:v>
                </c:pt>
                <c:pt idx="336">
                  <c:v>2286</c:v>
                </c:pt>
                <c:pt idx="337">
                  <c:v>2287</c:v>
                </c:pt>
                <c:pt idx="338">
                  <c:v>2288</c:v>
                </c:pt>
                <c:pt idx="339">
                  <c:v>2289</c:v>
                </c:pt>
                <c:pt idx="340">
                  <c:v>2290</c:v>
                </c:pt>
                <c:pt idx="341">
                  <c:v>2291</c:v>
                </c:pt>
                <c:pt idx="342">
                  <c:v>2292</c:v>
                </c:pt>
                <c:pt idx="343">
                  <c:v>2293</c:v>
                </c:pt>
                <c:pt idx="344">
                  <c:v>2294</c:v>
                </c:pt>
                <c:pt idx="345">
                  <c:v>2295</c:v>
                </c:pt>
                <c:pt idx="346">
                  <c:v>2296</c:v>
                </c:pt>
                <c:pt idx="347">
                  <c:v>2297</c:v>
                </c:pt>
                <c:pt idx="348">
                  <c:v>2298</c:v>
                </c:pt>
                <c:pt idx="349">
                  <c:v>2299</c:v>
                </c:pt>
                <c:pt idx="350">
                  <c:v>2300</c:v>
                </c:pt>
              </c:numCache>
            </c:numRef>
          </c:cat>
          <c:val>
            <c:numRef>
              <c:f>results!$Q$3:$Q$353</c:f>
              <c:numCache>
                <c:formatCode>0</c:formatCode>
                <c:ptCount val="351"/>
                <c:pt idx="0">
                  <c:v>1630</c:v>
                </c:pt>
                <c:pt idx="1">
                  <c:v>1767</c:v>
                </c:pt>
                <c:pt idx="2">
                  <c:v>1795</c:v>
                </c:pt>
                <c:pt idx="3">
                  <c:v>1841</c:v>
                </c:pt>
                <c:pt idx="4">
                  <c:v>1865</c:v>
                </c:pt>
                <c:pt idx="5">
                  <c:v>2043</c:v>
                </c:pt>
                <c:pt idx="6">
                  <c:v>2177</c:v>
                </c:pt>
                <c:pt idx="7">
                  <c:v>2270</c:v>
                </c:pt>
                <c:pt idx="8">
                  <c:v>2330</c:v>
                </c:pt>
                <c:pt idx="9">
                  <c:v>2454</c:v>
                </c:pt>
                <c:pt idx="10">
                  <c:v>2569</c:v>
                </c:pt>
                <c:pt idx="11">
                  <c:v>2580</c:v>
                </c:pt>
                <c:pt idx="12">
                  <c:v>2686</c:v>
                </c:pt>
                <c:pt idx="13">
                  <c:v>2833</c:v>
                </c:pt>
                <c:pt idx="14">
                  <c:v>2995</c:v>
                </c:pt>
                <c:pt idx="15">
                  <c:v>3130</c:v>
                </c:pt>
                <c:pt idx="16">
                  <c:v>3288</c:v>
                </c:pt>
                <c:pt idx="17">
                  <c:v>3393</c:v>
                </c:pt>
                <c:pt idx="18">
                  <c:v>3566</c:v>
                </c:pt>
                <c:pt idx="19">
                  <c:v>3780</c:v>
                </c:pt>
                <c:pt idx="20">
                  <c:v>4053</c:v>
                </c:pt>
                <c:pt idx="21">
                  <c:v>4208</c:v>
                </c:pt>
                <c:pt idx="22">
                  <c:v>4376</c:v>
                </c:pt>
                <c:pt idx="23">
                  <c:v>4615</c:v>
                </c:pt>
                <c:pt idx="24">
                  <c:v>4623</c:v>
                </c:pt>
                <c:pt idx="25">
                  <c:v>4596</c:v>
                </c:pt>
                <c:pt idx="26">
                  <c:v>4864</c:v>
                </c:pt>
                <c:pt idx="27">
                  <c:v>5026</c:v>
                </c:pt>
                <c:pt idx="28">
                  <c:v>5087</c:v>
                </c:pt>
                <c:pt idx="29">
                  <c:v>5369</c:v>
                </c:pt>
                <c:pt idx="30">
                  <c:v>5316</c:v>
                </c:pt>
                <c:pt idx="31">
                  <c:v>5152</c:v>
                </c:pt>
                <c:pt idx="32">
                  <c:v>5113</c:v>
                </c:pt>
                <c:pt idx="33">
                  <c:v>5095</c:v>
                </c:pt>
                <c:pt idx="34">
                  <c:v>5283</c:v>
                </c:pt>
                <c:pt idx="35">
                  <c:v>5441</c:v>
                </c:pt>
                <c:pt idx="36">
                  <c:v>5609</c:v>
                </c:pt>
                <c:pt idx="37">
                  <c:v>5755</c:v>
                </c:pt>
                <c:pt idx="38">
                  <c:v>5968</c:v>
                </c:pt>
                <c:pt idx="39">
                  <c:v>6088</c:v>
                </c:pt>
                <c:pt idx="40">
                  <c:v>6151</c:v>
                </c:pt>
                <c:pt idx="41">
                  <c:v>6239</c:v>
                </c:pt>
                <c:pt idx="42">
                  <c:v>6178</c:v>
                </c:pt>
                <c:pt idx="43">
                  <c:v>6172</c:v>
                </c:pt>
                <c:pt idx="44">
                  <c:v>6284</c:v>
                </c:pt>
                <c:pt idx="45">
                  <c:v>6422</c:v>
                </c:pt>
                <c:pt idx="46">
                  <c:v>6550</c:v>
                </c:pt>
                <c:pt idx="47">
                  <c:v>6663</c:v>
                </c:pt>
                <c:pt idx="48">
                  <c:v>6638</c:v>
                </c:pt>
                <c:pt idx="49">
                  <c:v>6584</c:v>
                </c:pt>
                <c:pt idx="50">
                  <c:v>6750</c:v>
                </c:pt>
                <c:pt idx="51">
                  <c:v>6916</c:v>
                </c:pt>
                <c:pt idx="52">
                  <c:v>6981</c:v>
                </c:pt>
                <c:pt idx="53">
                  <c:v>7397</c:v>
                </c:pt>
                <c:pt idx="54">
                  <c:v>7782</c:v>
                </c:pt>
                <c:pt idx="55">
                  <c:v>8086</c:v>
                </c:pt>
                <c:pt idx="56">
                  <c:v>8350</c:v>
                </c:pt>
                <c:pt idx="57">
                  <c:v>8543</c:v>
                </c:pt>
                <c:pt idx="58">
                  <c:v>8749</c:v>
                </c:pt>
                <c:pt idx="59">
                  <c:v>9155.4950363392491</c:v>
                </c:pt>
                <c:pt idx="60">
                  <c:v>9498.9534144443514</c:v>
                </c:pt>
                <c:pt idx="61">
                  <c:v>9812.2726100693326</c:v>
                </c:pt>
                <c:pt idx="62">
                  <c:v>10189.375344508617</c:v>
                </c:pt>
                <c:pt idx="63">
                  <c:v>10274.768020488516</c:v>
                </c:pt>
                <c:pt idx="64">
                  <c:v>10158.274238369077</c:v>
                </c:pt>
                <c:pt idx="65">
                  <c:v>10774.92826930818</c:v>
                </c:pt>
                <c:pt idx="66">
                  <c:v>11110.268959968891</c:v>
                </c:pt>
                <c:pt idx="67">
                  <c:v>11256.830468363096</c:v>
                </c:pt>
                <c:pt idx="68">
                  <c:v>11467.297756108754</c:v>
                </c:pt>
                <c:pt idx="69">
                  <c:v>11476.535739799836</c:v>
                </c:pt>
                <c:pt idx="70">
                  <c:v>11432.231813496866</c:v>
                </c:pt>
                <c:pt idx="71">
                  <c:v>11660.876449766803</c:v>
                </c:pt>
                <c:pt idx="72">
                  <c:v>11894.093978762139</c:v>
                </c:pt>
                <c:pt idx="73">
                  <c:v>12131.975858337382</c:v>
                </c:pt>
                <c:pt idx="74">
                  <c:v>12374.61537550413</c:v>
                </c:pt>
                <c:pt idx="75">
                  <c:v>12622.107683014214</c:v>
                </c:pt>
                <c:pt idx="76">
                  <c:v>12874.549836674498</c:v>
                </c:pt>
                <c:pt idx="77">
                  <c:v>13132.040833407988</c:v>
                </c:pt>
                <c:pt idx="78">
                  <c:v>13394.681650076147</c:v>
                </c:pt>
                <c:pt idx="79">
                  <c:v>13662.575283077671</c:v>
                </c:pt>
                <c:pt idx="80">
                  <c:v>13935.826788739225</c:v>
                </c:pt>
                <c:pt idx="81">
                  <c:v>13413.233284161504</c:v>
                </c:pt>
                <c:pt idx="82">
                  <c:v>12910.237036005448</c:v>
                </c:pt>
                <c:pt idx="83">
                  <c:v>12426.103147155245</c:v>
                </c:pt>
                <c:pt idx="84">
                  <c:v>11960.124279136924</c:v>
                </c:pt>
                <c:pt idx="85">
                  <c:v>11511.619618669291</c:v>
                </c:pt>
                <c:pt idx="86">
                  <c:v>11079.933882969191</c:v>
                </c:pt>
                <c:pt idx="87">
                  <c:v>10664.436362357847</c:v>
                </c:pt>
                <c:pt idx="88">
                  <c:v>10264.519998769427</c:v>
                </c:pt>
                <c:pt idx="89">
                  <c:v>9879.6004988155728</c:v>
                </c:pt>
                <c:pt idx="90">
                  <c:v>9509.1154801099892</c:v>
                </c:pt>
                <c:pt idx="91">
                  <c:v>9152.5236496058642</c:v>
                </c:pt>
                <c:pt idx="92">
                  <c:v>8809.3040127456443</c:v>
                </c:pt>
                <c:pt idx="93">
                  <c:v>8478.9551122676821</c:v>
                </c:pt>
                <c:pt idx="94">
                  <c:v>8160.9942955576444</c:v>
                </c:pt>
                <c:pt idx="95">
                  <c:v>7854.957009474233</c:v>
                </c:pt>
                <c:pt idx="96">
                  <c:v>7560.3961216189491</c:v>
                </c:pt>
                <c:pt idx="97">
                  <c:v>7276.8812670582383</c:v>
                </c:pt>
                <c:pt idx="98">
                  <c:v>7003.9982195435541</c:v>
                </c:pt>
                <c:pt idx="99">
                  <c:v>6741.348286310671</c:v>
                </c:pt>
                <c:pt idx="100">
                  <c:v>6488.5477255740207</c:v>
                </c:pt>
                <c:pt idx="101">
                  <c:v>6245.2271858649947</c:v>
                </c:pt>
                <c:pt idx="102">
                  <c:v>6011.0311663950579</c:v>
                </c:pt>
                <c:pt idx="103">
                  <c:v>5785.6174976552429</c:v>
                </c:pt>
                <c:pt idx="104">
                  <c:v>5568.6568414931717</c:v>
                </c:pt>
                <c:pt idx="105">
                  <c:v>5359.832209937178</c:v>
                </c:pt>
                <c:pt idx="106">
                  <c:v>5158.8385020645337</c:v>
                </c:pt>
                <c:pt idx="107">
                  <c:v>4965.3820582371136</c:v>
                </c:pt>
                <c:pt idx="108">
                  <c:v>4779.1802310532221</c:v>
                </c:pt>
                <c:pt idx="109">
                  <c:v>4599.9609723887261</c:v>
                </c:pt>
                <c:pt idx="110">
                  <c:v>4427.4624359241488</c:v>
                </c:pt>
                <c:pt idx="111">
                  <c:v>4261.4325945769933</c:v>
                </c:pt>
                <c:pt idx="112">
                  <c:v>4101.6288722803565</c:v>
                </c:pt>
                <c:pt idx="113">
                  <c:v>3947.8177895698432</c:v>
                </c:pt>
                <c:pt idx="114">
                  <c:v>3799.7746224609741</c:v>
                </c:pt>
                <c:pt idx="115">
                  <c:v>3657.2830741186876</c:v>
                </c:pt>
                <c:pt idx="116">
                  <c:v>3520.1349588392368</c:v>
                </c:pt>
                <c:pt idx="117">
                  <c:v>3388.1298978827654</c:v>
                </c:pt>
                <c:pt idx="118">
                  <c:v>3261.0750267121616</c:v>
                </c:pt>
                <c:pt idx="119">
                  <c:v>3138.7847132104557</c:v>
                </c:pt>
                <c:pt idx="120">
                  <c:v>3021.0802864650636</c:v>
                </c:pt>
                <c:pt idx="121">
                  <c:v>2907.7897757226237</c:v>
                </c:pt>
                <c:pt idx="122">
                  <c:v>2798.7476591330255</c:v>
                </c:pt>
                <c:pt idx="123">
                  <c:v>2693.7946219155369</c:v>
                </c:pt>
                <c:pt idx="124">
                  <c:v>2592.7773235937043</c:v>
                </c:pt>
                <c:pt idx="125">
                  <c:v>2495.5481739589404</c:v>
                </c:pt>
                <c:pt idx="126">
                  <c:v>2401.9651174354804</c:v>
                </c:pt>
                <c:pt idx="127">
                  <c:v>2311.8914255316499</c:v>
                </c:pt>
                <c:pt idx="128">
                  <c:v>2225.1954970742131</c:v>
                </c:pt>
                <c:pt idx="129">
                  <c:v>2141.7506659339301</c:v>
                </c:pt>
                <c:pt idx="130">
                  <c:v>2061.4350159614078</c:v>
                </c:pt>
                <c:pt idx="131">
                  <c:v>1984.1312028628549</c:v>
                </c:pt>
                <c:pt idx="132">
                  <c:v>1909.726282755498</c:v>
                </c:pt>
                <c:pt idx="133">
                  <c:v>1838.1115471521668</c:v>
                </c:pt>
                <c:pt idx="134">
                  <c:v>1769.1823641339606</c:v>
                </c:pt>
                <c:pt idx="135">
                  <c:v>1702.8380254789372</c:v>
                </c:pt>
                <c:pt idx="136">
                  <c:v>1638.9815995234771</c:v>
                </c:pt>
                <c:pt idx="137">
                  <c:v>1577.5197895413469</c:v>
                </c:pt>
                <c:pt idx="138">
                  <c:v>1518.3627974335463</c:v>
                </c:pt>
                <c:pt idx="139">
                  <c:v>1461.4241925297883</c:v>
                </c:pt>
                <c:pt idx="140">
                  <c:v>1406.6207853099213</c:v>
                </c:pt>
                <c:pt idx="141">
                  <c:v>1353.8725058607993</c:v>
                </c:pt>
                <c:pt idx="142">
                  <c:v>1303.1022868910193</c:v>
                </c:pt>
                <c:pt idx="143">
                  <c:v>1254.235951132606</c:v>
                </c:pt>
                <c:pt idx="144">
                  <c:v>1207.2021029651332</c:v>
                </c:pt>
                <c:pt idx="145">
                  <c:v>1161.9320241039409</c:v>
                </c:pt>
                <c:pt idx="146">
                  <c:v>1118.3595732000431</c:v>
                </c:pt>
                <c:pt idx="147">
                  <c:v>1076.4210892050414</c:v>
                </c:pt>
                <c:pt idx="148">
                  <c:v>1036.0552983598525</c:v>
                </c:pt>
                <c:pt idx="149">
                  <c:v>997.20322467135804</c:v>
                </c:pt>
                <c:pt idx="150">
                  <c:v>959.80810374618216</c:v>
                </c:pt>
                <c:pt idx="151">
                  <c:v>923.81529985570035</c:v>
                </c:pt>
                <c:pt idx="152">
                  <c:v>889.17222611111163</c:v>
                </c:pt>
                <c:pt idx="153">
                  <c:v>855.82826763194498</c:v>
                </c:pt>
                <c:pt idx="154">
                  <c:v>823.73470759574707</c:v>
                </c:pt>
                <c:pt idx="155">
                  <c:v>792.84465606090657</c:v>
                </c:pt>
                <c:pt idx="156">
                  <c:v>763.11298145862258</c:v>
                </c:pt>
                <c:pt idx="157">
                  <c:v>734.49624465392424</c:v>
                </c:pt>
                <c:pt idx="158">
                  <c:v>706.95263547940215</c:v>
                </c:pt>
                <c:pt idx="159">
                  <c:v>680.44191164892459</c:v>
                </c:pt>
                <c:pt idx="160">
                  <c:v>654.92533996208988</c:v>
                </c:pt>
                <c:pt idx="161">
                  <c:v>630.36563971351154</c:v>
                </c:pt>
                <c:pt idx="162">
                  <c:v>606.72692822425483</c:v>
                </c:pt>
                <c:pt idx="163">
                  <c:v>583.97466841584526</c:v>
                </c:pt>
                <c:pt idx="164">
                  <c:v>562.07561835025103</c:v>
                </c:pt>
                <c:pt idx="165">
                  <c:v>540.99778266211661</c:v>
                </c:pt>
                <c:pt idx="166">
                  <c:v>520.71036581228725</c:v>
                </c:pt>
                <c:pt idx="167">
                  <c:v>501.18372709432651</c:v>
                </c:pt>
                <c:pt idx="168">
                  <c:v>482.38933732828929</c:v>
                </c:pt>
                <c:pt idx="169">
                  <c:v>464.29973717847844</c:v>
                </c:pt>
                <c:pt idx="170">
                  <c:v>446.88849703428548</c:v>
                </c:pt>
                <c:pt idx="171">
                  <c:v>430.1301783954998</c:v>
                </c:pt>
                <c:pt idx="172">
                  <c:v>414.00029670566857</c:v>
                </c:pt>
                <c:pt idx="173">
                  <c:v>398.475285579206</c:v>
                </c:pt>
                <c:pt idx="174">
                  <c:v>383.53246236998581</c:v>
                </c:pt>
                <c:pt idx="175">
                  <c:v>369.14999503111136</c:v>
                </c:pt>
                <c:pt idx="176">
                  <c:v>355.30687021744467</c:v>
                </c:pt>
                <c:pt idx="177">
                  <c:v>341.9828625842905</c:v>
                </c:pt>
                <c:pt idx="178">
                  <c:v>329.15850523737964</c:v>
                </c:pt>
                <c:pt idx="179">
                  <c:v>316.81506129097789</c:v>
                </c:pt>
                <c:pt idx="180">
                  <c:v>304.93449649256621</c:v>
                </c:pt>
                <c:pt idx="181">
                  <c:v>293.49945287409497</c:v>
                </c:pt>
                <c:pt idx="182">
                  <c:v>282.49322339131641</c:v>
                </c:pt>
                <c:pt idx="183">
                  <c:v>271.89972751414206</c:v>
                </c:pt>
                <c:pt idx="184">
                  <c:v>261.70348773236174</c:v>
                </c:pt>
                <c:pt idx="185">
                  <c:v>251.88960694239819</c:v>
                </c:pt>
                <c:pt idx="186">
                  <c:v>242.44374668205828</c:v>
                </c:pt>
                <c:pt idx="187">
                  <c:v>233.3521061814811</c:v>
                </c:pt>
                <c:pt idx="188">
                  <c:v>224.60140219967556</c:v>
                </c:pt>
                <c:pt idx="189">
                  <c:v>216.17884961718772</c:v>
                </c:pt>
                <c:pt idx="190">
                  <c:v>208.0721427565432</c:v>
                </c:pt>
                <c:pt idx="191">
                  <c:v>200.26943740317284</c:v>
                </c:pt>
                <c:pt idx="192">
                  <c:v>192.75933350055388</c:v>
                </c:pt>
                <c:pt idx="193">
                  <c:v>185.53085849428311</c:v>
                </c:pt>
                <c:pt idx="194">
                  <c:v>178.57345130074751</c:v>
                </c:pt>
                <c:pt idx="195">
                  <c:v>171.87694687696947</c:v>
                </c:pt>
                <c:pt idx="196">
                  <c:v>165.43156136908311</c:v>
                </c:pt>
                <c:pt idx="197">
                  <c:v>159.2278778177425</c:v>
                </c:pt>
                <c:pt idx="198">
                  <c:v>153.25683239957715</c:v>
                </c:pt>
                <c:pt idx="199">
                  <c:v>147.50970118459301</c:v>
                </c:pt>
                <c:pt idx="200">
                  <c:v>141.97808739017077</c:v>
                </c:pt>
                <c:pt idx="201">
                  <c:v>136.65390911303936</c:v>
                </c:pt>
                <c:pt idx="202">
                  <c:v>131.52938752130038</c:v>
                </c:pt>
                <c:pt idx="203">
                  <c:v>126.59703548925162</c:v>
                </c:pt>
                <c:pt idx="204">
                  <c:v>121.84964665840469</c:v>
                </c:pt>
                <c:pt idx="205">
                  <c:v>117.28028490871452</c:v>
                </c:pt>
                <c:pt idx="206">
                  <c:v>112.88227422463773</c:v>
                </c:pt>
                <c:pt idx="207">
                  <c:v>108.64918894121381</c:v>
                </c:pt>
                <c:pt idx="208">
                  <c:v>104.57484435591829</c:v>
                </c:pt>
                <c:pt idx="209">
                  <c:v>100.65328769257135</c:v>
                </c:pt>
                <c:pt idx="210">
                  <c:v>96.878789404099933</c:v>
                </c:pt>
                <c:pt idx="211">
                  <c:v>93.245834801446193</c:v>
                </c:pt>
                <c:pt idx="212">
                  <c:v>89.749115996391964</c:v>
                </c:pt>
                <c:pt idx="213">
                  <c:v>86.383524146527265</c:v>
                </c:pt>
                <c:pt idx="214">
                  <c:v>83.144141991032498</c:v>
                </c:pt>
                <c:pt idx="215">
                  <c:v>80.026236666368774</c:v>
                </c:pt>
                <c:pt idx="216">
                  <c:v>77.025252791379941</c:v>
                </c:pt>
                <c:pt idx="217">
                  <c:v>74.136805811703198</c:v>
                </c:pt>
                <c:pt idx="218">
                  <c:v>71.356675593764336</c:v>
                </c:pt>
                <c:pt idx="219">
                  <c:v>68.680800258998175</c:v>
                </c:pt>
                <c:pt idx="220">
                  <c:v>66.105270249285752</c:v>
                </c:pt>
                <c:pt idx="221">
                  <c:v>63.626322614937536</c:v>
                </c:pt>
                <c:pt idx="222">
                  <c:v>61.24033551687738</c:v>
                </c:pt>
                <c:pt idx="223">
                  <c:v>58.943822934994479</c:v>
                </c:pt>
                <c:pt idx="224">
                  <c:v>56.733429574932188</c:v>
                </c:pt>
                <c:pt idx="225">
                  <c:v>54.605925965872231</c:v>
                </c:pt>
                <c:pt idx="226">
                  <c:v>52.558203742152024</c:v>
                </c:pt>
                <c:pt idx="227">
                  <c:v>50.587271101821322</c:v>
                </c:pt>
                <c:pt idx="228">
                  <c:v>48.690248435503023</c:v>
                </c:pt>
                <c:pt idx="229">
                  <c:v>46.864364119171661</c:v>
                </c:pt>
                <c:pt idx="230">
                  <c:v>45.106950464702727</c:v>
                </c:pt>
                <c:pt idx="231">
                  <c:v>43.415439822276376</c:v>
                </c:pt>
                <c:pt idx="232">
                  <c:v>41.787360828941011</c:v>
                </c:pt>
                <c:pt idx="233">
                  <c:v>40.220334797855728</c:v>
                </c:pt>
                <c:pt idx="234">
                  <c:v>38.712072242936138</c:v>
                </c:pt>
                <c:pt idx="235">
                  <c:v>37.260369533826037</c:v>
                </c:pt>
                <c:pt idx="236">
                  <c:v>35.863105676307562</c:v>
                </c:pt>
                <c:pt idx="237">
                  <c:v>34.51823921344603</c:v>
                </c:pt>
                <c:pt idx="238">
                  <c:v>33.223805242941808</c:v>
                </c:pt>
                <c:pt idx="239">
                  <c:v>31.977912546331492</c:v>
                </c:pt>
                <c:pt idx="240">
                  <c:v>30.778740825844061</c:v>
                </c:pt>
                <c:pt idx="241">
                  <c:v>29.62453804487491</c:v>
                </c:pt>
                <c:pt idx="242">
                  <c:v>28.513617868192103</c:v>
                </c:pt>
                <c:pt idx="243">
                  <c:v>27.444357198134899</c:v>
                </c:pt>
                <c:pt idx="244">
                  <c:v>26.41519380320484</c:v>
                </c:pt>
                <c:pt idx="245">
                  <c:v>25.42462403558466</c:v>
                </c:pt>
                <c:pt idx="246">
                  <c:v>24.471200634250238</c:v>
                </c:pt>
                <c:pt idx="247">
                  <c:v>23.553530610465856</c:v>
                </c:pt>
                <c:pt idx="248">
                  <c:v>22.670273212573388</c:v>
                </c:pt>
                <c:pt idx="249">
                  <c:v>21.820137967101886</c:v>
                </c:pt>
                <c:pt idx="250">
                  <c:v>21.001882793335565</c:v>
                </c:pt>
                <c:pt idx="251">
                  <c:v>20.214312188585481</c:v>
                </c:pt>
                <c:pt idx="252">
                  <c:v>19.456275481513526</c:v>
                </c:pt>
                <c:pt idx="253">
                  <c:v>18.726665150956769</c:v>
                </c:pt>
                <c:pt idx="254">
                  <c:v>18.02441520779589</c:v>
                </c:pt>
                <c:pt idx="255">
                  <c:v>17.348499637503544</c:v>
                </c:pt>
                <c:pt idx="256">
                  <c:v>16.697930901097163</c:v>
                </c:pt>
                <c:pt idx="257">
                  <c:v>16.071758492306021</c:v>
                </c:pt>
                <c:pt idx="258">
                  <c:v>15.469067548844546</c:v>
                </c:pt>
                <c:pt idx="259">
                  <c:v>14.888977515762875</c:v>
                </c:pt>
                <c:pt idx="260">
                  <c:v>14.330640858921766</c:v>
                </c:pt>
                <c:pt idx="261">
                  <c:v>13.793241826712201</c:v>
                </c:pt>
                <c:pt idx="262">
                  <c:v>13.275995258210493</c:v>
                </c:pt>
                <c:pt idx="263">
                  <c:v>12.7781454360276</c:v>
                </c:pt>
                <c:pt idx="264">
                  <c:v>12.298964982176566</c:v>
                </c:pt>
                <c:pt idx="265">
                  <c:v>11.837753795344945</c:v>
                </c:pt>
                <c:pt idx="266">
                  <c:v>11.393838028019509</c:v>
                </c:pt>
                <c:pt idx="267">
                  <c:v>10.966569101968778</c:v>
                </c:pt>
                <c:pt idx="268">
                  <c:v>10.55532276064495</c:v>
                </c:pt>
                <c:pt idx="269">
                  <c:v>10.159498157120765</c:v>
                </c:pt>
                <c:pt idx="270">
                  <c:v>9.7785169762287367</c:v>
                </c:pt>
                <c:pt idx="271">
                  <c:v>9.4118225896201597</c:v>
                </c:pt>
                <c:pt idx="272">
                  <c:v>9.0588792425094038</c:v>
                </c:pt>
                <c:pt idx="273">
                  <c:v>8.719171270915302</c:v>
                </c:pt>
                <c:pt idx="274">
                  <c:v>8.392202348255978</c:v>
                </c:pt>
                <c:pt idx="275">
                  <c:v>8.0774947601963785</c:v>
                </c:pt>
                <c:pt idx="276">
                  <c:v>7.7745887066890145</c:v>
                </c:pt>
                <c:pt idx="277">
                  <c:v>7.4830416301881764</c:v>
                </c:pt>
                <c:pt idx="278">
                  <c:v>7.2024275690561197</c:v>
                </c:pt>
                <c:pt idx="279">
                  <c:v>6.9323365352165149</c:v>
                </c:pt>
                <c:pt idx="280">
                  <c:v>6.6723739151458954</c:v>
                </c:pt>
                <c:pt idx="281">
                  <c:v>6.4221598933279243</c:v>
                </c:pt>
                <c:pt idx="282">
                  <c:v>6.1813288973281271</c:v>
                </c:pt>
                <c:pt idx="283">
                  <c:v>5.9495290636783222</c:v>
                </c:pt>
                <c:pt idx="284">
                  <c:v>5.7264217237903852</c:v>
                </c:pt>
                <c:pt idx="285">
                  <c:v>5.5116809091482457</c:v>
                </c:pt>
                <c:pt idx="286">
                  <c:v>5.3049928750551869</c:v>
                </c:pt>
                <c:pt idx="287">
                  <c:v>5.1060556422406176</c:v>
                </c:pt>
                <c:pt idx="288">
                  <c:v>4.9145785556565942</c:v>
                </c:pt>
                <c:pt idx="289">
                  <c:v>4.7302818598194722</c:v>
                </c:pt>
                <c:pt idx="290">
                  <c:v>4.5528962900762417</c:v>
                </c:pt>
                <c:pt idx="291">
                  <c:v>4.382162679198383</c:v>
                </c:pt>
                <c:pt idx="292">
                  <c:v>4.2178315787284433</c:v>
                </c:pt>
                <c:pt idx="293">
                  <c:v>4.0596628945261264</c:v>
                </c:pt>
                <c:pt idx="294">
                  <c:v>3.9074255359813965</c:v>
                </c:pt>
                <c:pt idx="295">
                  <c:v>3.7608970783820941</c:v>
                </c:pt>
                <c:pt idx="296">
                  <c:v>3.6198634379427657</c:v>
                </c:pt>
                <c:pt idx="297">
                  <c:v>3.4841185590199122</c:v>
                </c:pt>
                <c:pt idx="298">
                  <c:v>3.3534641130566656</c:v>
                </c:pt>
                <c:pt idx="299">
                  <c:v>3.2277092088170405</c:v>
                </c:pt>
                <c:pt idx="300">
                  <c:v>3.1066701134864014</c:v>
                </c:pt>
                <c:pt idx="301">
                  <c:v>2.9901699842306613</c:v>
                </c:pt>
                <c:pt idx="302">
                  <c:v>2.8780386098220117</c:v>
                </c:pt>
                <c:pt idx="303">
                  <c:v>2.7701121619536861</c:v>
                </c:pt>
                <c:pt idx="304">
                  <c:v>2.6662329558804232</c:v>
                </c:pt>
                <c:pt idx="305">
                  <c:v>2.5662492200349072</c:v>
                </c:pt>
                <c:pt idx="306">
                  <c:v>2.4700148742835983</c:v>
                </c:pt>
                <c:pt idx="307">
                  <c:v>2.3773893164979634</c:v>
                </c:pt>
                <c:pt idx="308">
                  <c:v>2.2882372171292897</c:v>
                </c:pt>
                <c:pt idx="309">
                  <c:v>2.2024283214869413</c:v>
                </c:pt>
                <c:pt idx="310">
                  <c:v>2.119837259431181</c:v>
                </c:pt>
                <c:pt idx="311">
                  <c:v>2.0403433622025116</c:v>
                </c:pt>
                <c:pt idx="312">
                  <c:v>1.9638304861199174</c:v>
                </c:pt>
                <c:pt idx="313">
                  <c:v>1.8901868428904205</c:v>
                </c:pt>
                <c:pt idx="314">
                  <c:v>1.8193048362820297</c:v>
                </c:pt>
                <c:pt idx="315">
                  <c:v>1.7510809049214535</c:v>
                </c:pt>
                <c:pt idx="316">
                  <c:v>1.6854153709868991</c:v>
                </c:pt>
                <c:pt idx="317">
                  <c:v>1.6222122945748905</c:v>
                </c:pt>
                <c:pt idx="318">
                  <c:v>1.5613793335283321</c:v>
                </c:pt>
                <c:pt idx="319">
                  <c:v>1.5028276085210197</c:v>
                </c:pt>
                <c:pt idx="320">
                  <c:v>1.4464715732014815</c:v>
                </c:pt>
                <c:pt idx="321">
                  <c:v>1.3922288892064258</c:v>
                </c:pt>
                <c:pt idx="322">
                  <c:v>1.3400203058611848</c:v>
                </c:pt>
                <c:pt idx="323">
                  <c:v>1.2897695443913904</c:v>
                </c:pt>
                <c:pt idx="324">
                  <c:v>1.2414031864767132</c:v>
                </c:pt>
                <c:pt idx="325">
                  <c:v>1.1948505669838365</c:v>
                </c:pt>
                <c:pt idx="326">
                  <c:v>1.1500436707219426</c:v>
                </c:pt>
                <c:pt idx="327">
                  <c:v>1.1069170330698697</c:v>
                </c:pt>
                <c:pt idx="328">
                  <c:v>1.0654076443297495</c:v>
                </c:pt>
                <c:pt idx="329">
                  <c:v>1.0254548576673839</c:v>
                </c:pt>
                <c:pt idx="330">
                  <c:v>0.98700030050485699</c:v>
                </c:pt>
                <c:pt idx="331">
                  <c:v>0.94998778923592486</c:v>
                </c:pt>
                <c:pt idx="332">
                  <c:v>0.91436324713957773</c:v>
                </c:pt>
                <c:pt idx="333">
                  <c:v>0.88007462537184356</c:v>
                </c:pt>
                <c:pt idx="334">
                  <c:v>0.8470718269203994</c:v>
                </c:pt>
                <c:pt idx="335">
                  <c:v>0.81530663341088438</c:v>
                </c:pt>
                <c:pt idx="336">
                  <c:v>0.78473263465797627</c:v>
                </c:pt>
                <c:pt idx="337">
                  <c:v>0.75530516085830213</c:v>
                </c:pt>
                <c:pt idx="338">
                  <c:v>0.72698121732611587</c:v>
                </c:pt>
                <c:pt idx="339">
                  <c:v>0.69971942167638657</c:v>
                </c:pt>
                <c:pt idx="340">
                  <c:v>0.67347994336352213</c:v>
                </c:pt>
                <c:pt idx="341">
                  <c:v>0.64822444548739011</c:v>
                </c:pt>
                <c:pt idx="342">
                  <c:v>0.62391602878161301</c:v>
                </c:pt>
                <c:pt idx="343">
                  <c:v>0.60051917770230256</c:v>
                </c:pt>
                <c:pt idx="344">
                  <c:v>0.57799970853846627</c:v>
                </c:pt>
                <c:pt idx="345">
                  <c:v>0.55632471946827378</c:v>
                </c:pt>
                <c:pt idx="346">
                  <c:v>0.53546254248821357</c:v>
                </c:pt>
                <c:pt idx="347">
                  <c:v>0.51538269714490559</c:v>
                </c:pt>
                <c:pt idx="348">
                  <c:v>0.49605584600197167</c:v>
                </c:pt>
                <c:pt idx="349">
                  <c:v>0.47745375177689775</c:v>
                </c:pt>
                <c:pt idx="350">
                  <c:v>0.4595492360852641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A9E-4630-833B-2D4A0D852CCA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results!$A$3:$A$353</c:f>
              <c:numCache>
                <c:formatCode>General</c:formatCode>
                <c:ptCount val="351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  <c:pt idx="69">
                  <c:v>2019</c:v>
                </c:pt>
                <c:pt idx="70">
                  <c:v>2020</c:v>
                </c:pt>
                <c:pt idx="71">
                  <c:v>2021</c:v>
                </c:pt>
                <c:pt idx="72">
                  <c:v>2022</c:v>
                </c:pt>
                <c:pt idx="73">
                  <c:v>2023</c:v>
                </c:pt>
                <c:pt idx="74">
                  <c:v>2024</c:v>
                </c:pt>
                <c:pt idx="75">
                  <c:v>2025</c:v>
                </c:pt>
                <c:pt idx="76">
                  <c:v>2026</c:v>
                </c:pt>
                <c:pt idx="77">
                  <c:v>2027</c:v>
                </c:pt>
                <c:pt idx="78">
                  <c:v>2028</c:v>
                </c:pt>
                <c:pt idx="79">
                  <c:v>2029</c:v>
                </c:pt>
                <c:pt idx="80">
                  <c:v>2030</c:v>
                </c:pt>
                <c:pt idx="81">
                  <c:v>2031</c:v>
                </c:pt>
                <c:pt idx="82">
                  <c:v>2032</c:v>
                </c:pt>
                <c:pt idx="83">
                  <c:v>2033</c:v>
                </c:pt>
                <c:pt idx="84">
                  <c:v>2034</c:v>
                </c:pt>
                <c:pt idx="85">
                  <c:v>2035</c:v>
                </c:pt>
                <c:pt idx="86">
                  <c:v>2036</c:v>
                </c:pt>
                <c:pt idx="87">
                  <c:v>2037</c:v>
                </c:pt>
                <c:pt idx="88">
                  <c:v>2038</c:v>
                </c:pt>
                <c:pt idx="89">
                  <c:v>2039</c:v>
                </c:pt>
                <c:pt idx="90">
                  <c:v>2040</c:v>
                </c:pt>
                <c:pt idx="91">
                  <c:v>2041</c:v>
                </c:pt>
                <c:pt idx="92">
                  <c:v>2042</c:v>
                </c:pt>
                <c:pt idx="93">
                  <c:v>2043</c:v>
                </c:pt>
                <c:pt idx="94">
                  <c:v>2044</c:v>
                </c:pt>
                <c:pt idx="95">
                  <c:v>2045</c:v>
                </c:pt>
                <c:pt idx="96">
                  <c:v>2046</c:v>
                </c:pt>
                <c:pt idx="97">
                  <c:v>2047</c:v>
                </c:pt>
                <c:pt idx="98">
                  <c:v>2048</c:v>
                </c:pt>
                <c:pt idx="99">
                  <c:v>2049</c:v>
                </c:pt>
                <c:pt idx="100">
                  <c:v>2050</c:v>
                </c:pt>
                <c:pt idx="101">
                  <c:v>2051</c:v>
                </c:pt>
                <c:pt idx="102">
                  <c:v>2052</c:v>
                </c:pt>
                <c:pt idx="103">
                  <c:v>2053</c:v>
                </c:pt>
                <c:pt idx="104">
                  <c:v>2054</c:v>
                </c:pt>
                <c:pt idx="105">
                  <c:v>2055</c:v>
                </c:pt>
                <c:pt idx="106">
                  <c:v>2056</c:v>
                </c:pt>
                <c:pt idx="107">
                  <c:v>2057</c:v>
                </c:pt>
                <c:pt idx="108">
                  <c:v>2058</c:v>
                </c:pt>
                <c:pt idx="109">
                  <c:v>2059</c:v>
                </c:pt>
                <c:pt idx="110">
                  <c:v>2060</c:v>
                </c:pt>
                <c:pt idx="111">
                  <c:v>2061</c:v>
                </c:pt>
                <c:pt idx="112">
                  <c:v>2062</c:v>
                </c:pt>
                <c:pt idx="113">
                  <c:v>2063</c:v>
                </c:pt>
                <c:pt idx="114">
                  <c:v>2064</c:v>
                </c:pt>
                <c:pt idx="115">
                  <c:v>2065</c:v>
                </c:pt>
                <c:pt idx="116">
                  <c:v>2066</c:v>
                </c:pt>
                <c:pt idx="117">
                  <c:v>2067</c:v>
                </c:pt>
                <c:pt idx="118">
                  <c:v>2068</c:v>
                </c:pt>
                <c:pt idx="119">
                  <c:v>2069</c:v>
                </c:pt>
                <c:pt idx="120">
                  <c:v>2070</c:v>
                </c:pt>
                <c:pt idx="121">
                  <c:v>2071</c:v>
                </c:pt>
                <c:pt idx="122">
                  <c:v>2072</c:v>
                </c:pt>
                <c:pt idx="123">
                  <c:v>2073</c:v>
                </c:pt>
                <c:pt idx="124">
                  <c:v>2074</c:v>
                </c:pt>
                <c:pt idx="125">
                  <c:v>2075</c:v>
                </c:pt>
                <c:pt idx="126">
                  <c:v>2076</c:v>
                </c:pt>
                <c:pt idx="127">
                  <c:v>2077</c:v>
                </c:pt>
                <c:pt idx="128">
                  <c:v>2078</c:v>
                </c:pt>
                <c:pt idx="129">
                  <c:v>2079</c:v>
                </c:pt>
                <c:pt idx="130">
                  <c:v>2080</c:v>
                </c:pt>
                <c:pt idx="131">
                  <c:v>2081</c:v>
                </c:pt>
                <c:pt idx="132">
                  <c:v>2082</c:v>
                </c:pt>
                <c:pt idx="133">
                  <c:v>2083</c:v>
                </c:pt>
                <c:pt idx="134">
                  <c:v>2084</c:v>
                </c:pt>
                <c:pt idx="135">
                  <c:v>2085</c:v>
                </c:pt>
                <c:pt idx="136">
                  <c:v>2086</c:v>
                </c:pt>
                <c:pt idx="137">
                  <c:v>2087</c:v>
                </c:pt>
                <c:pt idx="138">
                  <c:v>2088</c:v>
                </c:pt>
                <c:pt idx="139">
                  <c:v>2089</c:v>
                </c:pt>
                <c:pt idx="140">
                  <c:v>2090</c:v>
                </c:pt>
                <c:pt idx="141">
                  <c:v>2091</c:v>
                </c:pt>
                <c:pt idx="142">
                  <c:v>2092</c:v>
                </c:pt>
                <c:pt idx="143">
                  <c:v>2093</c:v>
                </c:pt>
                <c:pt idx="144">
                  <c:v>2094</c:v>
                </c:pt>
                <c:pt idx="145">
                  <c:v>2095</c:v>
                </c:pt>
                <c:pt idx="146">
                  <c:v>2096</c:v>
                </c:pt>
                <c:pt idx="147">
                  <c:v>2097</c:v>
                </c:pt>
                <c:pt idx="148">
                  <c:v>2098</c:v>
                </c:pt>
                <c:pt idx="149">
                  <c:v>2099</c:v>
                </c:pt>
                <c:pt idx="150">
                  <c:v>2100</c:v>
                </c:pt>
                <c:pt idx="151">
                  <c:v>2101</c:v>
                </c:pt>
                <c:pt idx="152">
                  <c:v>2102</c:v>
                </c:pt>
                <c:pt idx="153">
                  <c:v>2103</c:v>
                </c:pt>
                <c:pt idx="154">
                  <c:v>2104</c:v>
                </c:pt>
                <c:pt idx="155">
                  <c:v>2105</c:v>
                </c:pt>
                <c:pt idx="156">
                  <c:v>2106</c:v>
                </c:pt>
                <c:pt idx="157">
                  <c:v>2107</c:v>
                </c:pt>
                <c:pt idx="158">
                  <c:v>2108</c:v>
                </c:pt>
                <c:pt idx="159">
                  <c:v>2109</c:v>
                </c:pt>
                <c:pt idx="160">
                  <c:v>2110</c:v>
                </c:pt>
                <c:pt idx="161">
                  <c:v>2111</c:v>
                </c:pt>
                <c:pt idx="162">
                  <c:v>2112</c:v>
                </c:pt>
                <c:pt idx="163">
                  <c:v>2113</c:v>
                </c:pt>
                <c:pt idx="164">
                  <c:v>2114</c:v>
                </c:pt>
                <c:pt idx="165">
                  <c:v>2115</c:v>
                </c:pt>
                <c:pt idx="166">
                  <c:v>2116</c:v>
                </c:pt>
                <c:pt idx="167">
                  <c:v>2117</c:v>
                </c:pt>
                <c:pt idx="168">
                  <c:v>2118</c:v>
                </c:pt>
                <c:pt idx="169">
                  <c:v>2119</c:v>
                </c:pt>
                <c:pt idx="170">
                  <c:v>2120</c:v>
                </c:pt>
                <c:pt idx="171">
                  <c:v>2121</c:v>
                </c:pt>
                <c:pt idx="172">
                  <c:v>2122</c:v>
                </c:pt>
                <c:pt idx="173">
                  <c:v>2123</c:v>
                </c:pt>
                <c:pt idx="174">
                  <c:v>2124</c:v>
                </c:pt>
                <c:pt idx="175">
                  <c:v>2125</c:v>
                </c:pt>
                <c:pt idx="176">
                  <c:v>2126</c:v>
                </c:pt>
                <c:pt idx="177">
                  <c:v>2127</c:v>
                </c:pt>
                <c:pt idx="178">
                  <c:v>2128</c:v>
                </c:pt>
                <c:pt idx="179">
                  <c:v>2129</c:v>
                </c:pt>
                <c:pt idx="180">
                  <c:v>2130</c:v>
                </c:pt>
                <c:pt idx="181">
                  <c:v>2131</c:v>
                </c:pt>
                <c:pt idx="182">
                  <c:v>2132</c:v>
                </c:pt>
                <c:pt idx="183">
                  <c:v>2133</c:v>
                </c:pt>
                <c:pt idx="184">
                  <c:v>2134</c:v>
                </c:pt>
                <c:pt idx="185">
                  <c:v>2135</c:v>
                </c:pt>
                <c:pt idx="186">
                  <c:v>2136</c:v>
                </c:pt>
                <c:pt idx="187">
                  <c:v>2137</c:v>
                </c:pt>
                <c:pt idx="188">
                  <c:v>2138</c:v>
                </c:pt>
                <c:pt idx="189">
                  <c:v>2139</c:v>
                </c:pt>
                <c:pt idx="190">
                  <c:v>2140</c:v>
                </c:pt>
                <c:pt idx="191">
                  <c:v>2141</c:v>
                </c:pt>
                <c:pt idx="192">
                  <c:v>2142</c:v>
                </c:pt>
                <c:pt idx="193">
                  <c:v>2143</c:v>
                </c:pt>
                <c:pt idx="194">
                  <c:v>2144</c:v>
                </c:pt>
                <c:pt idx="195">
                  <c:v>2145</c:v>
                </c:pt>
                <c:pt idx="196">
                  <c:v>2146</c:v>
                </c:pt>
                <c:pt idx="197">
                  <c:v>2147</c:v>
                </c:pt>
                <c:pt idx="198">
                  <c:v>2148</c:v>
                </c:pt>
                <c:pt idx="199">
                  <c:v>2149</c:v>
                </c:pt>
                <c:pt idx="200">
                  <c:v>2150</c:v>
                </c:pt>
                <c:pt idx="201">
                  <c:v>2151</c:v>
                </c:pt>
                <c:pt idx="202">
                  <c:v>2152</c:v>
                </c:pt>
                <c:pt idx="203">
                  <c:v>2153</c:v>
                </c:pt>
                <c:pt idx="204">
                  <c:v>2154</c:v>
                </c:pt>
                <c:pt idx="205">
                  <c:v>2155</c:v>
                </c:pt>
                <c:pt idx="206">
                  <c:v>2156</c:v>
                </c:pt>
                <c:pt idx="207">
                  <c:v>2157</c:v>
                </c:pt>
                <c:pt idx="208">
                  <c:v>2158</c:v>
                </c:pt>
                <c:pt idx="209">
                  <c:v>2159</c:v>
                </c:pt>
                <c:pt idx="210">
                  <c:v>2160</c:v>
                </c:pt>
                <c:pt idx="211">
                  <c:v>2161</c:v>
                </c:pt>
                <c:pt idx="212">
                  <c:v>2162</c:v>
                </c:pt>
                <c:pt idx="213">
                  <c:v>2163</c:v>
                </c:pt>
                <c:pt idx="214">
                  <c:v>2164</c:v>
                </c:pt>
                <c:pt idx="215">
                  <c:v>2165</c:v>
                </c:pt>
                <c:pt idx="216">
                  <c:v>2166</c:v>
                </c:pt>
                <c:pt idx="217">
                  <c:v>2167</c:v>
                </c:pt>
                <c:pt idx="218">
                  <c:v>2168</c:v>
                </c:pt>
                <c:pt idx="219">
                  <c:v>2169</c:v>
                </c:pt>
                <c:pt idx="220">
                  <c:v>2170</c:v>
                </c:pt>
                <c:pt idx="221">
                  <c:v>2171</c:v>
                </c:pt>
                <c:pt idx="222">
                  <c:v>2172</c:v>
                </c:pt>
                <c:pt idx="223">
                  <c:v>2173</c:v>
                </c:pt>
                <c:pt idx="224">
                  <c:v>2174</c:v>
                </c:pt>
                <c:pt idx="225">
                  <c:v>2175</c:v>
                </c:pt>
                <c:pt idx="226">
                  <c:v>2176</c:v>
                </c:pt>
                <c:pt idx="227">
                  <c:v>2177</c:v>
                </c:pt>
                <c:pt idx="228">
                  <c:v>2178</c:v>
                </c:pt>
                <c:pt idx="229">
                  <c:v>2179</c:v>
                </c:pt>
                <c:pt idx="230">
                  <c:v>2180</c:v>
                </c:pt>
                <c:pt idx="231">
                  <c:v>2181</c:v>
                </c:pt>
                <c:pt idx="232">
                  <c:v>2182</c:v>
                </c:pt>
                <c:pt idx="233">
                  <c:v>2183</c:v>
                </c:pt>
                <c:pt idx="234">
                  <c:v>2184</c:v>
                </c:pt>
                <c:pt idx="235">
                  <c:v>2185</c:v>
                </c:pt>
                <c:pt idx="236">
                  <c:v>2186</c:v>
                </c:pt>
                <c:pt idx="237">
                  <c:v>2187</c:v>
                </c:pt>
                <c:pt idx="238">
                  <c:v>2188</c:v>
                </c:pt>
                <c:pt idx="239">
                  <c:v>2189</c:v>
                </c:pt>
                <c:pt idx="240">
                  <c:v>2190</c:v>
                </c:pt>
                <c:pt idx="241">
                  <c:v>2191</c:v>
                </c:pt>
                <c:pt idx="242">
                  <c:v>2192</c:v>
                </c:pt>
                <c:pt idx="243">
                  <c:v>2193</c:v>
                </c:pt>
                <c:pt idx="244">
                  <c:v>2194</c:v>
                </c:pt>
                <c:pt idx="245">
                  <c:v>2195</c:v>
                </c:pt>
                <c:pt idx="246">
                  <c:v>2196</c:v>
                </c:pt>
                <c:pt idx="247">
                  <c:v>2197</c:v>
                </c:pt>
                <c:pt idx="248">
                  <c:v>2198</c:v>
                </c:pt>
                <c:pt idx="249">
                  <c:v>2199</c:v>
                </c:pt>
                <c:pt idx="250">
                  <c:v>2200</c:v>
                </c:pt>
                <c:pt idx="251">
                  <c:v>2201</c:v>
                </c:pt>
                <c:pt idx="252">
                  <c:v>2202</c:v>
                </c:pt>
                <c:pt idx="253">
                  <c:v>2203</c:v>
                </c:pt>
                <c:pt idx="254">
                  <c:v>2204</c:v>
                </c:pt>
                <c:pt idx="255">
                  <c:v>2205</c:v>
                </c:pt>
                <c:pt idx="256">
                  <c:v>2206</c:v>
                </c:pt>
                <c:pt idx="257">
                  <c:v>2207</c:v>
                </c:pt>
                <c:pt idx="258">
                  <c:v>2208</c:v>
                </c:pt>
                <c:pt idx="259">
                  <c:v>2209</c:v>
                </c:pt>
                <c:pt idx="260">
                  <c:v>2210</c:v>
                </c:pt>
                <c:pt idx="261">
                  <c:v>2211</c:v>
                </c:pt>
                <c:pt idx="262">
                  <c:v>2212</c:v>
                </c:pt>
                <c:pt idx="263">
                  <c:v>2213</c:v>
                </c:pt>
                <c:pt idx="264">
                  <c:v>2214</c:v>
                </c:pt>
                <c:pt idx="265">
                  <c:v>2215</c:v>
                </c:pt>
                <c:pt idx="266">
                  <c:v>2216</c:v>
                </c:pt>
                <c:pt idx="267">
                  <c:v>2217</c:v>
                </c:pt>
                <c:pt idx="268">
                  <c:v>2218</c:v>
                </c:pt>
                <c:pt idx="269">
                  <c:v>2219</c:v>
                </c:pt>
                <c:pt idx="270">
                  <c:v>2220</c:v>
                </c:pt>
                <c:pt idx="271">
                  <c:v>2221</c:v>
                </c:pt>
                <c:pt idx="272">
                  <c:v>2222</c:v>
                </c:pt>
                <c:pt idx="273">
                  <c:v>2223</c:v>
                </c:pt>
                <c:pt idx="274">
                  <c:v>2224</c:v>
                </c:pt>
                <c:pt idx="275">
                  <c:v>2225</c:v>
                </c:pt>
                <c:pt idx="276">
                  <c:v>2226</c:v>
                </c:pt>
                <c:pt idx="277">
                  <c:v>2227</c:v>
                </c:pt>
                <c:pt idx="278">
                  <c:v>2228</c:v>
                </c:pt>
                <c:pt idx="279">
                  <c:v>2229</c:v>
                </c:pt>
                <c:pt idx="280">
                  <c:v>2230</c:v>
                </c:pt>
                <c:pt idx="281">
                  <c:v>2231</c:v>
                </c:pt>
                <c:pt idx="282">
                  <c:v>2232</c:v>
                </c:pt>
                <c:pt idx="283">
                  <c:v>2233</c:v>
                </c:pt>
                <c:pt idx="284">
                  <c:v>2234</c:v>
                </c:pt>
                <c:pt idx="285">
                  <c:v>2235</c:v>
                </c:pt>
                <c:pt idx="286">
                  <c:v>2236</c:v>
                </c:pt>
                <c:pt idx="287">
                  <c:v>2237</c:v>
                </c:pt>
                <c:pt idx="288">
                  <c:v>2238</c:v>
                </c:pt>
                <c:pt idx="289">
                  <c:v>2239</c:v>
                </c:pt>
                <c:pt idx="290">
                  <c:v>2240</c:v>
                </c:pt>
                <c:pt idx="291">
                  <c:v>2241</c:v>
                </c:pt>
                <c:pt idx="292">
                  <c:v>2242</c:v>
                </c:pt>
                <c:pt idx="293">
                  <c:v>2243</c:v>
                </c:pt>
                <c:pt idx="294">
                  <c:v>2244</c:v>
                </c:pt>
                <c:pt idx="295">
                  <c:v>2245</c:v>
                </c:pt>
                <c:pt idx="296">
                  <c:v>2246</c:v>
                </c:pt>
                <c:pt idx="297">
                  <c:v>2247</c:v>
                </c:pt>
                <c:pt idx="298">
                  <c:v>2248</c:v>
                </c:pt>
                <c:pt idx="299">
                  <c:v>2249</c:v>
                </c:pt>
                <c:pt idx="300">
                  <c:v>2250</c:v>
                </c:pt>
                <c:pt idx="301">
                  <c:v>2251</c:v>
                </c:pt>
                <c:pt idx="302">
                  <c:v>2252</c:v>
                </c:pt>
                <c:pt idx="303">
                  <c:v>2253</c:v>
                </c:pt>
                <c:pt idx="304">
                  <c:v>2254</c:v>
                </c:pt>
                <c:pt idx="305">
                  <c:v>2255</c:v>
                </c:pt>
                <c:pt idx="306">
                  <c:v>2256</c:v>
                </c:pt>
                <c:pt idx="307">
                  <c:v>2257</c:v>
                </c:pt>
                <c:pt idx="308">
                  <c:v>2258</c:v>
                </c:pt>
                <c:pt idx="309">
                  <c:v>2259</c:v>
                </c:pt>
                <c:pt idx="310">
                  <c:v>2260</c:v>
                </c:pt>
                <c:pt idx="311">
                  <c:v>2261</c:v>
                </c:pt>
                <c:pt idx="312">
                  <c:v>2262</c:v>
                </c:pt>
                <c:pt idx="313">
                  <c:v>2263</c:v>
                </c:pt>
                <c:pt idx="314">
                  <c:v>2264</c:v>
                </c:pt>
                <c:pt idx="315">
                  <c:v>2265</c:v>
                </c:pt>
                <c:pt idx="316">
                  <c:v>2266</c:v>
                </c:pt>
                <c:pt idx="317">
                  <c:v>2267</c:v>
                </c:pt>
                <c:pt idx="318">
                  <c:v>2268</c:v>
                </c:pt>
                <c:pt idx="319">
                  <c:v>2269</c:v>
                </c:pt>
                <c:pt idx="320">
                  <c:v>2270</c:v>
                </c:pt>
                <c:pt idx="321">
                  <c:v>2271</c:v>
                </c:pt>
                <c:pt idx="322">
                  <c:v>2272</c:v>
                </c:pt>
                <c:pt idx="323">
                  <c:v>2273</c:v>
                </c:pt>
                <c:pt idx="324">
                  <c:v>2274</c:v>
                </c:pt>
                <c:pt idx="325">
                  <c:v>2275</c:v>
                </c:pt>
                <c:pt idx="326">
                  <c:v>2276</c:v>
                </c:pt>
                <c:pt idx="327">
                  <c:v>2277</c:v>
                </c:pt>
                <c:pt idx="328">
                  <c:v>2278</c:v>
                </c:pt>
                <c:pt idx="329">
                  <c:v>2279</c:v>
                </c:pt>
                <c:pt idx="330">
                  <c:v>2280</c:v>
                </c:pt>
                <c:pt idx="331">
                  <c:v>2281</c:v>
                </c:pt>
                <c:pt idx="332">
                  <c:v>2282</c:v>
                </c:pt>
                <c:pt idx="333">
                  <c:v>2283</c:v>
                </c:pt>
                <c:pt idx="334">
                  <c:v>2284</c:v>
                </c:pt>
                <c:pt idx="335">
                  <c:v>2285</c:v>
                </c:pt>
                <c:pt idx="336">
                  <c:v>2286</c:v>
                </c:pt>
                <c:pt idx="337">
                  <c:v>2287</c:v>
                </c:pt>
                <c:pt idx="338">
                  <c:v>2288</c:v>
                </c:pt>
                <c:pt idx="339">
                  <c:v>2289</c:v>
                </c:pt>
                <c:pt idx="340">
                  <c:v>2290</c:v>
                </c:pt>
                <c:pt idx="341">
                  <c:v>2291</c:v>
                </c:pt>
                <c:pt idx="342">
                  <c:v>2292</c:v>
                </c:pt>
                <c:pt idx="343">
                  <c:v>2293</c:v>
                </c:pt>
                <c:pt idx="344">
                  <c:v>2294</c:v>
                </c:pt>
                <c:pt idx="345">
                  <c:v>2295</c:v>
                </c:pt>
                <c:pt idx="346">
                  <c:v>2296</c:v>
                </c:pt>
                <c:pt idx="347">
                  <c:v>2297</c:v>
                </c:pt>
                <c:pt idx="348">
                  <c:v>2298</c:v>
                </c:pt>
                <c:pt idx="349">
                  <c:v>2299</c:v>
                </c:pt>
                <c:pt idx="350">
                  <c:v>2300</c:v>
                </c:pt>
              </c:numCache>
            </c:numRef>
          </c:cat>
          <c:val>
            <c:numRef>
              <c:f>results!$T$3:$T$353</c:f>
              <c:numCache>
                <c:formatCode>0</c:formatCode>
                <c:ptCount val="351"/>
                <c:pt idx="0">
                  <c:v>1630</c:v>
                </c:pt>
                <c:pt idx="1">
                  <c:v>1767</c:v>
                </c:pt>
                <c:pt idx="2">
                  <c:v>1795</c:v>
                </c:pt>
                <c:pt idx="3">
                  <c:v>1841</c:v>
                </c:pt>
                <c:pt idx="4">
                  <c:v>1865</c:v>
                </c:pt>
                <c:pt idx="5">
                  <c:v>2043</c:v>
                </c:pt>
                <c:pt idx="6">
                  <c:v>2177</c:v>
                </c:pt>
                <c:pt idx="7">
                  <c:v>2270</c:v>
                </c:pt>
                <c:pt idx="8">
                  <c:v>2330</c:v>
                </c:pt>
                <c:pt idx="9">
                  <c:v>2454</c:v>
                </c:pt>
                <c:pt idx="10">
                  <c:v>2569</c:v>
                </c:pt>
                <c:pt idx="11">
                  <c:v>2580</c:v>
                </c:pt>
                <c:pt idx="12">
                  <c:v>2686</c:v>
                </c:pt>
                <c:pt idx="13">
                  <c:v>2833</c:v>
                </c:pt>
                <c:pt idx="14">
                  <c:v>2995</c:v>
                </c:pt>
                <c:pt idx="15">
                  <c:v>3130</c:v>
                </c:pt>
                <c:pt idx="16">
                  <c:v>3288</c:v>
                </c:pt>
                <c:pt idx="17">
                  <c:v>3393</c:v>
                </c:pt>
                <c:pt idx="18">
                  <c:v>3566</c:v>
                </c:pt>
                <c:pt idx="19">
                  <c:v>3780</c:v>
                </c:pt>
                <c:pt idx="20">
                  <c:v>4053</c:v>
                </c:pt>
                <c:pt idx="21">
                  <c:v>4208</c:v>
                </c:pt>
                <c:pt idx="22">
                  <c:v>4376</c:v>
                </c:pt>
                <c:pt idx="23">
                  <c:v>4615</c:v>
                </c:pt>
                <c:pt idx="24">
                  <c:v>4623</c:v>
                </c:pt>
                <c:pt idx="25">
                  <c:v>4596</c:v>
                </c:pt>
                <c:pt idx="26">
                  <c:v>4864</c:v>
                </c:pt>
                <c:pt idx="27">
                  <c:v>5026</c:v>
                </c:pt>
                <c:pt idx="28">
                  <c:v>5087</c:v>
                </c:pt>
                <c:pt idx="29">
                  <c:v>5369</c:v>
                </c:pt>
                <c:pt idx="30">
                  <c:v>5316</c:v>
                </c:pt>
                <c:pt idx="31">
                  <c:v>5152</c:v>
                </c:pt>
                <c:pt idx="32">
                  <c:v>5113</c:v>
                </c:pt>
                <c:pt idx="33">
                  <c:v>5095</c:v>
                </c:pt>
                <c:pt idx="34">
                  <c:v>5283</c:v>
                </c:pt>
                <c:pt idx="35">
                  <c:v>5441</c:v>
                </c:pt>
                <c:pt idx="36">
                  <c:v>5609</c:v>
                </c:pt>
                <c:pt idx="37">
                  <c:v>5755</c:v>
                </c:pt>
                <c:pt idx="38">
                  <c:v>5968</c:v>
                </c:pt>
                <c:pt idx="39">
                  <c:v>6088</c:v>
                </c:pt>
                <c:pt idx="40">
                  <c:v>6151</c:v>
                </c:pt>
                <c:pt idx="41">
                  <c:v>6239</c:v>
                </c:pt>
                <c:pt idx="42">
                  <c:v>6178</c:v>
                </c:pt>
                <c:pt idx="43">
                  <c:v>6172</c:v>
                </c:pt>
                <c:pt idx="44">
                  <c:v>6284</c:v>
                </c:pt>
                <c:pt idx="45">
                  <c:v>6422</c:v>
                </c:pt>
                <c:pt idx="46">
                  <c:v>6550</c:v>
                </c:pt>
                <c:pt idx="47">
                  <c:v>6663</c:v>
                </c:pt>
                <c:pt idx="48">
                  <c:v>6638</c:v>
                </c:pt>
                <c:pt idx="49">
                  <c:v>6584</c:v>
                </c:pt>
                <c:pt idx="50">
                  <c:v>6750</c:v>
                </c:pt>
                <c:pt idx="51">
                  <c:v>6916</c:v>
                </c:pt>
                <c:pt idx="52">
                  <c:v>6981</c:v>
                </c:pt>
                <c:pt idx="53">
                  <c:v>7397</c:v>
                </c:pt>
                <c:pt idx="54">
                  <c:v>7782</c:v>
                </c:pt>
                <c:pt idx="55">
                  <c:v>8086</c:v>
                </c:pt>
                <c:pt idx="56">
                  <c:v>8350</c:v>
                </c:pt>
                <c:pt idx="57">
                  <c:v>8543</c:v>
                </c:pt>
                <c:pt idx="58">
                  <c:v>8749</c:v>
                </c:pt>
                <c:pt idx="59">
                  <c:v>9155.4950363392491</c:v>
                </c:pt>
                <c:pt idx="60">
                  <c:v>9498.9534144443514</c:v>
                </c:pt>
                <c:pt idx="61">
                  <c:v>9812.2726100693326</c:v>
                </c:pt>
                <c:pt idx="62">
                  <c:v>10189.375344508617</c:v>
                </c:pt>
                <c:pt idx="63">
                  <c:v>10274.768020488516</c:v>
                </c:pt>
                <c:pt idx="64">
                  <c:v>10158.274238369077</c:v>
                </c:pt>
                <c:pt idx="65">
                  <c:v>10774.92826930818</c:v>
                </c:pt>
                <c:pt idx="66">
                  <c:v>11110.268959968891</c:v>
                </c:pt>
                <c:pt idx="67">
                  <c:v>11256.830468363096</c:v>
                </c:pt>
                <c:pt idx="68">
                  <c:v>11467.297756108754</c:v>
                </c:pt>
                <c:pt idx="69">
                  <c:v>11476.535739799836</c:v>
                </c:pt>
                <c:pt idx="70">
                  <c:v>11432.231813496866</c:v>
                </c:pt>
                <c:pt idx="71">
                  <c:v>11660.876449766803</c:v>
                </c:pt>
                <c:pt idx="72">
                  <c:v>11894.093978762139</c:v>
                </c:pt>
                <c:pt idx="73">
                  <c:v>12131.975858337382</c:v>
                </c:pt>
                <c:pt idx="74">
                  <c:v>12374.61537550413</c:v>
                </c:pt>
                <c:pt idx="75">
                  <c:v>12622.107683014214</c:v>
                </c:pt>
                <c:pt idx="76">
                  <c:v>12874.549836674498</c:v>
                </c:pt>
                <c:pt idx="77">
                  <c:v>13132.040833407988</c:v>
                </c:pt>
                <c:pt idx="78">
                  <c:v>13394.681650076147</c:v>
                </c:pt>
                <c:pt idx="79">
                  <c:v>13662.575283077671</c:v>
                </c:pt>
                <c:pt idx="80">
                  <c:v>13935.826788739225</c:v>
                </c:pt>
                <c:pt idx="81">
                  <c:v>11204.404738146337</c:v>
                </c:pt>
                <c:pt idx="82">
                  <c:v>9008.3414094696564</c:v>
                </c:pt>
                <c:pt idx="83">
                  <c:v>7242.7064932136045</c:v>
                </c:pt>
                <c:pt idx="84">
                  <c:v>5823.1360205437386</c:v>
                </c:pt>
                <c:pt idx="85">
                  <c:v>4681.8013605171664</c:v>
                </c:pt>
                <c:pt idx="86">
                  <c:v>3764.1682938558019</c:v>
                </c:pt>
                <c:pt idx="87">
                  <c:v>3026.3913082600648</c:v>
                </c:pt>
                <c:pt idx="88">
                  <c:v>2433.2186118410923</c:v>
                </c:pt>
                <c:pt idx="89">
                  <c:v>1956.3077639202384</c:v>
                </c:pt>
                <c:pt idx="90">
                  <c:v>1572.8714421918717</c:v>
                </c:pt>
                <c:pt idx="91">
                  <c:v>1264.5886395222649</c:v>
                </c:pt>
                <c:pt idx="92">
                  <c:v>1016.729266175901</c:v>
                </c:pt>
                <c:pt idx="93">
                  <c:v>817.45033000542446</c:v>
                </c:pt>
                <c:pt idx="94">
                  <c:v>657.23006532436136</c:v>
                </c:pt>
                <c:pt idx="95">
                  <c:v>528.41297252078652</c:v>
                </c:pt>
                <c:pt idx="96">
                  <c:v>424.84402990671236</c:v>
                </c:pt>
                <c:pt idx="97">
                  <c:v>341.57460004499677</c:v>
                </c:pt>
                <c:pt idx="98">
                  <c:v>274.62597843617743</c:v>
                </c:pt>
                <c:pt idx="99">
                  <c:v>220.79928666268668</c:v>
                </c:pt>
                <c:pt idx="100">
                  <c:v>177.5226264768001</c:v>
                </c:pt>
                <c:pt idx="101">
                  <c:v>142.72819168734728</c:v>
                </c:pt>
                <c:pt idx="102">
                  <c:v>114.75346611662722</c:v>
                </c:pt>
                <c:pt idx="103">
                  <c:v>92.261786757768292</c:v>
                </c:pt>
                <c:pt idx="104">
                  <c:v>74.178476553245716</c:v>
                </c:pt>
                <c:pt idx="105">
                  <c:v>59.639495148809559</c:v>
                </c:pt>
                <c:pt idx="106">
                  <c:v>47.950154099642887</c:v>
                </c:pt>
                <c:pt idx="107">
                  <c:v>38.551923896112882</c:v>
                </c:pt>
                <c:pt idx="108">
                  <c:v>30.99574681247476</c:v>
                </c:pt>
                <c:pt idx="109">
                  <c:v>24.92058043722971</c:v>
                </c:pt>
                <c:pt idx="110">
                  <c:v>20.036146671532688</c:v>
                </c:pt>
                <c:pt idx="111">
                  <c:v>16.109061923912282</c:v>
                </c:pt>
                <c:pt idx="112">
                  <c:v>12.951685786825475</c:v>
                </c:pt>
                <c:pt idx="113">
                  <c:v>10.413155372607683</c:v>
                </c:pt>
                <c:pt idx="114">
                  <c:v>8.3721769195765781</c:v>
                </c:pt>
                <c:pt idx="115">
                  <c:v>6.731230243339569</c:v>
                </c:pt>
                <c:pt idx="116">
                  <c:v>5.4119091156450141</c:v>
                </c:pt>
                <c:pt idx="117">
                  <c:v>4.3511749289785913</c:v>
                </c:pt>
                <c:pt idx="118">
                  <c:v>3.4983446428987874</c:v>
                </c:pt>
                <c:pt idx="119">
                  <c:v>2.8126690928906251</c:v>
                </c:pt>
                <c:pt idx="120">
                  <c:v>2.2613859506840628</c:v>
                </c:pt>
                <c:pt idx="121">
                  <c:v>1.8181543043499866</c:v>
                </c:pt>
                <c:pt idx="122">
                  <c:v>1.4617960606973892</c:v>
                </c:pt>
                <c:pt idx="123">
                  <c:v>1.175284032800701</c:v>
                </c:pt>
                <c:pt idx="124">
                  <c:v>0.9449283623717637</c:v>
                </c:pt>
                <c:pt idx="125">
                  <c:v>0.75972240334689811</c:v>
                </c:pt>
                <c:pt idx="126">
                  <c:v>0.61081681229090612</c:v>
                </c:pt>
                <c:pt idx="127">
                  <c:v>0.49109671708188857</c:v>
                </c:pt>
                <c:pt idx="128">
                  <c:v>0.39484176053383846</c:v>
                </c:pt>
                <c:pt idx="129">
                  <c:v>0.31745277546920614</c:v>
                </c:pt>
                <c:pt idx="130">
                  <c:v>0.25523203147724177</c:v>
                </c:pt>
                <c:pt idx="131">
                  <c:v>0.20520655330770241</c:v>
                </c:pt>
                <c:pt idx="132">
                  <c:v>0.16498606885939274</c:v>
                </c:pt>
                <c:pt idx="133">
                  <c:v>0.13264879936295176</c:v>
                </c:pt>
                <c:pt idx="134">
                  <c:v>0.10664963468781323</c:v>
                </c:pt>
                <c:pt idx="135">
                  <c:v>8.5746306289001845E-2</c:v>
                </c:pt>
                <c:pt idx="136">
                  <c:v>6.894003025635749E-2</c:v>
                </c:pt>
                <c:pt idx="137">
                  <c:v>5.5427784326111423E-2</c:v>
                </c:pt>
                <c:pt idx="138">
                  <c:v>4.4563938598193589E-2</c:v>
                </c:pt>
                <c:pt idx="139">
                  <c:v>3.5829406632947647E-2</c:v>
                </c:pt>
                <c:pt idx="140">
                  <c:v>2.880684293288991E-2</c:v>
                </c:pt>
                <c:pt idx="141">
                  <c:v>2.3160701718043488E-2</c:v>
                </c:pt>
                <c:pt idx="142">
                  <c:v>1.8621204181306965E-2</c:v>
                </c:pt>
                <c:pt idx="143">
                  <c:v>1.49714481617708E-2</c:v>
                </c:pt>
                <c:pt idx="144">
                  <c:v>1.2037044322063723E-2</c:v>
                </c:pt>
                <c:pt idx="145">
                  <c:v>9.6777836349392337E-3</c:v>
                </c:pt>
                <c:pt idx="146">
                  <c:v>7.7809380424911445E-3</c:v>
                </c:pt>
                <c:pt idx="147">
                  <c:v>6.2558741861628809E-3</c:v>
                </c:pt>
                <c:pt idx="148">
                  <c:v>5.0297228456749566E-3</c:v>
                </c:pt>
                <c:pt idx="149">
                  <c:v>4.0438971679226656E-3</c:v>
                </c:pt>
                <c:pt idx="150">
                  <c:v>3.2512933230098235E-3</c:v>
                </c:pt>
                <c:pt idx="151">
                  <c:v>2.614039831699898E-3</c:v>
                </c:pt>
                <c:pt idx="152">
                  <c:v>2.1016880246867179E-3</c:v>
                </c:pt>
                <c:pt idx="153">
                  <c:v>1.6897571718481213E-3</c:v>
                </c:pt>
                <c:pt idx="154">
                  <c:v>1.3585647661658897E-3</c:v>
                </c:pt>
                <c:pt idx="155">
                  <c:v>1.0922860719973753E-3</c:v>
                </c:pt>
                <c:pt idx="156">
                  <c:v>8.7819800188588984E-4</c:v>
                </c:pt>
                <c:pt idx="157">
                  <c:v>7.0607119351625549E-4</c:v>
                </c:pt>
                <c:pt idx="158">
                  <c:v>5.6768123958706948E-4</c:v>
                </c:pt>
                <c:pt idx="159">
                  <c:v>4.564157166280039E-4</c:v>
                </c:pt>
                <c:pt idx="160">
                  <c:v>3.6695823616891517E-4</c:v>
                </c:pt>
                <c:pt idx="161">
                  <c:v>2.9503442187980784E-4</c:v>
                </c:pt>
                <c:pt idx="162">
                  <c:v>2.3720767519136551E-4</c:v>
                </c:pt>
                <c:pt idx="163">
                  <c:v>1.907149708538579E-4</c:v>
                </c:pt>
                <c:pt idx="164">
                  <c:v>1.5333483656650176E-4</c:v>
                </c:pt>
                <c:pt idx="165">
                  <c:v>1.2328120859946741E-4</c:v>
                </c:pt>
                <c:pt idx="166">
                  <c:v>9.9118091713971807E-5</c:v>
                </c:pt>
                <c:pt idx="167">
                  <c:v>7.9690945738033342E-5</c:v>
                </c:pt>
                <c:pt idx="168">
                  <c:v>6.4071520373378804E-5</c:v>
                </c:pt>
                <c:pt idx="169">
                  <c:v>5.1513502380196559E-5</c:v>
                </c:pt>
                <c:pt idx="170">
                  <c:v>4.1416855913678038E-5</c:v>
                </c:pt>
                <c:pt idx="171">
                  <c:v>3.3299152154597143E-5</c:v>
                </c:pt>
                <c:pt idx="172">
                  <c:v>2.6772518332296105E-5</c:v>
                </c:pt>
                <c:pt idx="173">
                  <c:v>2.1525104739166069E-5</c:v>
                </c:pt>
                <c:pt idx="174">
                  <c:v>1.7306184210289519E-5</c:v>
                </c:pt>
                <c:pt idx="175">
                  <c:v>1.3914172105072773E-5</c:v>
                </c:pt>
                <c:pt idx="176">
                  <c:v>1.118699437247851E-5</c:v>
                </c:pt>
                <c:pt idx="177">
                  <c:v>8.994343475472723E-6</c:v>
                </c:pt>
                <c:pt idx="178">
                  <c:v>7.2314521542800698E-6</c:v>
                </c:pt>
                <c:pt idx="179">
                  <c:v>5.8140875320411769E-6</c:v>
                </c:pt>
                <c:pt idx="180">
                  <c:v>4.6745263757611061E-6</c:v>
                </c:pt>
                <c:pt idx="181">
                  <c:v>3.7583192061119296E-6</c:v>
                </c:pt>
                <c:pt idx="182">
                  <c:v>3.0216886417139916E-6</c:v>
                </c:pt>
                <c:pt idx="183">
                  <c:v>2.4294376679380495E-6</c:v>
                </c:pt>
                <c:pt idx="184">
                  <c:v>1.9532678850221921E-6</c:v>
                </c:pt>
                <c:pt idx="185">
                  <c:v>1.5704273795578425E-6</c:v>
                </c:pt>
                <c:pt idx="186">
                  <c:v>1.2626236131645054E-6</c:v>
                </c:pt>
                <c:pt idx="187">
                  <c:v>1.0151493849842625E-6</c:v>
                </c:pt>
                <c:pt idx="188">
                  <c:v>8.161801055273471E-7</c:v>
                </c:pt>
                <c:pt idx="189">
                  <c:v>6.5620880484398715E-7</c:v>
                </c:pt>
                <c:pt idx="190">
                  <c:v>5.2759187909456574E-7</c:v>
                </c:pt>
                <c:pt idx="191">
                  <c:v>4.241838707920309E-7</c:v>
                </c:pt>
                <c:pt idx="192">
                  <c:v>3.4104383211679289E-7</c:v>
                </c:pt>
                <c:pt idx="193">
                  <c:v>2.7419924102190153E-7</c:v>
                </c:pt>
                <c:pt idx="194">
                  <c:v>2.2045618978160883E-7</c:v>
                </c:pt>
                <c:pt idx="195">
                  <c:v>1.7724677658441351E-7</c:v>
                </c:pt>
                <c:pt idx="196">
                  <c:v>1.4250640837386847E-7</c:v>
                </c:pt>
                <c:pt idx="197">
                  <c:v>1.1457515233259027E-7</c:v>
                </c:pt>
                <c:pt idx="198">
                  <c:v>9.2118422475402576E-8</c:v>
                </c:pt>
                <c:pt idx="199">
                  <c:v>7.4063211670223678E-8</c:v>
                </c:pt>
                <c:pt idx="200">
                  <c:v>5.9546822182859842E-8</c:v>
                </c:pt>
                <c:pt idx="201">
                  <c:v>4.7875645035019314E-8</c:v>
                </c:pt>
                <c:pt idx="202">
                  <c:v>3.8492018608155532E-8</c:v>
                </c:pt>
                <c:pt idx="203">
                  <c:v>3.0947582960957052E-8</c:v>
                </c:pt>
                <c:pt idx="204">
                  <c:v>2.488185670060947E-8</c:v>
                </c:pt>
                <c:pt idx="205">
                  <c:v>2.0005012787290016E-8</c:v>
                </c:pt>
                <c:pt idx="206">
                  <c:v>1.6084030280981174E-8</c:v>
                </c:pt>
                <c:pt idx="207">
                  <c:v>1.2931560345908865E-8</c:v>
                </c:pt>
                <c:pt idx="208">
                  <c:v>1.0396974518110728E-8</c:v>
                </c:pt>
                <c:pt idx="209">
                  <c:v>8.3591675125610265E-9</c:v>
                </c:pt>
                <c:pt idx="210">
                  <c:v>6.7207706800990659E-9</c:v>
                </c:pt>
                <c:pt idx="211">
                  <c:v>5.4034996267996494E-9</c:v>
                </c:pt>
                <c:pt idx="212">
                  <c:v>4.3444136999469184E-9</c:v>
                </c:pt>
                <c:pt idx="213">
                  <c:v>3.4929086147573228E-9</c:v>
                </c:pt>
                <c:pt idx="214">
                  <c:v>2.8082985262648876E-9</c:v>
                </c:pt>
                <c:pt idx="215">
                  <c:v>2.2578720151169697E-9</c:v>
                </c:pt>
                <c:pt idx="216">
                  <c:v>1.8153291001540437E-9</c:v>
                </c:pt>
                <c:pt idx="217">
                  <c:v>1.4595245965238512E-9</c:v>
                </c:pt>
                <c:pt idx="218">
                  <c:v>1.1734577756051764E-9</c:v>
                </c:pt>
                <c:pt idx="219">
                  <c:v>9.4346005158656197E-10</c:v>
                </c:pt>
                <c:pt idx="220">
                  <c:v>7.5854188147559586E-10</c:v>
                </c:pt>
                <c:pt idx="221">
                  <c:v>6.0986767270637909E-10</c:v>
                </c:pt>
                <c:pt idx="222">
                  <c:v>4.9033360885592883E-10</c:v>
                </c:pt>
                <c:pt idx="223">
                  <c:v>3.9422822152016681E-10</c:v>
                </c:pt>
                <c:pt idx="224">
                  <c:v>3.1695949010221415E-10</c:v>
                </c:pt>
                <c:pt idx="225">
                  <c:v>2.548354300421802E-10</c:v>
                </c:pt>
                <c:pt idx="226">
                  <c:v>2.0488768575391289E-10</c:v>
                </c:pt>
                <c:pt idx="227">
                  <c:v>1.6472969934614598E-10</c:v>
                </c:pt>
                <c:pt idx="228">
                  <c:v>1.3244267827430138E-10</c:v>
                </c:pt>
                <c:pt idx="229">
                  <c:v>1.0648391333253831E-10</c:v>
                </c:pt>
                <c:pt idx="230">
                  <c:v>8.56130663193608E-11</c:v>
                </c:pt>
                <c:pt idx="231">
                  <c:v>6.8832905320766088E-11</c:v>
                </c:pt>
                <c:pt idx="232">
                  <c:v>5.534165587789594E-11</c:v>
                </c:pt>
                <c:pt idx="233">
                  <c:v>4.4494691325828337E-11</c:v>
                </c:pt>
                <c:pt idx="234">
                  <c:v>3.5773731825965987E-11</c:v>
                </c:pt>
                <c:pt idx="235">
                  <c:v>2.8762080388076655E-11</c:v>
                </c:pt>
                <c:pt idx="236">
                  <c:v>2.3124712632013631E-11</c:v>
                </c:pt>
                <c:pt idx="237">
                  <c:v>1.859226895613896E-11</c:v>
                </c:pt>
                <c:pt idx="238">
                  <c:v>1.4948184240735724E-11</c:v>
                </c:pt>
                <c:pt idx="239">
                  <c:v>1.2018340129551522E-11</c:v>
                </c:pt>
                <c:pt idx="240">
                  <c:v>9.6627454641594245E-12</c:v>
                </c:pt>
                <c:pt idx="241">
                  <c:v>7.7688473531841781E-12</c:v>
                </c:pt>
                <c:pt idx="242">
                  <c:v>6.2461532719600792E-12</c:v>
                </c:pt>
                <c:pt idx="243">
                  <c:v>5.021907230655904E-12</c:v>
                </c:pt>
                <c:pt idx="244">
                  <c:v>4.0376134134473469E-12</c:v>
                </c:pt>
                <c:pt idx="245">
                  <c:v>3.246241184411667E-12</c:v>
                </c:pt>
                <c:pt idx="246">
                  <c:v>2.6099779122669804E-12</c:v>
                </c:pt>
                <c:pt idx="247">
                  <c:v>2.0984222414626523E-12</c:v>
                </c:pt>
                <c:pt idx="248">
                  <c:v>1.6871314821359726E-12</c:v>
                </c:pt>
                <c:pt idx="249">
                  <c:v>1.356453711637322E-12</c:v>
                </c:pt>
                <c:pt idx="250">
                  <c:v>1.0905887841564069E-12</c:v>
                </c:pt>
                <c:pt idx="251">
                  <c:v>8.7683338246175118E-13</c:v>
                </c:pt>
                <c:pt idx="252">
                  <c:v>7.0497403949924796E-13</c:v>
                </c:pt>
                <c:pt idx="253">
                  <c:v>5.6679912775739543E-13</c:v>
                </c:pt>
                <c:pt idx="254">
                  <c:v>4.5570649871694592E-13</c:v>
                </c:pt>
                <c:pt idx="255">
                  <c:v>3.6638802496842455E-13</c:v>
                </c:pt>
                <c:pt idx="256">
                  <c:v>2.9457597207461335E-13</c:v>
                </c:pt>
                <c:pt idx="257">
                  <c:v>2.3683908154798914E-13</c:v>
                </c:pt>
                <c:pt idx="258">
                  <c:v>1.9041862156458328E-13</c:v>
                </c:pt>
                <c:pt idx="259">
                  <c:v>1.5309657173792497E-13</c:v>
                </c:pt>
                <c:pt idx="260">
                  <c:v>1.2308964367729169E-13</c:v>
                </c:pt>
                <c:pt idx="261">
                  <c:v>9.8964073516542531E-14</c:v>
                </c:pt>
                <c:pt idx="262">
                  <c:v>7.9567115107300195E-14</c:v>
                </c:pt>
                <c:pt idx="263">
                  <c:v>6.3971960546269357E-14</c:v>
                </c:pt>
                <c:pt idx="264">
                  <c:v>5.1433456279200566E-14</c:v>
                </c:pt>
                <c:pt idx="265">
                  <c:v>4.1352498848477257E-14</c:v>
                </c:pt>
                <c:pt idx="266">
                  <c:v>3.3247409074175717E-14</c:v>
                </c:pt>
                <c:pt idx="267">
                  <c:v>2.6730916895637276E-14</c:v>
                </c:pt>
                <c:pt idx="268">
                  <c:v>2.1491657184092371E-14</c:v>
                </c:pt>
                <c:pt idx="269">
                  <c:v>1.7279292376010268E-14</c:v>
                </c:pt>
                <c:pt idx="270">
                  <c:v>1.3892551070312256E-14</c:v>
                </c:pt>
                <c:pt idx="271">
                  <c:v>1.1169611060531055E-14</c:v>
                </c:pt>
                <c:pt idx="272">
                  <c:v>8.9803672926669684E-15</c:v>
                </c:pt>
                <c:pt idx="273">
                  <c:v>7.2202153033042438E-15</c:v>
                </c:pt>
                <c:pt idx="274">
                  <c:v>5.8050531038566125E-15</c:v>
                </c:pt>
                <c:pt idx="275">
                  <c:v>4.6672626955007164E-15</c:v>
                </c:pt>
                <c:pt idx="276">
                  <c:v>3.7524792071825761E-15</c:v>
                </c:pt>
                <c:pt idx="277">
                  <c:v>3.0169932825747915E-15</c:v>
                </c:pt>
                <c:pt idx="278">
                  <c:v>2.4256625991901325E-15</c:v>
                </c:pt>
                <c:pt idx="279">
                  <c:v>1.9502327297488666E-15</c:v>
                </c:pt>
                <c:pt idx="280">
                  <c:v>1.5679871147180887E-15</c:v>
                </c:pt>
                <c:pt idx="281">
                  <c:v>1.2606616402333434E-15</c:v>
                </c:pt>
                <c:pt idx="282">
                  <c:v>1.0135719587476082E-15</c:v>
                </c:pt>
                <c:pt idx="283">
                  <c:v>8.1491185483307706E-16</c:v>
                </c:pt>
                <c:pt idx="284">
                  <c:v>6.5518913128579403E-16</c:v>
                </c:pt>
                <c:pt idx="285">
                  <c:v>5.2677206155377841E-16</c:v>
                </c:pt>
                <c:pt idx="286">
                  <c:v>4.2352473748923788E-16</c:v>
                </c:pt>
                <c:pt idx="287">
                  <c:v>3.4051388894134726E-16</c:v>
                </c:pt>
                <c:pt idx="288">
                  <c:v>2.737731667088432E-16</c:v>
                </c:pt>
                <c:pt idx="289">
                  <c:v>2.2011362603390995E-16</c:v>
                </c:pt>
                <c:pt idx="290">
                  <c:v>1.7697135533126362E-16</c:v>
                </c:pt>
                <c:pt idx="291">
                  <c:v>1.4228496968633597E-16</c:v>
                </c:pt>
                <c:pt idx="292">
                  <c:v>1.1439711562781413E-16</c:v>
                </c:pt>
                <c:pt idx="293">
                  <c:v>9.1975280964762569E-17</c:v>
                </c:pt>
                <c:pt idx="294">
                  <c:v>7.3948125895669113E-17</c:v>
                </c:pt>
                <c:pt idx="295">
                  <c:v>5.9454293220117964E-17</c:v>
                </c:pt>
                <c:pt idx="296">
                  <c:v>4.7801251748974846E-17</c:v>
                </c:pt>
                <c:pt idx="297">
                  <c:v>3.8432206406175779E-17</c:v>
                </c:pt>
                <c:pt idx="298">
                  <c:v>3.0899493950565327E-17</c:v>
                </c:pt>
                <c:pt idx="299">
                  <c:v>2.4843193136254523E-17</c:v>
                </c:pt>
                <c:pt idx="300">
                  <c:v>1.9973927281548637E-17</c:v>
                </c:pt>
                <c:pt idx="301">
                  <c:v>1.6059037534365104E-17</c:v>
                </c:pt>
                <c:pt idx="302">
                  <c:v>1.2911466177629546E-17</c:v>
                </c:pt>
                <c:pt idx="303">
                  <c:v>1.0380818806814154E-17</c:v>
                </c:pt>
                <c:pt idx="304">
                  <c:v>8.3461783206785811E-18</c:v>
                </c:pt>
                <c:pt idx="305">
                  <c:v>6.7103273698255793E-18</c:v>
                </c:pt>
                <c:pt idx="306">
                  <c:v>5.3951032053397664E-18</c:v>
                </c:pt>
                <c:pt idx="307">
                  <c:v>4.3376629770931726E-18</c:v>
                </c:pt>
                <c:pt idx="308">
                  <c:v>3.4874810335829113E-18</c:v>
                </c:pt>
                <c:pt idx="309">
                  <c:v>2.803934751000661E-18</c:v>
                </c:pt>
                <c:pt idx="310">
                  <c:v>2.2543635398045314E-18</c:v>
                </c:pt>
                <c:pt idx="311">
                  <c:v>1.8125082860028433E-18</c:v>
                </c:pt>
                <c:pt idx="312">
                  <c:v>1.457256661946286E-18</c:v>
                </c:pt>
                <c:pt idx="313">
                  <c:v>1.171634356204814E-18</c:v>
                </c:pt>
                <c:pt idx="314">
                  <c:v>9.4199402238867052E-19</c:v>
                </c:pt>
                <c:pt idx="315">
                  <c:v>7.5736319400049117E-19</c:v>
                </c:pt>
                <c:pt idx="316">
                  <c:v>6.0892000797639492E-19</c:v>
                </c:pt>
                <c:pt idx="317">
                  <c:v>4.8957168641302154E-19</c:v>
                </c:pt>
                <c:pt idx="318">
                  <c:v>3.9361563587606935E-19</c:v>
                </c:pt>
                <c:pt idx="319">
                  <c:v>3.164669712443598E-19</c:v>
                </c:pt>
                <c:pt idx="320">
                  <c:v>2.5443944488046527E-19</c:v>
                </c:pt>
                <c:pt idx="321">
                  <c:v>2.0456931368389409E-19</c:v>
                </c:pt>
                <c:pt idx="322">
                  <c:v>1.6447372820185085E-19</c:v>
                </c:pt>
                <c:pt idx="323">
                  <c:v>1.322368774742881E-19</c:v>
                </c:pt>
                <c:pt idx="324">
                  <c:v>1.0631844948932763E-19</c:v>
                </c:pt>
                <c:pt idx="325">
                  <c:v>8.5480033389419419E-20</c:v>
                </c:pt>
                <c:pt idx="326">
                  <c:v>6.8725946845093218E-20</c:v>
                </c:pt>
                <c:pt idx="327">
                  <c:v>5.5255661263454947E-20</c:v>
                </c:pt>
                <c:pt idx="328">
                  <c:v>4.4425551655817781E-20</c:v>
                </c:pt>
                <c:pt idx="329">
                  <c:v>3.5718143531277496E-20</c:v>
                </c:pt>
                <c:pt idx="330">
                  <c:v>2.8717387399147111E-20</c:v>
                </c:pt>
                <c:pt idx="331">
                  <c:v>2.3088779468914278E-20</c:v>
                </c:pt>
                <c:pt idx="332">
                  <c:v>1.856337869300708E-20</c:v>
                </c:pt>
                <c:pt idx="333">
                  <c:v>1.4924956469177693E-20</c:v>
                </c:pt>
                <c:pt idx="334">
                  <c:v>1.1999665001218866E-20</c:v>
                </c:pt>
                <c:pt idx="335">
                  <c:v>9.6477306609799691E-21</c:v>
                </c:pt>
                <c:pt idx="336">
                  <c:v>7.7567754514278958E-21</c:v>
                </c:pt>
                <c:pt idx="337">
                  <c:v>6.2364474629480283E-21</c:v>
                </c:pt>
                <c:pt idx="338">
                  <c:v>5.0141037602102154E-21</c:v>
                </c:pt>
                <c:pt idx="339">
                  <c:v>4.0313394232090137E-21</c:v>
                </c:pt>
                <c:pt idx="340">
                  <c:v>3.2411968962600473E-21</c:v>
                </c:pt>
                <c:pt idx="341">
                  <c:v>2.6059223045930783E-21</c:v>
                </c:pt>
                <c:pt idx="342">
                  <c:v>2.0951615328928349E-21</c:v>
                </c:pt>
                <c:pt idx="343">
                  <c:v>1.6845098724458393E-21</c:v>
                </c:pt>
                <c:pt idx="344">
                  <c:v>1.3543459374464549E-21</c:v>
                </c:pt>
                <c:pt idx="345">
                  <c:v>1.0888941337069497E-21</c:v>
                </c:pt>
                <c:pt idx="346">
                  <c:v>8.7547088350038757E-22</c:v>
                </c:pt>
                <c:pt idx="347">
                  <c:v>7.0387859033431161E-22</c:v>
                </c:pt>
                <c:pt idx="348">
                  <c:v>5.6591838662878658E-22</c:v>
                </c:pt>
                <c:pt idx="349">
                  <c:v>4.5499838284954441E-22</c:v>
                </c:pt>
                <c:pt idx="350">
                  <c:v>3.6581869981103371E-22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A9E-4630-833B-2D4A0D852C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0439800"/>
        <c:axId val="770437880"/>
      </c:lineChart>
      <c:catAx>
        <c:axId val="770439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437880"/>
        <c:crosses val="autoZero"/>
        <c:auto val="1"/>
        <c:lblAlgn val="ctr"/>
        <c:lblOffset val="100"/>
        <c:tickLblSkip val="25"/>
        <c:tickMarkSkip val="25"/>
        <c:noMultiLvlLbl val="0"/>
      </c:catAx>
      <c:valAx>
        <c:axId val="770437880"/>
        <c:scaling>
          <c:orientation val="minMax"/>
          <c:max val="2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439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results!$A$3:$A$353</c:f>
              <c:numCache>
                <c:formatCode>General</c:formatCode>
                <c:ptCount val="351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  <c:pt idx="69">
                  <c:v>2019</c:v>
                </c:pt>
                <c:pt idx="70">
                  <c:v>2020</c:v>
                </c:pt>
                <c:pt idx="71">
                  <c:v>2021</c:v>
                </c:pt>
                <c:pt idx="72">
                  <c:v>2022</c:v>
                </c:pt>
                <c:pt idx="73">
                  <c:v>2023</c:v>
                </c:pt>
                <c:pt idx="74">
                  <c:v>2024</c:v>
                </c:pt>
                <c:pt idx="75">
                  <c:v>2025</c:v>
                </c:pt>
                <c:pt idx="76">
                  <c:v>2026</c:v>
                </c:pt>
                <c:pt idx="77">
                  <c:v>2027</c:v>
                </c:pt>
                <c:pt idx="78">
                  <c:v>2028</c:v>
                </c:pt>
                <c:pt idx="79">
                  <c:v>2029</c:v>
                </c:pt>
                <c:pt idx="80">
                  <c:v>2030</c:v>
                </c:pt>
                <c:pt idx="81">
                  <c:v>2031</c:v>
                </c:pt>
                <c:pt idx="82">
                  <c:v>2032</c:v>
                </c:pt>
                <c:pt idx="83">
                  <c:v>2033</c:v>
                </c:pt>
                <c:pt idx="84">
                  <c:v>2034</c:v>
                </c:pt>
                <c:pt idx="85">
                  <c:v>2035</c:v>
                </c:pt>
                <c:pt idx="86">
                  <c:v>2036</c:v>
                </c:pt>
                <c:pt idx="87">
                  <c:v>2037</c:v>
                </c:pt>
                <c:pt idx="88">
                  <c:v>2038</c:v>
                </c:pt>
                <c:pt idx="89">
                  <c:v>2039</c:v>
                </c:pt>
                <c:pt idx="90">
                  <c:v>2040</c:v>
                </c:pt>
                <c:pt idx="91">
                  <c:v>2041</c:v>
                </c:pt>
                <c:pt idx="92">
                  <c:v>2042</c:v>
                </c:pt>
                <c:pt idx="93">
                  <c:v>2043</c:v>
                </c:pt>
                <c:pt idx="94">
                  <c:v>2044</c:v>
                </c:pt>
                <c:pt idx="95">
                  <c:v>2045</c:v>
                </c:pt>
                <c:pt idx="96">
                  <c:v>2046</c:v>
                </c:pt>
                <c:pt idx="97">
                  <c:v>2047</c:v>
                </c:pt>
                <c:pt idx="98">
                  <c:v>2048</c:v>
                </c:pt>
                <c:pt idx="99">
                  <c:v>2049</c:v>
                </c:pt>
                <c:pt idx="100">
                  <c:v>2050</c:v>
                </c:pt>
                <c:pt idx="101">
                  <c:v>2051</c:v>
                </c:pt>
                <c:pt idx="102">
                  <c:v>2052</c:v>
                </c:pt>
                <c:pt idx="103">
                  <c:v>2053</c:v>
                </c:pt>
                <c:pt idx="104">
                  <c:v>2054</c:v>
                </c:pt>
                <c:pt idx="105">
                  <c:v>2055</c:v>
                </c:pt>
                <c:pt idx="106">
                  <c:v>2056</c:v>
                </c:pt>
                <c:pt idx="107">
                  <c:v>2057</c:v>
                </c:pt>
                <c:pt idx="108">
                  <c:v>2058</c:v>
                </c:pt>
                <c:pt idx="109">
                  <c:v>2059</c:v>
                </c:pt>
                <c:pt idx="110">
                  <c:v>2060</c:v>
                </c:pt>
                <c:pt idx="111">
                  <c:v>2061</c:v>
                </c:pt>
                <c:pt idx="112">
                  <c:v>2062</c:v>
                </c:pt>
                <c:pt idx="113">
                  <c:v>2063</c:v>
                </c:pt>
                <c:pt idx="114">
                  <c:v>2064</c:v>
                </c:pt>
                <c:pt idx="115">
                  <c:v>2065</c:v>
                </c:pt>
                <c:pt idx="116">
                  <c:v>2066</c:v>
                </c:pt>
                <c:pt idx="117">
                  <c:v>2067</c:v>
                </c:pt>
                <c:pt idx="118">
                  <c:v>2068</c:v>
                </c:pt>
                <c:pt idx="119">
                  <c:v>2069</c:v>
                </c:pt>
                <c:pt idx="120">
                  <c:v>2070</c:v>
                </c:pt>
                <c:pt idx="121">
                  <c:v>2071</c:v>
                </c:pt>
                <c:pt idx="122">
                  <c:v>2072</c:v>
                </c:pt>
                <c:pt idx="123">
                  <c:v>2073</c:v>
                </c:pt>
                <c:pt idx="124">
                  <c:v>2074</c:v>
                </c:pt>
                <c:pt idx="125">
                  <c:v>2075</c:v>
                </c:pt>
                <c:pt idx="126">
                  <c:v>2076</c:v>
                </c:pt>
                <c:pt idx="127">
                  <c:v>2077</c:v>
                </c:pt>
                <c:pt idx="128">
                  <c:v>2078</c:v>
                </c:pt>
                <c:pt idx="129">
                  <c:v>2079</c:v>
                </c:pt>
                <c:pt idx="130">
                  <c:v>2080</c:v>
                </c:pt>
                <c:pt idx="131">
                  <c:v>2081</c:v>
                </c:pt>
                <c:pt idx="132">
                  <c:v>2082</c:v>
                </c:pt>
                <c:pt idx="133">
                  <c:v>2083</c:v>
                </c:pt>
                <c:pt idx="134">
                  <c:v>2084</c:v>
                </c:pt>
                <c:pt idx="135">
                  <c:v>2085</c:v>
                </c:pt>
                <c:pt idx="136">
                  <c:v>2086</c:v>
                </c:pt>
                <c:pt idx="137">
                  <c:v>2087</c:v>
                </c:pt>
                <c:pt idx="138">
                  <c:v>2088</c:v>
                </c:pt>
                <c:pt idx="139">
                  <c:v>2089</c:v>
                </c:pt>
                <c:pt idx="140">
                  <c:v>2090</c:v>
                </c:pt>
                <c:pt idx="141">
                  <c:v>2091</c:v>
                </c:pt>
                <c:pt idx="142">
                  <c:v>2092</c:v>
                </c:pt>
                <c:pt idx="143">
                  <c:v>2093</c:v>
                </c:pt>
                <c:pt idx="144">
                  <c:v>2094</c:v>
                </c:pt>
                <c:pt idx="145">
                  <c:v>2095</c:v>
                </c:pt>
                <c:pt idx="146">
                  <c:v>2096</c:v>
                </c:pt>
                <c:pt idx="147">
                  <c:v>2097</c:v>
                </c:pt>
                <c:pt idx="148">
                  <c:v>2098</c:v>
                </c:pt>
                <c:pt idx="149">
                  <c:v>2099</c:v>
                </c:pt>
                <c:pt idx="150">
                  <c:v>2100</c:v>
                </c:pt>
                <c:pt idx="151">
                  <c:v>2101</c:v>
                </c:pt>
                <c:pt idx="152">
                  <c:v>2102</c:v>
                </c:pt>
                <c:pt idx="153">
                  <c:v>2103</c:v>
                </c:pt>
                <c:pt idx="154">
                  <c:v>2104</c:v>
                </c:pt>
                <c:pt idx="155">
                  <c:v>2105</c:v>
                </c:pt>
                <c:pt idx="156">
                  <c:v>2106</c:v>
                </c:pt>
                <c:pt idx="157">
                  <c:v>2107</c:v>
                </c:pt>
                <c:pt idx="158">
                  <c:v>2108</c:v>
                </c:pt>
                <c:pt idx="159">
                  <c:v>2109</c:v>
                </c:pt>
                <c:pt idx="160">
                  <c:v>2110</c:v>
                </c:pt>
                <c:pt idx="161">
                  <c:v>2111</c:v>
                </c:pt>
                <c:pt idx="162">
                  <c:v>2112</c:v>
                </c:pt>
                <c:pt idx="163">
                  <c:v>2113</c:v>
                </c:pt>
                <c:pt idx="164">
                  <c:v>2114</c:v>
                </c:pt>
                <c:pt idx="165">
                  <c:v>2115</c:v>
                </c:pt>
                <c:pt idx="166">
                  <c:v>2116</c:v>
                </c:pt>
                <c:pt idx="167">
                  <c:v>2117</c:v>
                </c:pt>
                <c:pt idx="168">
                  <c:v>2118</c:v>
                </c:pt>
                <c:pt idx="169">
                  <c:v>2119</c:v>
                </c:pt>
                <c:pt idx="170">
                  <c:v>2120</c:v>
                </c:pt>
                <c:pt idx="171">
                  <c:v>2121</c:v>
                </c:pt>
                <c:pt idx="172">
                  <c:v>2122</c:v>
                </c:pt>
                <c:pt idx="173">
                  <c:v>2123</c:v>
                </c:pt>
                <c:pt idx="174">
                  <c:v>2124</c:v>
                </c:pt>
                <c:pt idx="175">
                  <c:v>2125</c:v>
                </c:pt>
                <c:pt idx="176">
                  <c:v>2126</c:v>
                </c:pt>
                <c:pt idx="177">
                  <c:v>2127</c:v>
                </c:pt>
                <c:pt idx="178">
                  <c:v>2128</c:v>
                </c:pt>
                <c:pt idx="179">
                  <c:v>2129</c:v>
                </c:pt>
                <c:pt idx="180">
                  <c:v>2130</c:v>
                </c:pt>
                <c:pt idx="181">
                  <c:v>2131</c:v>
                </c:pt>
                <c:pt idx="182">
                  <c:v>2132</c:v>
                </c:pt>
                <c:pt idx="183">
                  <c:v>2133</c:v>
                </c:pt>
                <c:pt idx="184">
                  <c:v>2134</c:v>
                </c:pt>
                <c:pt idx="185">
                  <c:v>2135</c:v>
                </c:pt>
                <c:pt idx="186">
                  <c:v>2136</c:v>
                </c:pt>
                <c:pt idx="187">
                  <c:v>2137</c:v>
                </c:pt>
                <c:pt idx="188">
                  <c:v>2138</c:v>
                </c:pt>
                <c:pt idx="189">
                  <c:v>2139</c:v>
                </c:pt>
                <c:pt idx="190">
                  <c:v>2140</c:v>
                </c:pt>
                <c:pt idx="191">
                  <c:v>2141</c:v>
                </c:pt>
                <c:pt idx="192">
                  <c:v>2142</c:v>
                </c:pt>
                <c:pt idx="193">
                  <c:v>2143</c:v>
                </c:pt>
                <c:pt idx="194">
                  <c:v>2144</c:v>
                </c:pt>
                <c:pt idx="195">
                  <c:v>2145</c:v>
                </c:pt>
                <c:pt idx="196">
                  <c:v>2146</c:v>
                </c:pt>
                <c:pt idx="197">
                  <c:v>2147</c:v>
                </c:pt>
                <c:pt idx="198">
                  <c:v>2148</c:v>
                </c:pt>
                <c:pt idx="199">
                  <c:v>2149</c:v>
                </c:pt>
                <c:pt idx="200">
                  <c:v>2150</c:v>
                </c:pt>
                <c:pt idx="201">
                  <c:v>2151</c:v>
                </c:pt>
                <c:pt idx="202">
                  <c:v>2152</c:v>
                </c:pt>
                <c:pt idx="203">
                  <c:v>2153</c:v>
                </c:pt>
                <c:pt idx="204">
                  <c:v>2154</c:v>
                </c:pt>
                <c:pt idx="205">
                  <c:v>2155</c:v>
                </c:pt>
                <c:pt idx="206">
                  <c:v>2156</c:v>
                </c:pt>
                <c:pt idx="207">
                  <c:v>2157</c:v>
                </c:pt>
                <c:pt idx="208">
                  <c:v>2158</c:v>
                </c:pt>
                <c:pt idx="209">
                  <c:v>2159</c:v>
                </c:pt>
                <c:pt idx="210">
                  <c:v>2160</c:v>
                </c:pt>
                <c:pt idx="211">
                  <c:v>2161</c:v>
                </c:pt>
                <c:pt idx="212">
                  <c:v>2162</c:v>
                </c:pt>
                <c:pt idx="213">
                  <c:v>2163</c:v>
                </c:pt>
                <c:pt idx="214">
                  <c:v>2164</c:v>
                </c:pt>
                <c:pt idx="215">
                  <c:v>2165</c:v>
                </c:pt>
                <c:pt idx="216">
                  <c:v>2166</c:v>
                </c:pt>
                <c:pt idx="217">
                  <c:v>2167</c:v>
                </c:pt>
                <c:pt idx="218">
                  <c:v>2168</c:v>
                </c:pt>
                <c:pt idx="219">
                  <c:v>2169</c:v>
                </c:pt>
                <c:pt idx="220">
                  <c:v>2170</c:v>
                </c:pt>
                <c:pt idx="221">
                  <c:v>2171</c:v>
                </c:pt>
                <c:pt idx="222">
                  <c:v>2172</c:v>
                </c:pt>
                <c:pt idx="223">
                  <c:v>2173</c:v>
                </c:pt>
                <c:pt idx="224">
                  <c:v>2174</c:v>
                </c:pt>
                <c:pt idx="225">
                  <c:v>2175</c:v>
                </c:pt>
                <c:pt idx="226">
                  <c:v>2176</c:v>
                </c:pt>
                <c:pt idx="227">
                  <c:v>2177</c:v>
                </c:pt>
                <c:pt idx="228">
                  <c:v>2178</c:v>
                </c:pt>
                <c:pt idx="229">
                  <c:v>2179</c:v>
                </c:pt>
                <c:pt idx="230">
                  <c:v>2180</c:v>
                </c:pt>
                <c:pt idx="231">
                  <c:v>2181</c:v>
                </c:pt>
                <c:pt idx="232">
                  <c:v>2182</c:v>
                </c:pt>
                <c:pt idx="233">
                  <c:v>2183</c:v>
                </c:pt>
                <c:pt idx="234">
                  <c:v>2184</c:v>
                </c:pt>
                <c:pt idx="235">
                  <c:v>2185</c:v>
                </c:pt>
                <c:pt idx="236">
                  <c:v>2186</c:v>
                </c:pt>
                <c:pt idx="237">
                  <c:v>2187</c:v>
                </c:pt>
                <c:pt idx="238">
                  <c:v>2188</c:v>
                </c:pt>
                <c:pt idx="239">
                  <c:v>2189</c:v>
                </c:pt>
                <c:pt idx="240">
                  <c:v>2190</c:v>
                </c:pt>
                <c:pt idx="241">
                  <c:v>2191</c:v>
                </c:pt>
                <c:pt idx="242">
                  <c:v>2192</c:v>
                </c:pt>
                <c:pt idx="243">
                  <c:v>2193</c:v>
                </c:pt>
                <c:pt idx="244">
                  <c:v>2194</c:v>
                </c:pt>
                <c:pt idx="245">
                  <c:v>2195</c:v>
                </c:pt>
                <c:pt idx="246">
                  <c:v>2196</c:v>
                </c:pt>
                <c:pt idx="247">
                  <c:v>2197</c:v>
                </c:pt>
                <c:pt idx="248">
                  <c:v>2198</c:v>
                </c:pt>
                <c:pt idx="249">
                  <c:v>2199</c:v>
                </c:pt>
                <c:pt idx="250">
                  <c:v>2200</c:v>
                </c:pt>
                <c:pt idx="251">
                  <c:v>2201</c:v>
                </c:pt>
                <c:pt idx="252">
                  <c:v>2202</c:v>
                </c:pt>
                <c:pt idx="253">
                  <c:v>2203</c:v>
                </c:pt>
                <c:pt idx="254">
                  <c:v>2204</c:v>
                </c:pt>
                <c:pt idx="255">
                  <c:v>2205</c:v>
                </c:pt>
                <c:pt idx="256">
                  <c:v>2206</c:v>
                </c:pt>
                <c:pt idx="257">
                  <c:v>2207</c:v>
                </c:pt>
                <c:pt idx="258">
                  <c:v>2208</c:v>
                </c:pt>
                <c:pt idx="259">
                  <c:v>2209</c:v>
                </c:pt>
                <c:pt idx="260">
                  <c:v>2210</c:v>
                </c:pt>
                <c:pt idx="261">
                  <c:v>2211</c:v>
                </c:pt>
                <c:pt idx="262">
                  <c:v>2212</c:v>
                </c:pt>
                <c:pt idx="263">
                  <c:v>2213</c:v>
                </c:pt>
                <c:pt idx="264">
                  <c:v>2214</c:v>
                </c:pt>
                <c:pt idx="265">
                  <c:v>2215</c:v>
                </c:pt>
                <c:pt idx="266">
                  <c:v>2216</c:v>
                </c:pt>
                <c:pt idx="267">
                  <c:v>2217</c:v>
                </c:pt>
                <c:pt idx="268">
                  <c:v>2218</c:v>
                </c:pt>
                <c:pt idx="269">
                  <c:v>2219</c:v>
                </c:pt>
                <c:pt idx="270">
                  <c:v>2220</c:v>
                </c:pt>
                <c:pt idx="271">
                  <c:v>2221</c:v>
                </c:pt>
                <c:pt idx="272">
                  <c:v>2222</c:v>
                </c:pt>
                <c:pt idx="273">
                  <c:v>2223</c:v>
                </c:pt>
                <c:pt idx="274">
                  <c:v>2224</c:v>
                </c:pt>
                <c:pt idx="275">
                  <c:v>2225</c:v>
                </c:pt>
                <c:pt idx="276">
                  <c:v>2226</c:v>
                </c:pt>
                <c:pt idx="277">
                  <c:v>2227</c:v>
                </c:pt>
                <c:pt idx="278">
                  <c:v>2228</c:v>
                </c:pt>
                <c:pt idx="279">
                  <c:v>2229</c:v>
                </c:pt>
                <c:pt idx="280">
                  <c:v>2230</c:v>
                </c:pt>
                <c:pt idx="281">
                  <c:v>2231</c:v>
                </c:pt>
                <c:pt idx="282">
                  <c:v>2232</c:v>
                </c:pt>
                <c:pt idx="283">
                  <c:v>2233</c:v>
                </c:pt>
                <c:pt idx="284">
                  <c:v>2234</c:v>
                </c:pt>
                <c:pt idx="285">
                  <c:v>2235</c:v>
                </c:pt>
                <c:pt idx="286">
                  <c:v>2236</c:v>
                </c:pt>
                <c:pt idx="287">
                  <c:v>2237</c:v>
                </c:pt>
                <c:pt idx="288">
                  <c:v>2238</c:v>
                </c:pt>
                <c:pt idx="289">
                  <c:v>2239</c:v>
                </c:pt>
                <c:pt idx="290">
                  <c:v>2240</c:v>
                </c:pt>
                <c:pt idx="291">
                  <c:v>2241</c:v>
                </c:pt>
                <c:pt idx="292">
                  <c:v>2242</c:v>
                </c:pt>
                <c:pt idx="293">
                  <c:v>2243</c:v>
                </c:pt>
                <c:pt idx="294">
                  <c:v>2244</c:v>
                </c:pt>
                <c:pt idx="295">
                  <c:v>2245</c:v>
                </c:pt>
                <c:pt idx="296">
                  <c:v>2246</c:v>
                </c:pt>
                <c:pt idx="297">
                  <c:v>2247</c:v>
                </c:pt>
                <c:pt idx="298">
                  <c:v>2248</c:v>
                </c:pt>
                <c:pt idx="299">
                  <c:v>2249</c:v>
                </c:pt>
                <c:pt idx="300">
                  <c:v>2250</c:v>
                </c:pt>
                <c:pt idx="301">
                  <c:v>2251</c:v>
                </c:pt>
                <c:pt idx="302">
                  <c:v>2252</c:v>
                </c:pt>
                <c:pt idx="303">
                  <c:v>2253</c:v>
                </c:pt>
                <c:pt idx="304">
                  <c:v>2254</c:v>
                </c:pt>
                <c:pt idx="305">
                  <c:v>2255</c:v>
                </c:pt>
                <c:pt idx="306">
                  <c:v>2256</c:v>
                </c:pt>
                <c:pt idx="307">
                  <c:v>2257</c:v>
                </c:pt>
                <c:pt idx="308">
                  <c:v>2258</c:v>
                </c:pt>
                <c:pt idx="309">
                  <c:v>2259</c:v>
                </c:pt>
                <c:pt idx="310">
                  <c:v>2260</c:v>
                </c:pt>
                <c:pt idx="311">
                  <c:v>2261</c:v>
                </c:pt>
                <c:pt idx="312">
                  <c:v>2262</c:v>
                </c:pt>
                <c:pt idx="313">
                  <c:v>2263</c:v>
                </c:pt>
                <c:pt idx="314">
                  <c:v>2264</c:v>
                </c:pt>
                <c:pt idx="315">
                  <c:v>2265</c:v>
                </c:pt>
                <c:pt idx="316">
                  <c:v>2266</c:v>
                </c:pt>
                <c:pt idx="317">
                  <c:v>2267</c:v>
                </c:pt>
                <c:pt idx="318">
                  <c:v>2268</c:v>
                </c:pt>
                <c:pt idx="319">
                  <c:v>2269</c:v>
                </c:pt>
                <c:pt idx="320">
                  <c:v>2270</c:v>
                </c:pt>
                <c:pt idx="321">
                  <c:v>2271</c:v>
                </c:pt>
                <c:pt idx="322">
                  <c:v>2272</c:v>
                </c:pt>
                <c:pt idx="323">
                  <c:v>2273</c:v>
                </c:pt>
                <c:pt idx="324">
                  <c:v>2274</c:v>
                </c:pt>
                <c:pt idx="325">
                  <c:v>2275</c:v>
                </c:pt>
                <c:pt idx="326">
                  <c:v>2276</c:v>
                </c:pt>
                <c:pt idx="327">
                  <c:v>2277</c:v>
                </c:pt>
                <c:pt idx="328">
                  <c:v>2278</c:v>
                </c:pt>
                <c:pt idx="329">
                  <c:v>2279</c:v>
                </c:pt>
                <c:pt idx="330">
                  <c:v>2280</c:v>
                </c:pt>
                <c:pt idx="331">
                  <c:v>2281</c:v>
                </c:pt>
                <c:pt idx="332">
                  <c:v>2282</c:v>
                </c:pt>
                <c:pt idx="333">
                  <c:v>2283</c:v>
                </c:pt>
                <c:pt idx="334">
                  <c:v>2284</c:v>
                </c:pt>
                <c:pt idx="335">
                  <c:v>2285</c:v>
                </c:pt>
                <c:pt idx="336">
                  <c:v>2286</c:v>
                </c:pt>
                <c:pt idx="337">
                  <c:v>2287</c:v>
                </c:pt>
                <c:pt idx="338">
                  <c:v>2288</c:v>
                </c:pt>
                <c:pt idx="339">
                  <c:v>2289</c:v>
                </c:pt>
                <c:pt idx="340">
                  <c:v>2290</c:v>
                </c:pt>
                <c:pt idx="341">
                  <c:v>2291</c:v>
                </c:pt>
                <c:pt idx="342">
                  <c:v>2292</c:v>
                </c:pt>
                <c:pt idx="343">
                  <c:v>2293</c:v>
                </c:pt>
                <c:pt idx="344">
                  <c:v>2294</c:v>
                </c:pt>
                <c:pt idx="345">
                  <c:v>2295</c:v>
                </c:pt>
                <c:pt idx="346">
                  <c:v>2296</c:v>
                </c:pt>
                <c:pt idx="347">
                  <c:v>2297</c:v>
                </c:pt>
                <c:pt idx="348">
                  <c:v>2298</c:v>
                </c:pt>
                <c:pt idx="349">
                  <c:v>2299</c:v>
                </c:pt>
                <c:pt idx="350">
                  <c:v>2300</c:v>
                </c:pt>
              </c:numCache>
            </c:numRef>
          </c:cat>
          <c:val>
            <c:numRef>
              <c:f>results!$F$3:$F$353</c:f>
              <c:numCache>
                <c:formatCode>0</c:formatCode>
                <c:ptCount val="351"/>
                <c:pt idx="0">
                  <c:v>292.69913708981255</c:v>
                </c:pt>
                <c:pt idx="1">
                  <c:v>293.17002172932069</c:v>
                </c:pt>
                <c:pt idx="2">
                  <c:v>293.69478442929693</c:v>
                </c:pt>
                <c:pt idx="3">
                  <c:v>294.22045251891308</c:v>
                </c:pt>
                <c:pt idx="4">
                  <c:v>294.75702892844942</c:v>
                </c:pt>
                <c:pt idx="5">
                  <c:v>295.29463880968268</c:v>
                </c:pt>
                <c:pt idx="6">
                  <c:v>295.90641118542766</c:v>
                </c:pt>
                <c:pt idx="7">
                  <c:v>296.56798333456965</c:v>
                </c:pt>
                <c:pt idx="8">
                  <c:v>297.25860425044135</c:v>
                </c:pt>
                <c:pt idx="9">
                  <c:v>297.96269024586809</c:v>
                </c:pt>
                <c:pt idx="10">
                  <c:v>298.71097489646547</c:v>
                </c:pt>
                <c:pt idx="11">
                  <c:v>299.49783757631923</c:v>
                </c:pt>
                <c:pt idx="12">
                  <c:v>300.27359972053625</c:v>
                </c:pt>
                <c:pt idx="13">
                  <c:v>301.08498582896891</c:v>
                </c:pt>
                <c:pt idx="14">
                  <c:v>301.95004347737819</c:v>
                </c:pt>
                <c:pt idx="15">
                  <c:v>302.87377651516817</c:v>
                </c:pt>
                <c:pt idx="16">
                  <c:v>303.84155571014884</c:v>
                </c:pt>
                <c:pt idx="17">
                  <c:v>304.86339645633899</c:v>
                </c:pt>
                <c:pt idx="18">
                  <c:v>305.91306899560601</c:v>
                </c:pt>
                <c:pt idx="19">
                  <c:v>307.02283284658216</c:v>
                </c:pt>
                <c:pt idx="20">
                  <c:v>308.21014746015669</c:v>
                </c:pt>
                <c:pt idx="21">
                  <c:v>309.50016780010583</c:v>
                </c:pt>
                <c:pt idx="22">
                  <c:v>310.83388349146423</c:v>
                </c:pt>
                <c:pt idx="23">
                  <c:v>312.2178328595374</c:v>
                </c:pt>
                <c:pt idx="24">
                  <c:v>313.68503640675294</c:v>
                </c:pt>
                <c:pt idx="25">
                  <c:v>315.12465207114838</c:v>
                </c:pt>
                <c:pt idx="26">
                  <c:v>316.52467421250219</c:v>
                </c:pt>
                <c:pt idx="27">
                  <c:v>318.02752121879541</c:v>
                </c:pt>
                <c:pt idx="28">
                  <c:v>319.5780774360698</c:v>
                </c:pt>
                <c:pt idx="29">
                  <c:v>321.12802027624508</c:v>
                </c:pt>
                <c:pt idx="30">
                  <c:v>322.78311465500713</c:v>
                </c:pt>
                <c:pt idx="31">
                  <c:v>324.38134318563186</c:v>
                </c:pt>
                <c:pt idx="32">
                  <c:v>325.87632581499628</c:v>
                </c:pt>
                <c:pt idx="33">
                  <c:v>327.3337538345445</c:v>
                </c:pt>
                <c:pt idx="34">
                  <c:v>328.76510865971892</c:v>
                </c:pt>
                <c:pt idx="35">
                  <c:v>330.26788783446779</c:v>
                </c:pt>
                <c:pt idx="36">
                  <c:v>331.82311969899791</c:v>
                </c:pt>
                <c:pt idx="37">
                  <c:v>333.43299346979262</c:v>
                </c:pt>
                <c:pt idx="38">
                  <c:v>335.08513007162856</c:v>
                </c:pt>
                <c:pt idx="39">
                  <c:v>336.8100679671719</c:v>
                </c:pt>
                <c:pt idx="40">
                  <c:v>338.56155218651242</c:v>
                </c:pt>
                <c:pt idx="41">
                  <c:v>340.31340318166463</c:v>
                </c:pt>
                <c:pt idx="42">
                  <c:v>342.07918263701623</c:v>
                </c:pt>
                <c:pt idx="43">
                  <c:v>343.78944575568528</c:v>
                </c:pt>
                <c:pt idx="44">
                  <c:v>345.47441714684123</c:v>
                </c:pt>
                <c:pt idx="45">
                  <c:v>347.19112436073488</c:v>
                </c:pt>
                <c:pt idx="46">
                  <c:v>348.94979598741145</c:v>
                </c:pt>
                <c:pt idx="47">
                  <c:v>350.74371546597212</c:v>
                </c:pt>
                <c:pt idx="48">
                  <c:v>352.56470309445297</c:v>
                </c:pt>
                <c:pt idx="49">
                  <c:v>354.34754466009747</c:v>
                </c:pt>
                <c:pt idx="50">
                  <c:v>356.08206037649791</c:v>
                </c:pt>
                <c:pt idx="51">
                  <c:v>357.87475509017264</c:v>
                </c:pt>
                <c:pt idx="52">
                  <c:v>359.72195426131492</c:v>
                </c:pt>
                <c:pt idx="53">
                  <c:v>361.57371780769779</c:v>
                </c:pt>
                <c:pt idx="54">
                  <c:v>363.59579605631433</c:v>
                </c:pt>
                <c:pt idx="55">
                  <c:v>365.76462802191975</c:v>
                </c:pt>
                <c:pt idx="56">
                  <c:v>368.03652007621258</c:v>
                </c:pt>
                <c:pt idx="57">
                  <c:v>370.39056958277882</c:v>
                </c:pt>
                <c:pt idx="58">
                  <c:v>372.79263492279495</c:v>
                </c:pt>
                <c:pt idx="59">
                  <c:v>375.2498104521967</c:v>
                </c:pt>
                <c:pt idx="60">
                  <c:v>377.85624229669594</c:v>
                </c:pt>
                <c:pt idx="61">
                  <c:v>380.57658216083803</c:v>
                </c:pt>
                <c:pt idx="62">
                  <c:v>383.39404452369945</c:v>
                </c:pt>
                <c:pt idx="63">
                  <c:v>386.33716076958956</c:v>
                </c:pt>
                <c:pt idx="64">
                  <c:v>389.26584673068675</c:v>
                </c:pt>
                <c:pt idx="65">
                  <c:v>392.09072808516078</c:v>
                </c:pt>
                <c:pt idx="66">
                  <c:v>395.16506635776108</c:v>
                </c:pt>
                <c:pt idx="67">
                  <c:v>398.34301315200088</c:v>
                </c:pt>
                <c:pt idx="68">
                  <c:v>401.53383121249766</c:v>
                </c:pt>
                <c:pt idx="69">
                  <c:v>404.77089308142513</c:v>
                </c:pt>
                <c:pt idx="70">
                  <c:v>407.96009088259655</c:v>
                </c:pt>
                <c:pt idx="71">
                  <c:v>411.08190409238125</c:v>
                </c:pt>
                <c:pt idx="72">
                  <c:v>414.16251042745722</c:v>
                </c:pt>
                <c:pt idx="73">
                  <c:v>417.20459840395017</c:v>
                </c:pt>
                <c:pt idx="74">
                  <c:v>420.21027183307842</c:v>
                </c:pt>
                <c:pt idx="75">
                  <c:v>423.18125627381386</c:v>
                </c:pt>
                <c:pt idx="76">
                  <c:v>426.11902555733235</c:v>
                </c:pt>
                <c:pt idx="77">
                  <c:v>429.02487975861629</c:v>
                </c:pt>
                <c:pt idx="78">
                  <c:v>431.89999364954394</c:v>
                </c:pt>
                <c:pt idx="79">
                  <c:v>434.74544718235046</c:v>
                </c:pt>
                <c:pt idx="80">
                  <c:v>437.56224501195845</c:v>
                </c:pt>
                <c:pt idx="81">
                  <c:v>440.35132931158444</c:v>
                </c:pt>
                <c:pt idx="82">
                  <c:v>443.11358846537917</c:v>
                </c:pt>
                <c:pt idx="83">
                  <c:v>445.84986320837231</c:v>
                </c:pt>
                <c:pt idx="84">
                  <c:v>448.56095116910365</c:v>
                </c:pt>
                <c:pt idx="85">
                  <c:v>451.24761039720056</c:v>
                </c:pt>
                <c:pt idx="86">
                  <c:v>453.9105622316946</c:v>
                </c:pt>
                <c:pt idx="87">
                  <c:v>456.5504937283622</c:v>
                </c:pt>
                <c:pt idx="88">
                  <c:v>459.16805978082476</c:v>
                </c:pt>
                <c:pt idx="89">
                  <c:v>461.76388501934025</c:v>
                </c:pt>
                <c:pt idx="90">
                  <c:v>464.33856554027386</c:v>
                </c:pt>
                <c:pt idx="91">
                  <c:v>466.89267050035096</c:v>
                </c:pt>
                <c:pt idx="92">
                  <c:v>469.42674359822735</c:v>
                </c:pt>
                <c:pt idx="93">
                  <c:v>471.94130445879091</c:v>
                </c:pt>
                <c:pt idx="94">
                  <c:v>474.43684993118978</c:v>
                </c:pt>
                <c:pt idx="95">
                  <c:v>476.91385530880768</c:v>
                </c:pt>
                <c:pt idx="96">
                  <c:v>479.3727754776362</c:v>
                </c:pt>
                <c:pt idx="97">
                  <c:v>481.8140459983349</c:v>
                </c:pt>
                <c:pt idx="98">
                  <c:v>484.23808412649191</c:v>
                </c:pt>
                <c:pt idx="99">
                  <c:v>486.6452897750454</c:v>
                </c:pt>
                <c:pt idx="100">
                  <c:v>489.03604642242834</c:v>
                </c:pt>
                <c:pt idx="101">
                  <c:v>491.41072196968605</c:v>
                </c:pt>
                <c:pt idx="102">
                  <c:v>493.76966954956674</c:v>
                </c:pt>
                <c:pt idx="103">
                  <c:v>496.11322829037454</c:v>
                </c:pt>
                <c:pt idx="104">
                  <c:v>498.44172403719233</c:v>
                </c:pt>
                <c:pt idx="105">
                  <c:v>500.75547003291626</c:v>
                </c:pt>
                <c:pt idx="106">
                  <c:v>503.05476756139973</c:v>
                </c:pt>
                <c:pt idx="107">
                  <c:v>505.33990655486252</c:v>
                </c:pt>
                <c:pt idx="108">
                  <c:v>507.61116616760091</c:v>
                </c:pt>
                <c:pt idx="109">
                  <c:v>509.86881531791136</c:v>
                </c:pt>
                <c:pt idx="110">
                  <c:v>512.11311320003313</c:v>
                </c:pt>
                <c:pt idx="111">
                  <c:v>514.34430976781005</c:v>
                </c:pt>
                <c:pt idx="112">
                  <c:v>516.56264619167507</c:v>
                </c:pt>
                <c:pt idx="113">
                  <c:v>518.76835529046946</c:v>
                </c:pt>
                <c:pt idx="114">
                  <c:v>520.96166193952081</c:v>
                </c:pt>
                <c:pt idx="115">
                  <c:v>523.14278345632511</c:v>
                </c:pt>
                <c:pt idx="116">
                  <c:v>525.31192996510015</c:v>
                </c:pt>
                <c:pt idx="117">
                  <c:v>527.46930474140311</c:v>
                </c:pt>
                <c:pt idx="118">
                  <c:v>529.61510453794233</c:v>
                </c:pt>
                <c:pt idx="119">
                  <c:v>531.749519892644</c:v>
                </c:pt>
                <c:pt idx="120">
                  <c:v>533.87273541997547</c:v>
                </c:pt>
                <c:pt idx="121">
                  <c:v>535.98493008647222</c:v>
                </c:pt>
                <c:pt idx="122">
                  <c:v>538.08627747135711</c:v>
                </c:pt>
                <c:pt idx="123">
                  <c:v>540.17694601309472</c:v>
                </c:pt>
                <c:pt idx="124">
                  <c:v>542.25709924267096</c:v>
                </c:pt>
                <c:pt idx="125">
                  <c:v>544.32689600434855</c:v>
                </c:pt>
                <c:pt idx="126">
                  <c:v>546.38649066459811</c:v>
                </c:pt>
                <c:pt idx="127">
                  <c:v>548.43603330987662</c:v>
                </c:pt>
                <c:pt idx="128">
                  <c:v>550.47566993387272</c:v>
                </c:pt>
                <c:pt idx="129">
                  <c:v>552.50554261481602</c:v>
                </c:pt>
                <c:pt idx="130">
                  <c:v>554.52578968340504</c:v>
                </c:pt>
                <c:pt idx="131">
                  <c:v>556.53654588187896</c:v>
                </c:pt>
                <c:pt idx="132">
                  <c:v>558.53794251473323</c:v>
                </c:pt>
                <c:pt idx="133">
                  <c:v>560.53010759154085</c:v>
                </c:pt>
                <c:pt idx="134">
                  <c:v>562.51316596232618</c:v>
                </c:pt>
                <c:pt idx="135">
                  <c:v>564.48723944590324</c:v>
                </c:pt>
                <c:pt idx="136">
                  <c:v>566.45244695157373</c:v>
                </c:pt>
                <c:pt idx="137">
                  <c:v>568.40890459455318</c:v>
                </c:pt>
                <c:pt idx="138">
                  <c:v>570.35672580547498</c:v>
                </c:pt>
                <c:pt idx="139">
                  <c:v>572.29602143430225</c:v>
                </c:pt>
                <c:pt idx="140">
                  <c:v>574.22689984895624</c:v>
                </c:pt>
                <c:pt idx="141">
                  <c:v>576.14946702895782</c:v>
                </c:pt>
                <c:pt idx="142">
                  <c:v>578.06382665435342</c:v>
                </c:pt>
                <c:pt idx="143">
                  <c:v>579.97008019019131</c:v>
                </c:pt>
                <c:pt idx="144">
                  <c:v>581.86832696678994</c:v>
                </c:pt>
                <c:pt idx="145">
                  <c:v>583.75866425603431</c:v>
                </c:pt>
                <c:pt idx="146">
                  <c:v>585.64118734391366</c:v>
                </c:pt>
                <c:pt idx="147">
                  <c:v>587.51598959951434</c:v>
                </c:pt>
                <c:pt idx="148">
                  <c:v>589.3831625406558</c:v>
                </c:pt>
                <c:pt idx="149">
                  <c:v>591.24279589635637</c:v>
                </c:pt>
                <c:pt idx="150">
                  <c:v>593.09497766630443</c:v>
                </c:pt>
                <c:pt idx="151">
                  <c:v>594.93979417749324</c:v>
                </c:pt>
                <c:pt idx="152">
                  <c:v>596.77733013817885</c:v>
                </c:pt>
                <c:pt idx="153">
                  <c:v>598.60766868930318</c:v>
                </c:pt>
                <c:pt idx="154">
                  <c:v>600.43089145352224</c:v>
                </c:pt>
                <c:pt idx="155">
                  <c:v>602.24707858196643</c:v>
                </c:pt>
                <c:pt idx="156">
                  <c:v>604.05630879885848</c:v>
                </c:pt>
                <c:pt idx="157">
                  <c:v>605.85865944410102</c:v>
                </c:pt>
                <c:pt idx="158">
                  <c:v>607.65420651394561</c:v>
                </c:pt>
                <c:pt idx="159">
                  <c:v>609.44302469984427</c:v>
                </c:pt>
                <c:pt idx="160">
                  <c:v>611.22518742558123</c:v>
                </c:pt>
                <c:pt idx="161">
                  <c:v>613.00076688277647</c:v>
                </c:pt>
                <c:pt idx="162">
                  <c:v>614.76983406484692</c:v>
                </c:pt>
                <c:pt idx="163">
                  <c:v>616.53245879950782</c:v>
                </c:pt>
                <c:pt idx="164">
                  <c:v>618.28870977989095</c:v>
                </c:pt>
                <c:pt idx="165">
                  <c:v>620.0386545943511</c:v>
                </c:pt>
                <c:pt idx="166">
                  <c:v>621.78235975503208</c:v>
                </c:pt>
                <c:pt idx="167">
                  <c:v>623.5198907252543</c:v>
                </c:pt>
                <c:pt idx="168">
                  <c:v>625.25131194578694</c:v>
                </c:pt>
                <c:pt idx="169">
                  <c:v>626.97668686006193</c:v>
                </c:pt>
                <c:pt idx="170">
                  <c:v>628.6960779383835</c:v>
                </c:pt>
                <c:pt idx="171">
                  <c:v>630.4095467011864</c:v>
                </c:pt>
                <c:pt idx="172">
                  <c:v>632.11715374138998</c:v>
                </c:pt>
                <c:pt idx="173">
                  <c:v>633.81895874589475</c:v>
                </c:pt>
                <c:pt idx="174">
                  <c:v>635.51502051626471</c:v>
                </c:pt>
                <c:pt idx="175">
                  <c:v>637.20539698863627</c:v>
                </c:pt>
                <c:pt idx="176">
                  <c:v>638.89014525289281</c:v>
                </c:pt>
                <c:pt idx="177">
                  <c:v>640.56932157114159</c:v>
                </c:pt>
                <c:pt idx="178">
                  <c:v>642.24298139552616</c:v>
                </c:pt>
                <c:pt idx="179">
                  <c:v>643.91117938540901</c:v>
                </c:pt>
                <c:pt idx="180">
                  <c:v>645.5739694239544</c:v>
                </c:pt>
                <c:pt idx="181">
                  <c:v>647.23140463413961</c:v>
                </c:pt>
                <c:pt idx="182">
                  <c:v>648.88353739422371</c:v>
                </c:pt>
                <c:pt idx="183">
                  <c:v>650.53041935269937</c:v>
                </c:pt>
                <c:pt idx="184">
                  <c:v>652.17210144275145</c:v>
                </c:pt>
                <c:pt idx="185">
                  <c:v>653.80863389624756</c:v>
                </c:pt>
                <c:pt idx="186">
                  <c:v>655.44006625728048</c:v>
                </c:pt>
                <c:pt idx="187">
                  <c:v>657.06644739528485</c:v>
                </c:pt>
                <c:pt idx="188">
                  <c:v>658.68782551774757</c:v>
                </c:pt>
                <c:pt idx="189">
                  <c:v>660.30424818252936</c:v>
                </c:pt>
                <c:pt idx="190">
                  <c:v>661.91576230981741</c:v>
                </c:pt>
                <c:pt idx="191">
                  <c:v>663.52241419372285</c:v>
                </c:pt>
                <c:pt idx="192">
                  <c:v>665.12424951354183</c:v>
                </c:pt>
                <c:pt idx="193">
                  <c:v>666.7213133446935</c:v>
                </c:pt>
                <c:pt idx="194">
                  <c:v>668.31365016934876</c:v>
                </c:pt>
                <c:pt idx="195">
                  <c:v>669.90130388676403</c:v>
                </c:pt>
                <c:pt idx="196">
                  <c:v>671.48431782333307</c:v>
                </c:pt>
                <c:pt idx="197">
                  <c:v>673.06273474236752</c:v>
                </c:pt>
                <c:pt idx="198">
                  <c:v>674.63659685361904</c:v>
                </c:pt>
                <c:pt idx="199">
                  <c:v>676.20594582255239</c:v>
                </c:pt>
                <c:pt idx="200">
                  <c:v>677.77082277938098</c:v>
                </c:pt>
                <c:pt idx="201">
                  <c:v>679.33126832787423</c:v>
                </c:pt>
                <c:pt idx="202">
                  <c:v>680.88732255394507</c:v>
                </c:pt>
                <c:pt idx="203">
                  <c:v>682.43902503402774</c:v>
                </c:pt>
                <c:pt idx="204">
                  <c:v>683.98641484325321</c:v>
                </c:pt>
                <c:pt idx="205">
                  <c:v>685.52953056342994</c:v>
                </c:pt>
                <c:pt idx="206">
                  <c:v>687.06841029083853</c:v>
                </c:pt>
                <c:pt idx="207">
                  <c:v>688.6030916438466</c:v>
                </c:pt>
                <c:pt idx="208">
                  <c:v>690.13361177034926</c:v>
                </c:pt>
                <c:pt idx="209">
                  <c:v>691.66000735504485</c:v>
                </c:pt>
                <c:pt idx="210">
                  <c:v>693.1823146265499</c:v>
                </c:pt>
                <c:pt idx="211">
                  <c:v>694.70056936435708</c:v>
                </c:pt>
                <c:pt idx="212">
                  <c:v>696.21480690564704</c:v>
                </c:pt>
                <c:pt idx="213">
                  <c:v>697.72506215195415</c:v>
                </c:pt>
                <c:pt idx="214">
                  <c:v>699.23136957569341</c:v>
                </c:pt>
                <c:pt idx="215">
                  <c:v>700.73376322655349</c:v>
                </c:pt>
                <c:pt idx="216">
                  <c:v>702.23227673775978</c:v>
                </c:pt>
                <c:pt idx="217">
                  <c:v>703.72694333221079</c:v>
                </c:pt>
                <c:pt idx="218">
                  <c:v>705.21779582849535</c:v>
                </c:pt>
                <c:pt idx="219">
                  <c:v>706.70486664678924</c:v>
                </c:pt>
                <c:pt idx="220">
                  <c:v>708.18818781464063</c:v>
                </c:pt>
                <c:pt idx="221">
                  <c:v>709.66779097264293</c:v>
                </c:pt>
                <c:pt idx="222">
                  <c:v>711.14370738000196</c:v>
                </c:pt>
                <c:pt idx="223">
                  <c:v>712.61596791999909</c:v>
                </c:pt>
                <c:pt idx="224">
                  <c:v>714.08460310535338</c:v>
                </c:pt>
                <c:pt idx="225">
                  <c:v>715.54964308348599</c:v>
                </c:pt>
                <c:pt idx="226">
                  <c:v>717.01111764168968</c:v>
                </c:pt>
                <c:pt idx="227">
                  <c:v>718.4690562122064</c:v>
                </c:pt>
                <c:pt idx="228">
                  <c:v>719.92348787721426</c:v>
                </c:pt>
                <c:pt idx="229">
                  <c:v>721.37444137372836</c:v>
                </c:pt>
                <c:pt idx="230">
                  <c:v>722.82194509841565</c:v>
                </c:pt>
                <c:pt idx="231">
                  <c:v>724.26602711232749</c:v>
                </c:pt>
                <c:pt idx="232">
                  <c:v>725.70671514555283</c:v>
                </c:pt>
                <c:pt idx="233">
                  <c:v>727.14403660179062</c:v>
                </c:pt>
                <c:pt idx="234">
                  <c:v>728.57801856284823</c:v>
                </c:pt>
                <c:pt idx="235">
                  <c:v>730.0086877930637</c:v>
                </c:pt>
                <c:pt idx="236">
                  <c:v>731.43607074365582</c:v>
                </c:pt>
                <c:pt idx="237">
                  <c:v>732.86019355700353</c:v>
                </c:pt>
                <c:pt idx="238">
                  <c:v>734.28108207085586</c:v>
                </c:pt>
                <c:pt idx="239">
                  <c:v>735.69876182247344</c:v>
                </c:pt>
                <c:pt idx="240">
                  <c:v>737.11325805270576</c:v>
                </c:pt>
                <c:pt idx="241">
                  <c:v>738.52459571000236</c:v>
                </c:pt>
                <c:pt idx="242">
                  <c:v>739.93279945436109</c:v>
                </c:pt>
                <c:pt idx="243">
                  <c:v>741.33789366121516</c:v>
                </c:pt>
                <c:pt idx="244">
                  <c:v>742.73990242525997</c:v>
                </c:pt>
                <c:pt idx="245">
                  <c:v>744.13884956421953</c:v>
                </c:pt>
                <c:pt idx="246">
                  <c:v>745.53475862255709</c:v>
                </c:pt>
                <c:pt idx="247">
                  <c:v>746.92765287512714</c:v>
                </c:pt>
                <c:pt idx="248">
                  <c:v>748.31755533077398</c:v>
                </c:pt>
                <c:pt idx="249">
                  <c:v>749.70448873587395</c:v>
                </c:pt>
                <c:pt idx="250">
                  <c:v>751.08847557782599</c:v>
                </c:pt>
                <c:pt idx="251">
                  <c:v>752.46953808848934</c:v>
                </c:pt>
                <c:pt idx="252">
                  <c:v>753.84769824756995</c:v>
                </c:pt>
                <c:pt idx="253">
                  <c:v>755.22297778595794</c:v>
                </c:pt>
                <c:pt idx="254">
                  <c:v>756.59539818901385</c:v>
                </c:pt>
                <c:pt idx="255">
                  <c:v>757.96498069980851</c:v>
                </c:pt>
                <c:pt idx="256">
                  <c:v>759.33174632231476</c:v>
                </c:pt>
                <c:pt idx="257">
                  <c:v>760.69571582455251</c:v>
                </c:pt>
                <c:pt idx="258">
                  <c:v>762.05690974168863</c:v>
                </c:pt>
                <c:pt idx="259">
                  <c:v>763.41534837909171</c:v>
                </c:pt>
                <c:pt idx="260">
                  <c:v>764.77105181534318</c:v>
                </c:pt>
                <c:pt idx="261">
                  <c:v>766.12403990520465</c:v>
                </c:pt>
                <c:pt idx="262">
                  <c:v>767.47433228254374</c:v>
                </c:pt>
                <c:pt idx="263">
                  <c:v>768.82194836321696</c:v>
                </c:pt>
                <c:pt idx="264">
                  <c:v>770.16690734791234</c:v>
                </c:pt>
                <c:pt idx="265">
                  <c:v>771.50922822495249</c:v>
                </c:pt>
                <c:pt idx="266">
                  <c:v>772.84892977305606</c:v>
                </c:pt>
                <c:pt idx="267">
                  <c:v>774.18603056406221</c:v>
                </c:pt>
                <c:pt idx="268">
                  <c:v>775.52054896561549</c:v>
                </c:pt>
                <c:pt idx="269">
                  <c:v>776.85250314381415</c:v>
                </c:pt>
                <c:pt idx="270">
                  <c:v>778.18191106582003</c:v>
                </c:pt>
                <c:pt idx="271">
                  <c:v>779.50879050243384</c:v>
                </c:pt>
                <c:pt idx="272">
                  <c:v>780.83315903063192</c:v>
                </c:pt>
                <c:pt idx="273">
                  <c:v>782.15503403607113</c:v>
                </c:pt>
                <c:pt idx="274">
                  <c:v>783.47443271555574</c:v>
                </c:pt>
                <c:pt idx="275">
                  <c:v>784.79137207947269</c:v>
                </c:pt>
                <c:pt idx="276">
                  <c:v>786.10586895419124</c:v>
                </c:pt>
                <c:pt idx="277">
                  <c:v>787.41793998443086</c:v>
                </c:pt>
                <c:pt idx="278">
                  <c:v>788.7276016355961</c:v>
                </c:pt>
                <c:pt idx="279">
                  <c:v>790.03487019607917</c:v>
                </c:pt>
                <c:pt idx="280">
                  <c:v>791.33976177953082</c:v>
                </c:pt>
                <c:pt idx="281">
                  <c:v>792.64229232710102</c:v>
                </c:pt>
                <c:pt idx="282">
                  <c:v>793.94247760964777</c:v>
                </c:pt>
                <c:pt idx="283">
                  <c:v>795.24033322991625</c:v>
                </c:pt>
                <c:pt idx="284">
                  <c:v>796.53587462468863</c:v>
                </c:pt>
                <c:pt idx="285">
                  <c:v>797.8291170669039</c:v>
                </c:pt>
                <c:pt idx="286">
                  <c:v>799.12007566774923</c:v>
                </c:pt>
                <c:pt idx="287">
                  <c:v>800.40876537872316</c:v>
                </c:pt>
                <c:pt idx="288">
                  <c:v>801.69520099366991</c:v>
                </c:pt>
                <c:pt idx="289">
                  <c:v>802.97939715078701</c:v>
                </c:pt>
                <c:pt idx="290">
                  <c:v>804.26136833460555</c:v>
                </c:pt>
                <c:pt idx="291">
                  <c:v>805.54112887794304</c:v>
                </c:pt>
                <c:pt idx="292">
                  <c:v>806.81869296383047</c:v>
                </c:pt>
                <c:pt idx="293">
                  <c:v>808.09407462741365</c:v>
                </c:pt>
                <c:pt idx="294">
                  <c:v>809.36728775782751</c:v>
                </c:pt>
                <c:pt idx="295">
                  <c:v>810.6383461000471</c:v>
                </c:pt>
                <c:pt idx="296">
                  <c:v>811.90726325671164</c:v>
                </c:pt>
                <c:pt idx="297">
                  <c:v>813.17405268992604</c:v>
                </c:pt>
                <c:pt idx="298">
                  <c:v>814.43872772303598</c:v>
                </c:pt>
                <c:pt idx="299">
                  <c:v>815.70130154238166</c:v>
                </c:pt>
                <c:pt idx="300">
                  <c:v>816.96178719902548</c:v>
                </c:pt>
                <c:pt idx="301">
                  <c:v>818.22019761045885</c:v>
                </c:pt>
                <c:pt idx="302">
                  <c:v>819.47654556228417</c:v>
                </c:pt>
                <c:pt idx="303">
                  <c:v>820.73084370987556</c:v>
                </c:pt>
                <c:pt idx="304">
                  <c:v>821.98310458001686</c:v>
                </c:pt>
                <c:pt idx="305">
                  <c:v>823.23334057251805</c:v>
                </c:pt>
                <c:pt idx="306">
                  <c:v>824.48156396180923</c:v>
                </c:pt>
                <c:pt idx="307">
                  <c:v>825.72778689851441</c:v>
                </c:pt>
                <c:pt idx="308">
                  <c:v>826.97202141100399</c:v>
                </c:pt>
                <c:pt idx="309">
                  <c:v>828.21427940692547</c:v>
                </c:pt>
                <c:pt idx="310">
                  <c:v>829.45457267471556</c:v>
                </c:pt>
                <c:pt idx="311">
                  <c:v>830.69291288509044</c:v>
                </c:pt>
                <c:pt idx="312">
                  <c:v>831.92931159251714</c:v>
                </c:pt>
                <c:pt idx="313">
                  <c:v>833.16378023666505</c:v>
                </c:pt>
                <c:pt idx="314">
                  <c:v>834.39633014383844</c:v>
                </c:pt>
                <c:pt idx="315">
                  <c:v>835.62697252838927</c:v>
                </c:pt>
                <c:pt idx="316">
                  <c:v>836.85571849411156</c:v>
                </c:pt>
                <c:pt idx="317">
                  <c:v>838.08257903561787</c:v>
                </c:pt>
                <c:pt idx="318">
                  <c:v>839.30756503969553</c:v>
                </c:pt>
                <c:pt idx="319">
                  <c:v>840.530687286648</c:v>
                </c:pt>
                <c:pt idx="320">
                  <c:v>841.75195645161523</c:v>
                </c:pt>
                <c:pt idx="321">
                  <c:v>842.97138310587843</c:v>
                </c:pt>
                <c:pt idx="322">
                  <c:v>844.18897771814716</c:v>
                </c:pt>
                <c:pt idx="323">
                  <c:v>845.40475065582882</c:v>
                </c:pt>
                <c:pt idx="324">
                  <c:v>846.61871218628221</c:v>
                </c:pt>
                <c:pt idx="325">
                  <c:v>847.83087247805361</c:v>
                </c:pt>
                <c:pt idx="326">
                  <c:v>849.04124160209699</c:v>
                </c:pt>
                <c:pt idx="327">
                  <c:v>850.24982953297831</c:v>
                </c:pt>
                <c:pt idx="328">
                  <c:v>851.45664615006285</c:v>
                </c:pt>
                <c:pt idx="329">
                  <c:v>852.66170123868801</c:v>
                </c:pt>
                <c:pt idx="330">
                  <c:v>853.86500449132041</c:v>
                </c:pt>
                <c:pt idx="331">
                  <c:v>855.06656550869695</c:v>
                </c:pt>
                <c:pt idx="332">
                  <c:v>856.26639380095082</c:v>
                </c:pt>
                <c:pt idx="333">
                  <c:v>857.46449878872443</c:v>
                </c:pt>
                <c:pt idx="334">
                  <c:v>858.66088980426514</c:v>
                </c:pt>
                <c:pt idx="335">
                  <c:v>859.85557609250816</c:v>
                </c:pt>
                <c:pt idx="336">
                  <c:v>861.04856681214483</c:v>
                </c:pt>
                <c:pt idx="337">
                  <c:v>862.23987103667605</c:v>
                </c:pt>
                <c:pt idx="338">
                  <c:v>863.42949775545344</c:v>
                </c:pt>
                <c:pt idx="339">
                  <c:v>864.61745587470512</c:v>
                </c:pt>
                <c:pt idx="340">
                  <c:v>865.80375421854831</c:v>
                </c:pt>
                <c:pt idx="341">
                  <c:v>866.98840152999026</c:v>
                </c:pt>
                <c:pt idx="342">
                  <c:v>868.1714064719132</c:v>
                </c:pt>
                <c:pt idx="343">
                  <c:v>869.35277762804878</c:v>
                </c:pt>
                <c:pt idx="344">
                  <c:v>870.53252350393814</c:v>
                </c:pt>
                <c:pt idx="345">
                  <c:v>871.71065252788037</c:v>
                </c:pt>
                <c:pt idx="346">
                  <c:v>872.88717305186776</c:v>
                </c:pt>
                <c:pt idx="347">
                  <c:v>874.06209335250946</c:v>
                </c:pt>
                <c:pt idx="348">
                  <c:v>875.23542163194168</c:v>
                </c:pt>
                <c:pt idx="349">
                  <c:v>876.40716601872782</c:v>
                </c:pt>
                <c:pt idx="350">
                  <c:v>877.57733456874541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59-4CA8-8169-864BE648FA82}"/>
            </c:ext>
          </c:extLst>
        </c:ser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results!$A$3:$A$353</c:f>
              <c:numCache>
                <c:formatCode>General</c:formatCode>
                <c:ptCount val="351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  <c:pt idx="69">
                  <c:v>2019</c:v>
                </c:pt>
                <c:pt idx="70">
                  <c:v>2020</c:v>
                </c:pt>
                <c:pt idx="71">
                  <c:v>2021</c:v>
                </c:pt>
                <c:pt idx="72">
                  <c:v>2022</c:v>
                </c:pt>
                <c:pt idx="73">
                  <c:v>2023</c:v>
                </c:pt>
                <c:pt idx="74">
                  <c:v>2024</c:v>
                </c:pt>
                <c:pt idx="75">
                  <c:v>2025</c:v>
                </c:pt>
                <c:pt idx="76">
                  <c:v>2026</c:v>
                </c:pt>
                <c:pt idx="77">
                  <c:v>2027</c:v>
                </c:pt>
                <c:pt idx="78">
                  <c:v>2028</c:v>
                </c:pt>
                <c:pt idx="79">
                  <c:v>2029</c:v>
                </c:pt>
                <c:pt idx="80">
                  <c:v>2030</c:v>
                </c:pt>
                <c:pt idx="81">
                  <c:v>2031</c:v>
                </c:pt>
                <c:pt idx="82">
                  <c:v>2032</c:v>
                </c:pt>
                <c:pt idx="83">
                  <c:v>2033</c:v>
                </c:pt>
                <c:pt idx="84">
                  <c:v>2034</c:v>
                </c:pt>
                <c:pt idx="85">
                  <c:v>2035</c:v>
                </c:pt>
                <c:pt idx="86">
                  <c:v>2036</c:v>
                </c:pt>
                <c:pt idx="87">
                  <c:v>2037</c:v>
                </c:pt>
                <c:pt idx="88">
                  <c:v>2038</c:v>
                </c:pt>
                <c:pt idx="89">
                  <c:v>2039</c:v>
                </c:pt>
                <c:pt idx="90">
                  <c:v>2040</c:v>
                </c:pt>
                <c:pt idx="91">
                  <c:v>2041</c:v>
                </c:pt>
                <c:pt idx="92">
                  <c:v>2042</c:v>
                </c:pt>
                <c:pt idx="93">
                  <c:v>2043</c:v>
                </c:pt>
                <c:pt idx="94">
                  <c:v>2044</c:v>
                </c:pt>
                <c:pt idx="95">
                  <c:v>2045</c:v>
                </c:pt>
                <c:pt idx="96">
                  <c:v>2046</c:v>
                </c:pt>
                <c:pt idx="97">
                  <c:v>2047</c:v>
                </c:pt>
                <c:pt idx="98">
                  <c:v>2048</c:v>
                </c:pt>
                <c:pt idx="99">
                  <c:v>2049</c:v>
                </c:pt>
                <c:pt idx="100">
                  <c:v>2050</c:v>
                </c:pt>
                <c:pt idx="101">
                  <c:v>2051</c:v>
                </c:pt>
                <c:pt idx="102">
                  <c:v>2052</c:v>
                </c:pt>
                <c:pt idx="103">
                  <c:v>2053</c:v>
                </c:pt>
                <c:pt idx="104">
                  <c:v>2054</c:v>
                </c:pt>
                <c:pt idx="105">
                  <c:v>2055</c:v>
                </c:pt>
                <c:pt idx="106">
                  <c:v>2056</c:v>
                </c:pt>
                <c:pt idx="107">
                  <c:v>2057</c:v>
                </c:pt>
                <c:pt idx="108">
                  <c:v>2058</c:v>
                </c:pt>
                <c:pt idx="109">
                  <c:v>2059</c:v>
                </c:pt>
                <c:pt idx="110">
                  <c:v>2060</c:v>
                </c:pt>
                <c:pt idx="111">
                  <c:v>2061</c:v>
                </c:pt>
                <c:pt idx="112">
                  <c:v>2062</c:v>
                </c:pt>
                <c:pt idx="113">
                  <c:v>2063</c:v>
                </c:pt>
                <c:pt idx="114">
                  <c:v>2064</c:v>
                </c:pt>
                <c:pt idx="115">
                  <c:v>2065</c:v>
                </c:pt>
                <c:pt idx="116">
                  <c:v>2066</c:v>
                </c:pt>
                <c:pt idx="117">
                  <c:v>2067</c:v>
                </c:pt>
                <c:pt idx="118">
                  <c:v>2068</c:v>
                </c:pt>
                <c:pt idx="119">
                  <c:v>2069</c:v>
                </c:pt>
                <c:pt idx="120">
                  <c:v>2070</c:v>
                </c:pt>
                <c:pt idx="121">
                  <c:v>2071</c:v>
                </c:pt>
                <c:pt idx="122">
                  <c:v>2072</c:v>
                </c:pt>
                <c:pt idx="123">
                  <c:v>2073</c:v>
                </c:pt>
                <c:pt idx="124">
                  <c:v>2074</c:v>
                </c:pt>
                <c:pt idx="125">
                  <c:v>2075</c:v>
                </c:pt>
                <c:pt idx="126">
                  <c:v>2076</c:v>
                </c:pt>
                <c:pt idx="127">
                  <c:v>2077</c:v>
                </c:pt>
                <c:pt idx="128">
                  <c:v>2078</c:v>
                </c:pt>
                <c:pt idx="129">
                  <c:v>2079</c:v>
                </c:pt>
                <c:pt idx="130">
                  <c:v>2080</c:v>
                </c:pt>
                <c:pt idx="131">
                  <c:v>2081</c:v>
                </c:pt>
                <c:pt idx="132">
                  <c:v>2082</c:v>
                </c:pt>
                <c:pt idx="133">
                  <c:v>2083</c:v>
                </c:pt>
                <c:pt idx="134">
                  <c:v>2084</c:v>
                </c:pt>
                <c:pt idx="135">
                  <c:v>2085</c:v>
                </c:pt>
                <c:pt idx="136">
                  <c:v>2086</c:v>
                </c:pt>
                <c:pt idx="137">
                  <c:v>2087</c:v>
                </c:pt>
                <c:pt idx="138">
                  <c:v>2088</c:v>
                </c:pt>
                <c:pt idx="139">
                  <c:v>2089</c:v>
                </c:pt>
                <c:pt idx="140">
                  <c:v>2090</c:v>
                </c:pt>
                <c:pt idx="141">
                  <c:v>2091</c:v>
                </c:pt>
                <c:pt idx="142">
                  <c:v>2092</c:v>
                </c:pt>
                <c:pt idx="143">
                  <c:v>2093</c:v>
                </c:pt>
                <c:pt idx="144">
                  <c:v>2094</c:v>
                </c:pt>
                <c:pt idx="145">
                  <c:v>2095</c:v>
                </c:pt>
                <c:pt idx="146">
                  <c:v>2096</c:v>
                </c:pt>
                <c:pt idx="147">
                  <c:v>2097</c:v>
                </c:pt>
                <c:pt idx="148">
                  <c:v>2098</c:v>
                </c:pt>
                <c:pt idx="149">
                  <c:v>2099</c:v>
                </c:pt>
                <c:pt idx="150">
                  <c:v>2100</c:v>
                </c:pt>
                <c:pt idx="151">
                  <c:v>2101</c:v>
                </c:pt>
                <c:pt idx="152">
                  <c:v>2102</c:v>
                </c:pt>
                <c:pt idx="153">
                  <c:v>2103</c:v>
                </c:pt>
                <c:pt idx="154">
                  <c:v>2104</c:v>
                </c:pt>
                <c:pt idx="155">
                  <c:v>2105</c:v>
                </c:pt>
                <c:pt idx="156">
                  <c:v>2106</c:v>
                </c:pt>
                <c:pt idx="157">
                  <c:v>2107</c:v>
                </c:pt>
                <c:pt idx="158">
                  <c:v>2108</c:v>
                </c:pt>
                <c:pt idx="159">
                  <c:v>2109</c:v>
                </c:pt>
                <c:pt idx="160">
                  <c:v>2110</c:v>
                </c:pt>
                <c:pt idx="161">
                  <c:v>2111</c:v>
                </c:pt>
                <c:pt idx="162">
                  <c:v>2112</c:v>
                </c:pt>
                <c:pt idx="163">
                  <c:v>2113</c:v>
                </c:pt>
                <c:pt idx="164">
                  <c:v>2114</c:v>
                </c:pt>
                <c:pt idx="165">
                  <c:v>2115</c:v>
                </c:pt>
                <c:pt idx="166">
                  <c:v>2116</c:v>
                </c:pt>
                <c:pt idx="167">
                  <c:v>2117</c:v>
                </c:pt>
                <c:pt idx="168">
                  <c:v>2118</c:v>
                </c:pt>
                <c:pt idx="169">
                  <c:v>2119</c:v>
                </c:pt>
                <c:pt idx="170">
                  <c:v>2120</c:v>
                </c:pt>
                <c:pt idx="171">
                  <c:v>2121</c:v>
                </c:pt>
                <c:pt idx="172">
                  <c:v>2122</c:v>
                </c:pt>
                <c:pt idx="173">
                  <c:v>2123</c:v>
                </c:pt>
                <c:pt idx="174">
                  <c:v>2124</c:v>
                </c:pt>
                <c:pt idx="175">
                  <c:v>2125</c:v>
                </c:pt>
                <c:pt idx="176">
                  <c:v>2126</c:v>
                </c:pt>
                <c:pt idx="177">
                  <c:v>2127</c:v>
                </c:pt>
                <c:pt idx="178">
                  <c:v>2128</c:v>
                </c:pt>
                <c:pt idx="179">
                  <c:v>2129</c:v>
                </c:pt>
                <c:pt idx="180">
                  <c:v>2130</c:v>
                </c:pt>
                <c:pt idx="181">
                  <c:v>2131</c:v>
                </c:pt>
                <c:pt idx="182">
                  <c:v>2132</c:v>
                </c:pt>
                <c:pt idx="183">
                  <c:v>2133</c:v>
                </c:pt>
                <c:pt idx="184">
                  <c:v>2134</c:v>
                </c:pt>
                <c:pt idx="185">
                  <c:v>2135</c:v>
                </c:pt>
                <c:pt idx="186">
                  <c:v>2136</c:v>
                </c:pt>
                <c:pt idx="187">
                  <c:v>2137</c:v>
                </c:pt>
                <c:pt idx="188">
                  <c:v>2138</c:v>
                </c:pt>
                <c:pt idx="189">
                  <c:v>2139</c:v>
                </c:pt>
                <c:pt idx="190">
                  <c:v>2140</c:v>
                </c:pt>
                <c:pt idx="191">
                  <c:v>2141</c:v>
                </c:pt>
                <c:pt idx="192">
                  <c:v>2142</c:v>
                </c:pt>
                <c:pt idx="193">
                  <c:v>2143</c:v>
                </c:pt>
                <c:pt idx="194">
                  <c:v>2144</c:v>
                </c:pt>
                <c:pt idx="195">
                  <c:v>2145</c:v>
                </c:pt>
                <c:pt idx="196">
                  <c:v>2146</c:v>
                </c:pt>
                <c:pt idx="197">
                  <c:v>2147</c:v>
                </c:pt>
                <c:pt idx="198">
                  <c:v>2148</c:v>
                </c:pt>
                <c:pt idx="199">
                  <c:v>2149</c:v>
                </c:pt>
                <c:pt idx="200">
                  <c:v>2150</c:v>
                </c:pt>
                <c:pt idx="201">
                  <c:v>2151</c:v>
                </c:pt>
                <c:pt idx="202">
                  <c:v>2152</c:v>
                </c:pt>
                <c:pt idx="203">
                  <c:v>2153</c:v>
                </c:pt>
                <c:pt idx="204">
                  <c:v>2154</c:v>
                </c:pt>
                <c:pt idx="205">
                  <c:v>2155</c:v>
                </c:pt>
                <c:pt idx="206">
                  <c:v>2156</c:v>
                </c:pt>
                <c:pt idx="207">
                  <c:v>2157</c:v>
                </c:pt>
                <c:pt idx="208">
                  <c:v>2158</c:v>
                </c:pt>
                <c:pt idx="209">
                  <c:v>2159</c:v>
                </c:pt>
                <c:pt idx="210">
                  <c:v>2160</c:v>
                </c:pt>
                <c:pt idx="211">
                  <c:v>2161</c:v>
                </c:pt>
                <c:pt idx="212">
                  <c:v>2162</c:v>
                </c:pt>
                <c:pt idx="213">
                  <c:v>2163</c:v>
                </c:pt>
                <c:pt idx="214">
                  <c:v>2164</c:v>
                </c:pt>
                <c:pt idx="215">
                  <c:v>2165</c:v>
                </c:pt>
                <c:pt idx="216">
                  <c:v>2166</c:v>
                </c:pt>
                <c:pt idx="217">
                  <c:v>2167</c:v>
                </c:pt>
                <c:pt idx="218">
                  <c:v>2168</c:v>
                </c:pt>
                <c:pt idx="219">
                  <c:v>2169</c:v>
                </c:pt>
                <c:pt idx="220">
                  <c:v>2170</c:v>
                </c:pt>
                <c:pt idx="221">
                  <c:v>2171</c:v>
                </c:pt>
                <c:pt idx="222">
                  <c:v>2172</c:v>
                </c:pt>
                <c:pt idx="223">
                  <c:v>2173</c:v>
                </c:pt>
                <c:pt idx="224">
                  <c:v>2174</c:v>
                </c:pt>
                <c:pt idx="225">
                  <c:v>2175</c:v>
                </c:pt>
                <c:pt idx="226">
                  <c:v>2176</c:v>
                </c:pt>
                <c:pt idx="227">
                  <c:v>2177</c:v>
                </c:pt>
                <c:pt idx="228">
                  <c:v>2178</c:v>
                </c:pt>
                <c:pt idx="229">
                  <c:v>2179</c:v>
                </c:pt>
                <c:pt idx="230">
                  <c:v>2180</c:v>
                </c:pt>
                <c:pt idx="231">
                  <c:v>2181</c:v>
                </c:pt>
                <c:pt idx="232">
                  <c:v>2182</c:v>
                </c:pt>
                <c:pt idx="233">
                  <c:v>2183</c:v>
                </c:pt>
                <c:pt idx="234">
                  <c:v>2184</c:v>
                </c:pt>
                <c:pt idx="235">
                  <c:v>2185</c:v>
                </c:pt>
                <c:pt idx="236">
                  <c:v>2186</c:v>
                </c:pt>
                <c:pt idx="237">
                  <c:v>2187</c:v>
                </c:pt>
                <c:pt idx="238">
                  <c:v>2188</c:v>
                </c:pt>
                <c:pt idx="239">
                  <c:v>2189</c:v>
                </c:pt>
                <c:pt idx="240">
                  <c:v>2190</c:v>
                </c:pt>
                <c:pt idx="241">
                  <c:v>2191</c:v>
                </c:pt>
                <c:pt idx="242">
                  <c:v>2192</c:v>
                </c:pt>
                <c:pt idx="243">
                  <c:v>2193</c:v>
                </c:pt>
                <c:pt idx="244">
                  <c:v>2194</c:v>
                </c:pt>
                <c:pt idx="245">
                  <c:v>2195</c:v>
                </c:pt>
                <c:pt idx="246">
                  <c:v>2196</c:v>
                </c:pt>
                <c:pt idx="247">
                  <c:v>2197</c:v>
                </c:pt>
                <c:pt idx="248">
                  <c:v>2198</c:v>
                </c:pt>
                <c:pt idx="249">
                  <c:v>2199</c:v>
                </c:pt>
                <c:pt idx="250">
                  <c:v>2200</c:v>
                </c:pt>
                <c:pt idx="251">
                  <c:v>2201</c:v>
                </c:pt>
                <c:pt idx="252">
                  <c:v>2202</c:v>
                </c:pt>
                <c:pt idx="253">
                  <c:v>2203</c:v>
                </c:pt>
                <c:pt idx="254">
                  <c:v>2204</c:v>
                </c:pt>
                <c:pt idx="255">
                  <c:v>2205</c:v>
                </c:pt>
                <c:pt idx="256">
                  <c:v>2206</c:v>
                </c:pt>
                <c:pt idx="257">
                  <c:v>2207</c:v>
                </c:pt>
                <c:pt idx="258">
                  <c:v>2208</c:v>
                </c:pt>
                <c:pt idx="259">
                  <c:v>2209</c:v>
                </c:pt>
                <c:pt idx="260">
                  <c:v>2210</c:v>
                </c:pt>
                <c:pt idx="261">
                  <c:v>2211</c:v>
                </c:pt>
                <c:pt idx="262">
                  <c:v>2212</c:v>
                </c:pt>
                <c:pt idx="263">
                  <c:v>2213</c:v>
                </c:pt>
                <c:pt idx="264">
                  <c:v>2214</c:v>
                </c:pt>
                <c:pt idx="265">
                  <c:v>2215</c:v>
                </c:pt>
                <c:pt idx="266">
                  <c:v>2216</c:v>
                </c:pt>
                <c:pt idx="267">
                  <c:v>2217</c:v>
                </c:pt>
                <c:pt idx="268">
                  <c:v>2218</c:v>
                </c:pt>
                <c:pt idx="269">
                  <c:v>2219</c:v>
                </c:pt>
                <c:pt idx="270">
                  <c:v>2220</c:v>
                </c:pt>
                <c:pt idx="271">
                  <c:v>2221</c:v>
                </c:pt>
                <c:pt idx="272">
                  <c:v>2222</c:v>
                </c:pt>
                <c:pt idx="273">
                  <c:v>2223</c:v>
                </c:pt>
                <c:pt idx="274">
                  <c:v>2224</c:v>
                </c:pt>
                <c:pt idx="275">
                  <c:v>2225</c:v>
                </c:pt>
                <c:pt idx="276">
                  <c:v>2226</c:v>
                </c:pt>
                <c:pt idx="277">
                  <c:v>2227</c:v>
                </c:pt>
                <c:pt idx="278">
                  <c:v>2228</c:v>
                </c:pt>
                <c:pt idx="279">
                  <c:v>2229</c:v>
                </c:pt>
                <c:pt idx="280">
                  <c:v>2230</c:v>
                </c:pt>
                <c:pt idx="281">
                  <c:v>2231</c:v>
                </c:pt>
                <c:pt idx="282">
                  <c:v>2232</c:v>
                </c:pt>
                <c:pt idx="283">
                  <c:v>2233</c:v>
                </c:pt>
                <c:pt idx="284">
                  <c:v>2234</c:v>
                </c:pt>
                <c:pt idx="285">
                  <c:v>2235</c:v>
                </c:pt>
                <c:pt idx="286">
                  <c:v>2236</c:v>
                </c:pt>
                <c:pt idx="287">
                  <c:v>2237</c:v>
                </c:pt>
                <c:pt idx="288">
                  <c:v>2238</c:v>
                </c:pt>
                <c:pt idx="289">
                  <c:v>2239</c:v>
                </c:pt>
                <c:pt idx="290">
                  <c:v>2240</c:v>
                </c:pt>
                <c:pt idx="291">
                  <c:v>2241</c:v>
                </c:pt>
                <c:pt idx="292">
                  <c:v>2242</c:v>
                </c:pt>
                <c:pt idx="293">
                  <c:v>2243</c:v>
                </c:pt>
                <c:pt idx="294">
                  <c:v>2244</c:v>
                </c:pt>
                <c:pt idx="295">
                  <c:v>2245</c:v>
                </c:pt>
                <c:pt idx="296">
                  <c:v>2246</c:v>
                </c:pt>
                <c:pt idx="297">
                  <c:v>2247</c:v>
                </c:pt>
                <c:pt idx="298">
                  <c:v>2248</c:v>
                </c:pt>
                <c:pt idx="299">
                  <c:v>2249</c:v>
                </c:pt>
                <c:pt idx="300">
                  <c:v>2250</c:v>
                </c:pt>
                <c:pt idx="301">
                  <c:v>2251</c:v>
                </c:pt>
                <c:pt idx="302">
                  <c:v>2252</c:v>
                </c:pt>
                <c:pt idx="303">
                  <c:v>2253</c:v>
                </c:pt>
                <c:pt idx="304">
                  <c:v>2254</c:v>
                </c:pt>
                <c:pt idx="305">
                  <c:v>2255</c:v>
                </c:pt>
                <c:pt idx="306">
                  <c:v>2256</c:v>
                </c:pt>
                <c:pt idx="307">
                  <c:v>2257</c:v>
                </c:pt>
                <c:pt idx="308">
                  <c:v>2258</c:v>
                </c:pt>
                <c:pt idx="309">
                  <c:v>2259</c:v>
                </c:pt>
                <c:pt idx="310">
                  <c:v>2260</c:v>
                </c:pt>
                <c:pt idx="311">
                  <c:v>2261</c:v>
                </c:pt>
                <c:pt idx="312">
                  <c:v>2262</c:v>
                </c:pt>
                <c:pt idx="313">
                  <c:v>2263</c:v>
                </c:pt>
                <c:pt idx="314">
                  <c:v>2264</c:v>
                </c:pt>
                <c:pt idx="315">
                  <c:v>2265</c:v>
                </c:pt>
                <c:pt idx="316">
                  <c:v>2266</c:v>
                </c:pt>
                <c:pt idx="317">
                  <c:v>2267</c:v>
                </c:pt>
                <c:pt idx="318">
                  <c:v>2268</c:v>
                </c:pt>
                <c:pt idx="319">
                  <c:v>2269</c:v>
                </c:pt>
                <c:pt idx="320">
                  <c:v>2270</c:v>
                </c:pt>
                <c:pt idx="321">
                  <c:v>2271</c:v>
                </c:pt>
                <c:pt idx="322">
                  <c:v>2272</c:v>
                </c:pt>
                <c:pt idx="323">
                  <c:v>2273</c:v>
                </c:pt>
                <c:pt idx="324">
                  <c:v>2274</c:v>
                </c:pt>
                <c:pt idx="325">
                  <c:v>2275</c:v>
                </c:pt>
                <c:pt idx="326">
                  <c:v>2276</c:v>
                </c:pt>
                <c:pt idx="327">
                  <c:v>2277</c:v>
                </c:pt>
                <c:pt idx="328">
                  <c:v>2278</c:v>
                </c:pt>
                <c:pt idx="329">
                  <c:v>2279</c:v>
                </c:pt>
                <c:pt idx="330">
                  <c:v>2280</c:v>
                </c:pt>
                <c:pt idx="331">
                  <c:v>2281</c:v>
                </c:pt>
                <c:pt idx="332">
                  <c:v>2282</c:v>
                </c:pt>
                <c:pt idx="333">
                  <c:v>2283</c:v>
                </c:pt>
                <c:pt idx="334">
                  <c:v>2284</c:v>
                </c:pt>
                <c:pt idx="335">
                  <c:v>2285</c:v>
                </c:pt>
                <c:pt idx="336">
                  <c:v>2286</c:v>
                </c:pt>
                <c:pt idx="337">
                  <c:v>2287</c:v>
                </c:pt>
                <c:pt idx="338">
                  <c:v>2288</c:v>
                </c:pt>
                <c:pt idx="339">
                  <c:v>2289</c:v>
                </c:pt>
                <c:pt idx="340">
                  <c:v>2290</c:v>
                </c:pt>
                <c:pt idx="341">
                  <c:v>2291</c:v>
                </c:pt>
                <c:pt idx="342">
                  <c:v>2292</c:v>
                </c:pt>
                <c:pt idx="343">
                  <c:v>2293</c:v>
                </c:pt>
                <c:pt idx="344">
                  <c:v>2294</c:v>
                </c:pt>
                <c:pt idx="345">
                  <c:v>2295</c:v>
                </c:pt>
                <c:pt idx="346">
                  <c:v>2296</c:v>
                </c:pt>
                <c:pt idx="347">
                  <c:v>2297</c:v>
                </c:pt>
                <c:pt idx="348">
                  <c:v>2298</c:v>
                </c:pt>
                <c:pt idx="349">
                  <c:v>2299</c:v>
                </c:pt>
                <c:pt idx="350">
                  <c:v>2300</c:v>
                </c:pt>
              </c:numCache>
            </c:numRef>
          </c:cat>
          <c:val>
            <c:numRef>
              <c:f>results!$I$3:$I$353</c:f>
              <c:numCache>
                <c:formatCode>0</c:formatCode>
                <c:ptCount val="351"/>
                <c:pt idx="0">
                  <c:v>292.69913708981255</c:v>
                </c:pt>
                <c:pt idx="1">
                  <c:v>293.17002172932069</c:v>
                </c:pt>
                <c:pt idx="2">
                  <c:v>293.69478442929693</c:v>
                </c:pt>
                <c:pt idx="3">
                  <c:v>294.22045251891308</c:v>
                </c:pt>
                <c:pt idx="4">
                  <c:v>294.75702892844942</c:v>
                </c:pt>
                <c:pt idx="5">
                  <c:v>295.29463880968268</c:v>
                </c:pt>
                <c:pt idx="6">
                  <c:v>295.90641118542766</c:v>
                </c:pt>
                <c:pt idx="7">
                  <c:v>296.56798333456965</c:v>
                </c:pt>
                <c:pt idx="8">
                  <c:v>297.25860425044135</c:v>
                </c:pt>
                <c:pt idx="9">
                  <c:v>297.96269024586809</c:v>
                </c:pt>
                <c:pt idx="10">
                  <c:v>298.71097489646547</c:v>
                </c:pt>
                <c:pt idx="11">
                  <c:v>299.49783757631923</c:v>
                </c:pt>
                <c:pt idx="12">
                  <c:v>300.27359972053625</c:v>
                </c:pt>
                <c:pt idx="13">
                  <c:v>301.08498582896891</c:v>
                </c:pt>
                <c:pt idx="14">
                  <c:v>301.95004347737819</c:v>
                </c:pt>
                <c:pt idx="15">
                  <c:v>302.87377651516817</c:v>
                </c:pt>
                <c:pt idx="16">
                  <c:v>303.84155571014884</c:v>
                </c:pt>
                <c:pt idx="17">
                  <c:v>304.86339645633899</c:v>
                </c:pt>
                <c:pt idx="18">
                  <c:v>305.91306899560601</c:v>
                </c:pt>
                <c:pt idx="19">
                  <c:v>307.02283284658216</c:v>
                </c:pt>
                <c:pt idx="20">
                  <c:v>308.21014746015669</c:v>
                </c:pt>
                <c:pt idx="21">
                  <c:v>309.50016780010583</c:v>
                </c:pt>
                <c:pt idx="22">
                  <c:v>310.83388349146423</c:v>
                </c:pt>
                <c:pt idx="23">
                  <c:v>312.2178328595374</c:v>
                </c:pt>
                <c:pt idx="24">
                  <c:v>313.68503640675294</c:v>
                </c:pt>
                <c:pt idx="25">
                  <c:v>315.12465207114838</c:v>
                </c:pt>
                <c:pt idx="26">
                  <c:v>316.52467421250219</c:v>
                </c:pt>
                <c:pt idx="27">
                  <c:v>318.02752121879541</c:v>
                </c:pt>
                <c:pt idx="28">
                  <c:v>319.5780774360698</c:v>
                </c:pt>
                <c:pt idx="29">
                  <c:v>321.12802027624508</c:v>
                </c:pt>
                <c:pt idx="30">
                  <c:v>322.78311465500713</c:v>
                </c:pt>
                <c:pt idx="31">
                  <c:v>324.38134318563186</c:v>
                </c:pt>
                <c:pt idx="32">
                  <c:v>325.87632581499628</c:v>
                </c:pt>
                <c:pt idx="33">
                  <c:v>327.3337538345445</c:v>
                </c:pt>
                <c:pt idx="34">
                  <c:v>328.76510865971892</c:v>
                </c:pt>
                <c:pt idx="35">
                  <c:v>330.26788783446779</c:v>
                </c:pt>
                <c:pt idx="36">
                  <c:v>331.82311969899791</c:v>
                </c:pt>
                <c:pt idx="37">
                  <c:v>333.43299346979262</c:v>
                </c:pt>
                <c:pt idx="38">
                  <c:v>335.08513007162856</c:v>
                </c:pt>
                <c:pt idx="39">
                  <c:v>336.8100679671719</c:v>
                </c:pt>
                <c:pt idx="40">
                  <c:v>338.56155218651242</c:v>
                </c:pt>
                <c:pt idx="41">
                  <c:v>340.31340318166463</c:v>
                </c:pt>
                <c:pt idx="42">
                  <c:v>342.07918263701623</c:v>
                </c:pt>
                <c:pt idx="43">
                  <c:v>343.78944575568528</c:v>
                </c:pt>
                <c:pt idx="44">
                  <c:v>345.47441714684123</c:v>
                </c:pt>
                <c:pt idx="45">
                  <c:v>347.19112436073488</c:v>
                </c:pt>
                <c:pt idx="46">
                  <c:v>348.94979598741145</c:v>
                </c:pt>
                <c:pt idx="47">
                  <c:v>350.74371546597212</c:v>
                </c:pt>
                <c:pt idx="48">
                  <c:v>352.56470309445297</c:v>
                </c:pt>
                <c:pt idx="49">
                  <c:v>354.34754466009747</c:v>
                </c:pt>
                <c:pt idx="50">
                  <c:v>356.08206037649791</c:v>
                </c:pt>
                <c:pt idx="51">
                  <c:v>357.87475509017264</c:v>
                </c:pt>
                <c:pt idx="52">
                  <c:v>359.72195426131492</c:v>
                </c:pt>
                <c:pt idx="53">
                  <c:v>361.57371780769779</c:v>
                </c:pt>
                <c:pt idx="54">
                  <c:v>363.59579605631433</c:v>
                </c:pt>
                <c:pt idx="55">
                  <c:v>365.76462802191975</c:v>
                </c:pt>
                <c:pt idx="56">
                  <c:v>368.03652007621258</c:v>
                </c:pt>
                <c:pt idx="57">
                  <c:v>370.39056958277882</c:v>
                </c:pt>
                <c:pt idx="58">
                  <c:v>372.79263492279495</c:v>
                </c:pt>
                <c:pt idx="59">
                  <c:v>375.2498104521967</c:v>
                </c:pt>
                <c:pt idx="60">
                  <c:v>377.85624229669594</c:v>
                </c:pt>
                <c:pt idx="61">
                  <c:v>380.57658216083803</c:v>
                </c:pt>
                <c:pt idx="62">
                  <c:v>383.39404452369945</c:v>
                </c:pt>
                <c:pt idx="63">
                  <c:v>386.33716076958956</c:v>
                </c:pt>
                <c:pt idx="64">
                  <c:v>389.26584673068675</c:v>
                </c:pt>
                <c:pt idx="65">
                  <c:v>392.09072808516078</c:v>
                </c:pt>
                <c:pt idx="66">
                  <c:v>395.16506635776108</c:v>
                </c:pt>
                <c:pt idx="67">
                  <c:v>398.34301315200088</c:v>
                </c:pt>
                <c:pt idx="68">
                  <c:v>401.53383121249766</c:v>
                </c:pt>
                <c:pt idx="69">
                  <c:v>404.77089308142513</c:v>
                </c:pt>
                <c:pt idx="70">
                  <c:v>407.96009088259655</c:v>
                </c:pt>
                <c:pt idx="71">
                  <c:v>411.08190409238125</c:v>
                </c:pt>
                <c:pt idx="72">
                  <c:v>414.26985532711444</c:v>
                </c:pt>
                <c:pt idx="73">
                  <c:v>417.52250310546992</c:v>
                </c:pt>
                <c:pt idx="74">
                  <c:v>420.83949446553083</c:v>
                </c:pt>
                <c:pt idx="75">
                  <c:v>424.22114589111578</c:v>
                </c:pt>
                <c:pt idx="76">
                  <c:v>427.66818937753737</c:v>
                </c:pt>
                <c:pt idx="77">
                  <c:v>431.18161866095409</c:v>
                </c:pt>
                <c:pt idx="78">
                  <c:v>434.76259620169913</c:v>
                </c:pt>
                <c:pt idx="79">
                  <c:v>438.41239701866937</c:v>
                </c:pt>
                <c:pt idx="80">
                  <c:v>442.13237487713229</c:v>
                </c:pt>
                <c:pt idx="81">
                  <c:v>445.92394203689787</c:v>
                </c:pt>
                <c:pt idx="82">
                  <c:v>449.78855722779974</c:v>
                </c:pt>
                <c:pt idx="83">
                  <c:v>453.72771861802107</c:v>
                </c:pt>
                <c:pt idx="84">
                  <c:v>457.74295981365913</c:v>
                </c:pt>
                <c:pt idx="85">
                  <c:v>461.83584769994036</c:v>
                </c:pt>
                <c:pt idx="86">
                  <c:v>466.00798140275299</c:v>
                </c:pt>
                <c:pt idx="87">
                  <c:v>470.26099193316605</c:v>
                </c:pt>
                <c:pt idx="88">
                  <c:v>474.59654224986156</c:v>
                </c:pt>
                <c:pt idx="89">
                  <c:v>479.01632757888058</c:v>
                </c:pt>
                <c:pt idx="90">
                  <c:v>483.52207589344823</c:v>
                </c:pt>
                <c:pt idx="91">
                  <c:v>488.11554849507581</c:v>
                </c:pt>
                <c:pt idx="92">
                  <c:v>492.79854066044339</c:v>
                </c:pt>
                <c:pt idx="93">
                  <c:v>497.57288233270287</c:v>
                </c:pt>
                <c:pt idx="94">
                  <c:v>502.44043884441402</c:v>
                </c:pt>
                <c:pt idx="95">
                  <c:v>507.40311166452193</c:v>
                </c:pt>
                <c:pt idx="96">
                  <c:v>512.4628391649411</c:v>
                </c:pt>
                <c:pt idx="97">
                  <c:v>517.62159740421623</c:v>
                </c:pt>
                <c:pt idx="98">
                  <c:v>522.88140092689491</c:v>
                </c:pt>
                <c:pt idx="99">
                  <c:v>528.2443035779454</c:v>
                </c:pt>
                <c:pt idx="100">
                  <c:v>533.71239933198149</c:v>
                </c:pt>
                <c:pt idx="101">
                  <c:v>539.28782313731517</c:v>
                </c:pt>
                <c:pt idx="102">
                  <c:v>544.97275177501274</c:v>
                </c:pt>
                <c:pt idx="103">
                  <c:v>550.76940473322873</c:v>
                </c:pt>
                <c:pt idx="104">
                  <c:v>556.68004509715024</c:v>
                </c:pt>
                <c:pt idx="105">
                  <c:v>562.70698045491952</c:v>
                </c:pt>
                <c:pt idx="106">
                  <c:v>568.85256381992701</c:v>
                </c:pt>
                <c:pt idx="107">
                  <c:v>575.11919456988346</c:v>
                </c:pt>
                <c:pt idx="108">
                  <c:v>581.5093194030876</c:v>
                </c:pt>
                <c:pt idx="109">
                  <c:v>588.02543331231618</c:v>
                </c:pt>
                <c:pt idx="110">
                  <c:v>594.6700805767689</c:v>
                </c:pt>
                <c:pt idx="111">
                  <c:v>601.44585577250587</c:v>
                </c:pt>
                <c:pt idx="112">
                  <c:v>608.35540480182158</c:v>
                </c:pt>
                <c:pt idx="113">
                  <c:v>615.40142594200302</c:v>
                </c:pt>
                <c:pt idx="114">
                  <c:v>622.58667091392772</c:v>
                </c:pt>
                <c:pt idx="115">
                  <c:v>629.91394597095973</c:v>
                </c:pt>
                <c:pt idx="116">
                  <c:v>637.38611300860941</c:v>
                </c:pt>
                <c:pt idx="117">
                  <c:v>645.00609069542861</c:v>
                </c:pt>
                <c:pt idx="118">
                  <c:v>652.77685562561908</c:v>
                </c:pt>
                <c:pt idx="119">
                  <c:v>660.70144349383713</c:v>
                </c:pt>
                <c:pt idx="120">
                  <c:v>668.78295029268702</c:v>
                </c:pt>
                <c:pt idx="121">
                  <c:v>677.02453353340127</c:v>
                </c:pt>
                <c:pt idx="122">
                  <c:v>685.4294134902118</c:v>
                </c:pt>
                <c:pt idx="123">
                  <c:v>694.00087446892758</c:v>
                </c:pt>
                <c:pt idx="124">
                  <c:v>702.74226610024004</c:v>
                </c:pt>
                <c:pt idx="125">
                  <c:v>711.65700465828354</c:v>
                </c:pt>
                <c:pt idx="126">
                  <c:v>720.74857440499272</c:v>
                </c:pt>
                <c:pt idx="127">
                  <c:v>730.0205289608017</c:v>
                </c:pt>
                <c:pt idx="128">
                  <c:v>739.47649270224269</c:v>
                </c:pt>
                <c:pt idx="129">
                  <c:v>749.1201621870091</c:v>
                </c:pt>
                <c:pt idx="130">
                  <c:v>758.95530760705981</c:v>
                </c:pt>
                <c:pt idx="131">
                  <c:v>768.98577427034957</c:v>
                </c:pt>
                <c:pt idx="132">
                  <c:v>779.21548411178128</c:v>
                </c:pt>
                <c:pt idx="133">
                  <c:v>789.64843723398826</c:v>
                </c:pt>
                <c:pt idx="134">
                  <c:v>800.28871347856159</c:v>
                </c:pt>
                <c:pt idx="135">
                  <c:v>811.14047402835411</c:v>
                </c:pt>
                <c:pt idx="136">
                  <c:v>822.20796304149803</c:v>
                </c:pt>
                <c:pt idx="137">
                  <c:v>833.49550931779027</c:v>
                </c:pt>
                <c:pt idx="138">
                  <c:v>845.00752799810948</c:v>
                </c:pt>
                <c:pt idx="139">
                  <c:v>856.74852229753992</c:v>
                </c:pt>
                <c:pt idx="140">
                  <c:v>868.72308527289033</c:v>
                </c:pt>
                <c:pt idx="141">
                  <c:v>880.93590162531359</c:v>
                </c:pt>
                <c:pt idx="142">
                  <c:v>893.39174953873635</c:v>
                </c:pt>
                <c:pt idx="143">
                  <c:v>906.09550255483384</c:v>
                </c:pt>
                <c:pt idx="144">
                  <c:v>919.05213148528662</c:v>
                </c:pt>
                <c:pt idx="145">
                  <c:v>932.26670636208109</c:v>
                </c:pt>
                <c:pt idx="146">
                  <c:v>945.74439842661889</c:v>
                </c:pt>
                <c:pt idx="147">
                  <c:v>959.49048215843015</c:v>
                </c:pt>
                <c:pt idx="148">
                  <c:v>973.51033734428222</c:v>
                </c:pt>
                <c:pt idx="149">
                  <c:v>987.80945118850798</c:v>
                </c:pt>
                <c:pt idx="150">
                  <c:v>1002.3934204653826</c:v>
                </c:pt>
                <c:pt idx="151">
                  <c:v>1017.2679537143993</c:v>
                </c:pt>
                <c:pt idx="152">
                  <c:v>1032.4388734793085</c:v>
                </c:pt>
                <c:pt idx="153">
                  <c:v>1047.9121185918034</c:v>
                </c:pt>
                <c:pt idx="154">
                  <c:v>1063.6937465007513</c:v>
                </c:pt>
                <c:pt idx="155">
                  <c:v>1079.7899356478874</c:v>
                </c:pt>
                <c:pt idx="156">
                  <c:v>1096.2069878909069</c:v>
                </c:pt>
                <c:pt idx="157">
                  <c:v>1112.9513309749095</c:v>
                </c:pt>
                <c:pt idx="158">
                  <c:v>1130.0295210531669</c:v>
                </c:pt>
                <c:pt idx="159">
                  <c:v>1147.4482452582054</c:v>
                </c:pt>
                <c:pt idx="160">
                  <c:v>1165.2143243242167</c:v>
                </c:pt>
                <c:pt idx="161">
                  <c:v>1183.3347152618244</c:v>
                </c:pt>
                <c:pt idx="162">
                  <c:v>1201.8165140862611</c:v>
                </c:pt>
                <c:pt idx="163">
                  <c:v>1220.6669586000246</c:v>
                </c:pt>
                <c:pt idx="164">
                  <c:v>1239.8934312311108</c:v>
                </c:pt>
                <c:pt idx="165">
                  <c:v>1259.5034619279349</c:v>
                </c:pt>
                <c:pt idx="166">
                  <c:v>1279.5047311120791</c:v>
                </c:pt>
                <c:pt idx="167">
                  <c:v>1299.9050726900268</c:v>
                </c:pt>
                <c:pt idx="168">
                  <c:v>1320.7124771250685</c:v>
                </c:pt>
                <c:pt idx="169">
                  <c:v>1341.9350945705792</c:v>
                </c:pt>
                <c:pt idx="170">
                  <c:v>1363.5812380659054</c:v>
                </c:pt>
                <c:pt idx="171">
                  <c:v>1385.6593867961096</c:v>
                </c:pt>
                <c:pt idx="172">
                  <c:v>1408.1781894168566</c:v>
                </c:pt>
                <c:pt idx="173">
                  <c:v>1431.146467445745</c:v>
                </c:pt>
                <c:pt idx="174">
                  <c:v>1454.5732187214146</c:v>
                </c:pt>
                <c:pt idx="175">
                  <c:v>1478.4676209317879</c:v>
                </c:pt>
                <c:pt idx="176">
                  <c:v>1502.8390352128292</c:v>
                </c:pt>
                <c:pt idx="177">
                  <c:v>1527.6970098192371</c:v>
                </c:pt>
                <c:pt idx="178">
                  <c:v>1553.0512838685056</c:v>
                </c:pt>
                <c:pt idx="179">
                  <c:v>1578.9117911598269</c:v>
                </c:pt>
                <c:pt idx="180">
                  <c:v>1605.2886640693325</c:v>
                </c:pt>
                <c:pt idx="181">
                  <c:v>1632.1922375232018</c:v>
                </c:pt>
                <c:pt idx="182">
                  <c:v>1659.6330530501955</c:v>
                </c:pt>
                <c:pt idx="183">
                  <c:v>1687.621862915207</c:v>
                </c:pt>
                <c:pt idx="184">
                  <c:v>1716.1696343354472</c:v>
                </c:pt>
                <c:pt idx="185">
                  <c:v>1745.2875537809246</c:v>
                </c:pt>
                <c:pt idx="186">
                  <c:v>1774.9870313609015</c:v>
                </c:pt>
                <c:pt idx="187">
                  <c:v>1805.2797052980491</c:v>
                </c:pt>
                <c:pt idx="188">
                  <c:v>1836.1774464920586</c:v>
                </c:pt>
                <c:pt idx="189">
                  <c:v>1867.6923631744924</c:v>
                </c:pt>
                <c:pt idx="190">
                  <c:v>1899.8368056567106</c:v>
                </c:pt>
                <c:pt idx="191">
                  <c:v>1932.623371172725</c:v>
                </c:pt>
                <c:pt idx="192">
                  <c:v>1966.0649088188868</c:v>
                </c:pt>
                <c:pt idx="193">
                  <c:v>2000.1745245923451</c:v>
                </c:pt>
                <c:pt idx="194">
                  <c:v>2034.965586530247</c:v>
                </c:pt>
                <c:pt idx="195">
                  <c:v>2070.4517299517011</c:v>
                </c:pt>
                <c:pt idx="196">
                  <c:v>2106.6468628045614</c:v>
                </c:pt>
                <c:pt idx="197">
                  <c:v>2143.565171119114</c:v>
                </c:pt>
                <c:pt idx="198">
                  <c:v>2181.221124570834</c:v>
                </c:pt>
                <c:pt idx="199">
                  <c:v>2219.6294821543588</c:v>
                </c:pt>
                <c:pt idx="200">
                  <c:v>2258.8052979709355</c:v>
                </c:pt>
                <c:pt idx="201">
                  <c:v>2298.7639271315875</c:v>
                </c:pt>
                <c:pt idx="202">
                  <c:v>2339.5210317783367</c:v>
                </c:pt>
                <c:pt idx="203">
                  <c:v>2381.0925872258194</c:v>
                </c:pt>
                <c:pt idx="204">
                  <c:v>2423.4948882257308</c:v>
                </c:pt>
                <c:pt idx="205">
                  <c:v>2466.7445553565262</c:v>
                </c:pt>
                <c:pt idx="206">
                  <c:v>2510.8585415409138</c:v>
                </c:pt>
                <c:pt idx="207">
                  <c:v>2555.8541386936722</c:v>
                </c:pt>
                <c:pt idx="208">
                  <c:v>2601.7489845024097</c:v>
                </c:pt>
                <c:pt idx="209">
                  <c:v>2648.5610693439271</c:v>
                </c:pt>
                <c:pt idx="210">
                  <c:v>2696.3087433388891</c:v>
                </c:pt>
                <c:pt idx="211">
                  <c:v>2745.0107235475748</c:v>
                </c:pt>
                <c:pt idx="212">
                  <c:v>2794.6861013095331</c:v>
                </c:pt>
                <c:pt idx="213">
                  <c:v>2845.3543497300088</c:v>
                </c:pt>
                <c:pt idx="214">
                  <c:v>2897.0353313160936</c:v>
                </c:pt>
                <c:pt idx="215">
                  <c:v>2949.7493057655797</c:v>
                </c:pt>
                <c:pt idx="216">
                  <c:v>3003.5169379115796</c:v>
                </c:pt>
                <c:pt idx="217">
                  <c:v>3058.3593058260267</c:v>
                </c:pt>
                <c:pt idx="218">
                  <c:v>3114.2979090852323</c:v>
                </c:pt>
                <c:pt idx="219">
                  <c:v>3171.3546772007398</c:v>
                </c:pt>
                <c:pt idx="220">
                  <c:v>3229.5519782187907</c:v>
                </c:pt>
                <c:pt idx="221">
                  <c:v>3288.9126274917585</c:v>
                </c:pt>
                <c:pt idx="222">
                  <c:v>3349.4598966250087</c:v>
                </c:pt>
                <c:pt idx="223">
                  <c:v>3411.2175226026793</c:v>
                </c:pt>
                <c:pt idx="224">
                  <c:v>3474.2097170959701</c:v>
                </c:pt>
                <c:pt idx="225">
                  <c:v>3538.4611759575814</c:v>
                </c:pt>
                <c:pt idx="226">
                  <c:v>3603.9970889060378</c:v>
                </c:pt>
                <c:pt idx="227">
                  <c:v>3670.8431494036831</c:v>
                </c:pt>
                <c:pt idx="228">
                  <c:v>3739.0255647322274</c:v>
                </c:pt>
                <c:pt idx="229">
                  <c:v>3808.5710662697948</c:v>
                </c:pt>
                <c:pt idx="230">
                  <c:v>3879.5069199735003</c:v>
                </c:pt>
                <c:pt idx="231">
                  <c:v>3951.8609370716745</c:v>
                </c:pt>
                <c:pt idx="232">
                  <c:v>4025.6614849699149</c:v>
                </c:pt>
                <c:pt idx="233">
                  <c:v>4100.9374983752568</c:v>
                </c:pt>
                <c:pt idx="234">
                  <c:v>4177.7184906428174</c:v>
                </c:pt>
                <c:pt idx="235">
                  <c:v>4256.0345653493532</c:v>
                </c:pt>
                <c:pt idx="236">
                  <c:v>4335.9164280983005</c:v>
                </c:pt>
                <c:pt idx="237">
                  <c:v>4417.3953985608878</c:v>
                </c:pt>
                <c:pt idx="238">
                  <c:v>4500.5034227580745</c:v>
                </c:pt>
                <c:pt idx="239">
                  <c:v>4585.2730855881136</c:v>
                </c:pt>
                <c:pt idx="240">
                  <c:v>4671.7376236046666</c:v>
                </c:pt>
                <c:pt idx="241">
                  <c:v>4759.9309380504546</c:v>
                </c:pt>
                <c:pt idx="242">
                  <c:v>4849.8876081515991</c:v>
                </c:pt>
                <c:pt idx="243">
                  <c:v>4941.6429046778212</c:v>
                </c:pt>
                <c:pt idx="244">
                  <c:v>5035.2328037738471</c:v>
                </c:pt>
                <c:pt idx="245">
                  <c:v>5130.6940010674343</c:v>
                </c:pt>
                <c:pt idx="246">
                  <c:v>5228.0639260595453</c:v>
                </c:pt>
                <c:pt idx="247">
                  <c:v>5327.3807568023258</c:v>
                </c:pt>
                <c:pt idx="248">
                  <c:v>5428.683434870627</c:v>
                </c:pt>
                <c:pt idx="249">
                  <c:v>5532.0116806329579</c:v>
                </c:pt>
                <c:pt idx="250">
                  <c:v>5637.4060088278429</c:v>
                </c:pt>
                <c:pt idx="251">
                  <c:v>5744.9077444517143</c:v>
                </c:pt>
                <c:pt idx="252">
                  <c:v>5854.5590389645286</c:v>
                </c:pt>
                <c:pt idx="253">
                  <c:v>5966.4028868195246</c:v>
                </c:pt>
                <c:pt idx="254">
                  <c:v>6080.4831423235364</c:v>
                </c:pt>
                <c:pt idx="255">
                  <c:v>6196.8445368345319</c:v>
                </c:pt>
                <c:pt idx="256">
                  <c:v>6315.5326963030775</c:v>
                </c:pt>
                <c:pt idx="257">
                  <c:v>6436.594159164636</c:v>
                </c:pt>
                <c:pt idx="258">
                  <c:v>6560.0763945897052</c:v>
                </c:pt>
                <c:pt idx="259">
                  <c:v>6686.0278210989472</c:v>
                </c:pt>
                <c:pt idx="260">
                  <c:v>6814.4978255506112</c:v>
                </c:pt>
                <c:pt idx="261">
                  <c:v>6945.5367825077237</c:v>
                </c:pt>
                <c:pt idx="262">
                  <c:v>7079.1960739925726</c:v>
                </c:pt>
                <c:pt idx="263">
                  <c:v>7215.5281096363224</c:v>
                </c:pt>
                <c:pt idx="264">
                  <c:v>7354.5863472315832</c:v>
                </c:pt>
                <c:pt idx="265">
                  <c:v>7496.4253136960397</c:v>
                </c:pt>
                <c:pt idx="266">
                  <c:v>7641.100626455348</c:v>
                </c:pt>
                <c:pt idx="267">
                  <c:v>7788.6690152536739</c:v>
                </c:pt>
                <c:pt idx="268">
                  <c:v>7939.1883444004552</c:v>
                </c:pt>
                <c:pt idx="269">
                  <c:v>8092.7176354620769</c:v>
                </c:pt>
                <c:pt idx="270">
                  <c:v>8249.3170904073777</c:v>
                </c:pt>
                <c:pt idx="271">
                  <c:v>8409.0481152160773</c:v>
                </c:pt>
                <c:pt idx="272">
                  <c:v>8571.9733439593419</c:v>
                </c:pt>
                <c:pt idx="273">
                  <c:v>8738.1566633619841</c:v>
                </c:pt>
                <c:pt idx="274">
                  <c:v>8907.6632378558716</c:v>
                </c:pt>
                <c:pt idx="275">
                  <c:v>9080.5595351344236</c:v>
                </c:pt>
                <c:pt idx="276">
                  <c:v>9256.9133522181928</c:v>
                </c:pt>
                <c:pt idx="277">
                  <c:v>9436.7938420417267</c:v>
                </c:pt>
                <c:pt idx="278">
                  <c:v>9620.2715405721956</c:v>
                </c:pt>
                <c:pt idx="279">
                  <c:v>9807.4183944703709</c:v>
                </c:pt>
                <c:pt idx="280">
                  <c:v>9998.3077893048139</c:v>
                </c:pt>
                <c:pt idx="281">
                  <c:v>10193.014578330363</c:v>
                </c:pt>
                <c:pt idx="282">
                  <c:v>10391.615111842168</c:v>
                </c:pt>
                <c:pt idx="283">
                  <c:v>10594.187267116806</c:v>
                </c:pt>
                <c:pt idx="284">
                  <c:v>10800.810478952222</c:v>
                </c:pt>
                <c:pt idx="285">
                  <c:v>11011.565770818464</c:v>
                </c:pt>
                <c:pt idx="286">
                  <c:v>11226.53578663141</c:v>
                </c:pt>
                <c:pt idx="287">
                  <c:v>11445.80482316199</c:v>
                </c:pt>
                <c:pt idx="288">
                  <c:v>11669.458863093583</c:v>
                </c:pt>
                <c:pt idx="289">
                  <c:v>11897.585608740541</c:v>
                </c:pt>
                <c:pt idx="290">
                  <c:v>12130.274516441095</c:v>
                </c:pt>
                <c:pt idx="291">
                  <c:v>12367.616831638126</c:v>
                </c:pt>
                <c:pt idx="292">
                  <c:v>12609.70562466151</c:v>
                </c:pt>
                <c:pt idx="293">
                  <c:v>12856.635827226155</c:v>
                </c:pt>
                <c:pt idx="294">
                  <c:v>13108.504269659956</c:v>
                </c:pt>
                <c:pt idx="295">
                  <c:v>13365.409718876317</c:v>
                </c:pt>
                <c:pt idx="296">
                  <c:v>13627.452917106146</c:v>
                </c:pt>
                <c:pt idx="297">
                  <c:v>13894.736621404421</c:v>
                </c:pt>
                <c:pt idx="298">
                  <c:v>14167.365643946974</c:v>
                </c:pt>
                <c:pt idx="299">
                  <c:v>14445.446893133123</c:v>
                </c:pt>
                <c:pt idx="300">
                  <c:v>14729.08941551042</c:v>
                </c:pt>
                <c:pt idx="301">
                  <c:v>15018.404438537826</c:v>
                </c:pt>
                <c:pt idx="302">
                  <c:v>15313.505414204208</c:v>
                </c:pt>
                <c:pt idx="303">
                  <c:v>15614.50806351917</c:v>
                </c:pt>
                <c:pt idx="304">
                  <c:v>15921.530421893693</c:v>
                </c:pt>
                <c:pt idx="305">
                  <c:v>16234.692885428411</c:v>
                </c:pt>
                <c:pt idx="306">
                  <c:v>16554.118258127608</c:v>
                </c:pt>
                <c:pt idx="307">
                  <c:v>16879.931800057548</c:v>
                </c:pt>
                <c:pt idx="308">
                  <c:v>17212.261276467918</c:v>
                </c:pt>
                <c:pt idx="309">
                  <c:v>17551.23700789571</c:v>
                </c:pt>
                <c:pt idx="310">
                  <c:v>17896.991921271216</c:v>
                </c:pt>
                <c:pt idx="311">
                  <c:v>18249.661602046061</c:v>
                </c:pt>
                <c:pt idx="312">
                  <c:v>18609.384347363888</c:v>
                </c:pt>
                <c:pt idx="313">
                  <c:v>18976.30122029439</c:v>
                </c:pt>
                <c:pt idx="314">
                  <c:v>19350.556105152002</c:v>
                </c:pt>
                <c:pt idx="315">
                  <c:v>19732.295763921073</c:v>
                </c:pt>
                <c:pt idx="316">
                  <c:v>20121.66989380939</c:v>
                </c:pt>
                <c:pt idx="317">
                  <c:v>20518.831185952891</c:v>
                </c:pt>
                <c:pt idx="318">
                  <c:v>20923.935385294404</c:v>
                </c:pt>
                <c:pt idx="319">
                  <c:v>21337.141351659993</c:v>
                </c:pt>
                <c:pt idx="320">
                  <c:v>21758.611122056784</c:v>
                </c:pt>
                <c:pt idx="321">
                  <c:v>22188.509974216809</c:v>
                </c:pt>
                <c:pt idx="322">
                  <c:v>22627.006491411674</c:v>
                </c:pt>
                <c:pt idx="323">
                  <c:v>23074.272628563518</c:v>
                </c:pt>
                <c:pt idx="324">
                  <c:v>23530.483779678234</c:v>
                </c:pt>
                <c:pt idx="325">
                  <c:v>23995.818846627288</c:v>
                </c:pt>
                <c:pt idx="326">
                  <c:v>24470.460309305246</c:v>
                </c:pt>
                <c:pt idx="327">
                  <c:v>24954.594297190371</c:v>
                </c:pt>
                <c:pt idx="328">
                  <c:v>25448.41066233649</c:v>
                </c:pt>
                <c:pt idx="329">
                  <c:v>25952.103053824678</c:v>
                </c:pt>
                <c:pt idx="330">
                  <c:v>26465.868993703945</c:v>
                </c:pt>
                <c:pt idx="331">
                  <c:v>26989.909954450784</c:v>
                </c:pt>
                <c:pt idx="332">
                  <c:v>27524.431437977877</c:v>
                </c:pt>
                <c:pt idx="333">
                  <c:v>28069.643056222965</c:v>
                </c:pt>
                <c:pt idx="334">
                  <c:v>28625.758613349532</c:v>
                </c:pt>
                <c:pt idx="335">
                  <c:v>29192.996189591442</c:v>
                </c:pt>
                <c:pt idx="336">
                  <c:v>29771.578226774534</c:v>
                </c:pt>
                <c:pt idx="337">
                  <c:v>30361.731615548601</c:v>
                </c:pt>
                <c:pt idx="338">
                  <c:v>30963.68778436401</c:v>
                </c:pt>
                <c:pt idx="339">
                  <c:v>31577.682790227878</c:v>
                </c:pt>
                <c:pt idx="340">
                  <c:v>32203.957411275333</c:v>
                </c:pt>
                <c:pt idx="341">
                  <c:v>32842.757241192237</c:v>
                </c:pt>
                <c:pt idx="342">
                  <c:v>33494.332785526341</c:v>
                </c:pt>
                <c:pt idx="343">
                  <c:v>34158.939559924635</c:v>
                </c:pt>
                <c:pt idx="344">
                  <c:v>34836.838190335526</c:v>
                </c:pt>
                <c:pt idx="345">
                  <c:v>35528.294515214933</c:v>
                </c:pt>
                <c:pt idx="346">
                  <c:v>36233.579689776649</c:v>
                </c:pt>
                <c:pt idx="347">
                  <c:v>36952.970292327562</c:v>
                </c:pt>
                <c:pt idx="348">
                  <c:v>37686.748432729699</c:v>
                </c:pt>
                <c:pt idx="349">
                  <c:v>38435.201863031434</c:v>
                </c:pt>
                <c:pt idx="350">
                  <c:v>39198.624090311343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59-4CA8-8169-864BE648FA82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results!$A$3:$A$353</c:f>
              <c:numCache>
                <c:formatCode>General</c:formatCode>
                <c:ptCount val="351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  <c:pt idx="69">
                  <c:v>2019</c:v>
                </c:pt>
                <c:pt idx="70">
                  <c:v>2020</c:v>
                </c:pt>
                <c:pt idx="71">
                  <c:v>2021</c:v>
                </c:pt>
                <c:pt idx="72">
                  <c:v>2022</c:v>
                </c:pt>
                <c:pt idx="73">
                  <c:v>2023</c:v>
                </c:pt>
                <c:pt idx="74">
                  <c:v>2024</c:v>
                </c:pt>
                <c:pt idx="75">
                  <c:v>2025</c:v>
                </c:pt>
                <c:pt idx="76">
                  <c:v>2026</c:v>
                </c:pt>
                <c:pt idx="77">
                  <c:v>2027</c:v>
                </c:pt>
                <c:pt idx="78">
                  <c:v>2028</c:v>
                </c:pt>
                <c:pt idx="79">
                  <c:v>2029</c:v>
                </c:pt>
                <c:pt idx="80">
                  <c:v>2030</c:v>
                </c:pt>
                <c:pt idx="81">
                  <c:v>2031</c:v>
                </c:pt>
                <c:pt idx="82">
                  <c:v>2032</c:v>
                </c:pt>
                <c:pt idx="83">
                  <c:v>2033</c:v>
                </c:pt>
                <c:pt idx="84">
                  <c:v>2034</c:v>
                </c:pt>
                <c:pt idx="85">
                  <c:v>2035</c:v>
                </c:pt>
                <c:pt idx="86">
                  <c:v>2036</c:v>
                </c:pt>
                <c:pt idx="87">
                  <c:v>2037</c:v>
                </c:pt>
                <c:pt idx="88">
                  <c:v>2038</c:v>
                </c:pt>
                <c:pt idx="89">
                  <c:v>2039</c:v>
                </c:pt>
                <c:pt idx="90">
                  <c:v>2040</c:v>
                </c:pt>
                <c:pt idx="91">
                  <c:v>2041</c:v>
                </c:pt>
                <c:pt idx="92">
                  <c:v>2042</c:v>
                </c:pt>
                <c:pt idx="93">
                  <c:v>2043</c:v>
                </c:pt>
                <c:pt idx="94">
                  <c:v>2044</c:v>
                </c:pt>
                <c:pt idx="95">
                  <c:v>2045</c:v>
                </c:pt>
                <c:pt idx="96">
                  <c:v>2046</c:v>
                </c:pt>
                <c:pt idx="97">
                  <c:v>2047</c:v>
                </c:pt>
                <c:pt idx="98">
                  <c:v>2048</c:v>
                </c:pt>
                <c:pt idx="99">
                  <c:v>2049</c:v>
                </c:pt>
                <c:pt idx="100">
                  <c:v>2050</c:v>
                </c:pt>
                <c:pt idx="101">
                  <c:v>2051</c:v>
                </c:pt>
                <c:pt idx="102">
                  <c:v>2052</c:v>
                </c:pt>
                <c:pt idx="103">
                  <c:v>2053</c:v>
                </c:pt>
                <c:pt idx="104">
                  <c:v>2054</c:v>
                </c:pt>
                <c:pt idx="105">
                  <c:v>2055</c:v>
                </c:pt>
                <c:pt idx="106">
                  <c:v>2056</c:v>
                </c:pt>
                <c:pt idx="107">
                  <c:v>2057</c:v>
                </c:pt>
                <c:pt idx="108">
                  <c:v>2058</c:v>
                </c:pt>
                <c:pt idx="109">
                  <c:v>2059</c:v>
                </c:pt>
                <c:pt idx="110">
                  <c:v>2060</c:v>
                </c:pt>
                <c:pt idx="111">
                  <c:v>2061</c:v>
                </c:pt>
                <c:pt idx="112">
                  <c:v>2062</c:v>
                </c:pt>
                <c:pt idx="113">
                  <c:v>2063</c:v>
                </c:pt>
                <c:pt idx="114">
                  <c:v>2064</c:v>
                </c:pt>
                <c:pt idx="115">
                  <c:v>2065</c:v>
                </c:pt>
                <c:pt idx="116">
                  <c:v>2066</c:v>
                </c:pt>
                <c:pt idx="117">
                  <c:v>2067</c:v>
                </c:pt>
                <c:pt idx="118">
                  <c:v>2068</c:v>
                </c:pt>
                <c:pt idx="119">
                  <c:v>2069</c:v>
                </c:pt>
                <c:pt idx="120">
                  <c:v>2070</c:v>
                </c:pt>
                <c:pt idx="121">
                  <c:v>2071</c:v>
                </c:pt>
                <c:pt idx="122">
                  <c:v>2072</c:v>
                </c:pt>
                <c:pt idx="123">
                  <c:v>2073</c:v>
                </c:pt>
                <c:pt idx="124">
                  <c:v>2074</c:v>
                </c:pt>
                <c:pt idx="125">
                  <c:v>2075</c:v>
                </c:pt>
                <c:pt idx="126">
                  <c:v>2076</c:v>
                </c:pt>
                <c:pt idx="127">
                  <c:v>2077</c:v>
                </c:pt>
                <c:pt idx="128">
                  <c:v>2078</c:v>
                </c:pt>
                <c:pt idx="129">
                  <c:v>2079</c:v>
                </c:pt>
                <c:pt idx="130">
                  <c:v>2080</c:v>
                </c:pt>
                <c:pt idx="131">
                  <c:v>2081</c:v>
                </c:pt>
                <c:pt idx="132">
                  <c:v>2082</c:v>
                </c:pt>
                <c:pt idx="133">
                  <c:v>2083</c:v>
                </c:pt>
                <c:pt idx="134">
                  <c:v>2084</c:v>
                </c:pt>
                <c:pt idx="135">
                  <c:v>2085</c:v>
                </c:pt>
                <c:pt idx="136">
                  <c:v>2086</c:v>
                </c:pt>
                <c:pt idx="137">
                  <c:v>2087</c:v>
                </c:pt>
                <c:pt idx="138">
                  <c:v>2088</c:v>
                </c:pt>
                <c:pt idx="139">
                  <c:v>2089</c:v>
                </c:pt>
                <c:pt idx="140">
                  <c:v>2090</c:v>
                </c:pt>
                <c:pt idx="141">
                  <c:v>2091</c:v>
                </c:pt>
                <c:pt idx="142">
                  <c:v>2092</c:v>
                </c:pt>
                <c:pt idx="143">
                  <c:v>2093</c:v>
                </c:pt>
                <c:pt idx="144">
                  <c:v>2094</c:v>
                </c:pt>
                <c:pt idx="145">
                  <c:v>2095</c:v>
                </c:pt>
                <c:pt idx="146">
                  <c:v>2096</c:v>
                </c:pt>
                <c:pt idx="147">
                  <c:v>2097</c:v>
                </c:pt>
                <c:pt idx="148">
                  <c:v>2098</c:v>
                </c:pt>
                <c:pt idx="149">
                  <c:v>2099</c:v>
                </c:pt>
                <c:pt idx="150">
                  <c:v>2100</c:v>
                </c:pt>
                <c:pt idx="151">
                  <c:v>2101</c:v>
                </c:pt>
                <c:pt idx="152">
                  <c:v>2102</c:v>
                </c:pt>
                <c:pt idx="153">
                  <c:v>2103</c:v>
                </c:pt>
                <c:pt idx="154">
                  <c:v>2104</c:v>
                </c:pt>
                <c:pt idx="155">
                  <c:v>2105</c:v>
                </c:pt>
                <c:pt idx="156">
                  <c:v>2106</c:v>
                </c:pt>
                <c:pt idx="157">
                  <c:v>2107</c:v>
                </c:pt>
                <c:pt idx="158">
                  <c:v>2108</c:v>
                </c:pt>
                <c:pt idx="159">
                  <c:v>2109</c:v>
                </c:pt>
                <c:pt idx="160">
                  <c:v>2110</c:v>
                </c:pt>
                <c:pt idx="161">
                  <c:v>2111</c:v>
                </c:pt>
                <c:pt idx="162">
                  <c:v>2112</c:v>
                </c:pt>
                <c:pt idx="163">
                  <c:v>2113</c:v>
                </c:pt>
                <c:pt idx="164">
                  <c:v>2114</c:v>
                </c:pt>
                <c:pt idx="165">
                  <c:v>2115</c:v>
                </c:pt>
                <c:pt idx="166">
                  <c:v>2116</c:v>
                </c:pt>
                <c:pt idx="167">
                  <c:v>2117</c:v>
                </c:pt>
                <c:pt idx="168">
                  <c:v>2118</c:v>
                </c:pt>
                <c:pt idx="169">
                  <c:v>2119</c:v>
                </c:pt>
                <c:pt idx="170">
                  <c:v>2120</c:v>
                </c:pt>
                <c:pt idx="171">
                  <c:v>2121</c:v>
                </c:pt>
                <c:pt idx="172">
                  <c:v>2122</c:v>
                </c:pt>
                <c:pt idx="173">
                  <c:v>2123</c:v>
                </c:pt>
                <c:pt idx="174">
                  <c:v>2124</c:v>
                </c:pt>
                <c:pt idx="175">
                  <c:v>2125</c:v>
                </c:pt>
                <c:pt idx="176">
                  <c:v>2126</c:v>
                </c:pt>
                <c:pt idx="177">
                  <c:v>2127</c:v>
                </c:pt>
                <c:pt idx="178">
                  <c:v>2128</c:v>
                </c:pt>
                <c:pt idx="179">
                  <c:v>2129</c:v>
                </c:pt>
                <c:pt idx="180">
                  <c:v>2130</c:v>
                </c:pt>
                <c:pt idx="181">
                  <c:v>2131</c:v>
                </c:pt>
                <c:pt idx="182">
                  <c:v>2132</c:v>
                </c:pt>
                <c:pt idx="183">
                  <c:v>2133</c:v>
                </c:pt>
                <c:pt idx="184">
                  <c:v>2134</c:v>
                </c:pt>
                <c:pt idx="185">
                  <c:v>2135</c:v>
                </c:pt>
                <c:pt idx="186">
                  <c:v>2136</c:v>
                </c:pt>
                <c:pt idx="187">
                  <c:v>2137</c:v>
                </c:pt>
                <c:pt idx="188">
                  <c:v>2138</c:v>
                </c:pt>
                <c:pt idx="189">
                  <c:v>2139</c:v>
                </c:pt>
                <c:pt idx="190">
                  <c:v>2140</c:v>
                </c:pt>
                <c:pt idx="191">
                  <c:v>2141</c:v>
                </c:pt>
                <c:pt idx="192">
                  <c:v>2142</c:v>
                </c:pt>
                <c:pt idx="193">
                  <c:v>2143</c:v>
                </c:pt>
                <c:pt idx="194">
                  <c:v>2144</c:v>
                </c:pt>
                <c:pt idx="195">
                  <c:v>2145</c:v>
                </c:pt>
                <c:pt idx="196">
                  <c:v>2146</c:v>
                </c:pt>
                <c:pt idx="197">
                  <c:v>2147</c:v>
                </c:pt>
                <c:pt idx="198">
                  <c:v>2148</c:v>
                </c:pt>
                <c:pt idx="199">
                  <c:v>2149</c:v>
                </c:pt>
                <c:pt idx="200">
                  <c:v>2150</c:v>
                </c:pt>
                <c:pt idx="201">
                  <c:v>2151</c:v>
                </c:pt>
                <c:pt idx="202">
                  <c:v>2152</c:v>
                </c:pt>
                <c:pt idx="203">
                  <c:v>2153</c:v>
                </c:pt>
                <c:pt idx="204">
                  <c:v>2154</c:v>
                </c:pt>
                <c:pt idx="205">
                  <c:v>2155</c:v>
                </c:pt>
                <c:pt idx="206">
                  <c:v>2156</c:v>
                </c:pt>
                <c:pt idx="207">
                  <c:v>2157</c:v>
                </c:pt>
                <c:pt idx="208">
                  <c:v>2158</c:v>
                </c:pt>
                <c:pt idx="209">
                  <c:v>2159</c:v>
                </c:pt>
                <c:pt idx="210">
                  <c:v>2160</c:v>
                </c:pt>
                <c:pt idx="211">
                  <c:v>2161</c:v>
                </c:pt>
                <c:pt idx="212">
                  <c:v>2162</c:v>
                </c:pt>
                <c:pt idx="213">
                  <c:v>2163</c:v>
                </c:pt>
                <c:pt idx="214">
                  <c:v>2164</c:v>
                </c:pt>
                <c:pt idx="215">
                  <c:v>2165</c:v>
                </c:pt>
                <c:pt idx="216">
                  <c:v>2166</c:v>
                </c:pt>
                <c:pt idx="217">
                  <c:v>2167</c:v>
                </c:pt>
                <c:pt idx="218">
                  <c:v>2168</c:v>
                </c:pt>
                <c:pt idx="219">
                  <c:v>2169</c:v>
                </c:pt>
                <c:pt idx="220">
                  <c:v>2170</c:v>
                </c:pt>
                <c:pt idx="221">
                  <c:v>2171</c:v>
                </c:pt>
                <c:pt idx="222">
                  <c:v>2172</c:v>
                </c:pt>
                <c:pt idx="223">
                  <c:v>2173</c:v>
                </c:pt>
                <c:pt idx="224">
                  <c:v>2174</c:v>
                </c:pt>
                <c:pt idx="225">
                  <c:v>2175</c:v>
                </c:pt>
                <c:pt idx="226">
                  <c:v>2176</c:v>
                </c:pt>
                <c:pt idx="227">
                  <c:v>2177</c:v>
                </c:pt>
                <c:pt idx="228">
                  <c:v>2178</c:v>
                </c:pt>
                <c:pt idx="229">
                  <c:v>2179</c:v>
                </c:pt>
                <c:pt idx="230">
                  <c:v>2180</c:v>
                </c:pt>
                <c:pt idx="231">
                  <c:v>2181</c:v>
                </c:pt>
                <c:pt idx="232">
                  <c:v>2182</c:v>
                </c:pt>
                <c:pt idx="233">
                  <c:v>2183</c:v>
                </c:pt>
                <c:pt idx="234">
                  <c:v>2184</c:v>
                </c:pt>
                <c:pt idx="235">
                  <c:v>2185</c:v>
                </c:pt>
                <c:pt idx="236">
                  <c:v>2186</c:v>
                </c:pt>
                <c:pt idx="237">
                  <c:v>2187</c:v>
                </c:pt>
                <c:pt idx="238">
                  <c:v>2188</c:v>
                </c:pt>
                <c:pt idx="239">
                  <c:v>2189</c:v>
                </c:pt>
                <c:pt idx="240">
                  <c:v>2190</c:v>
                </c:pt>
                <c:pt idx="241">
                  <c:v>2191</c:v>
                </c:pt>
                <c:pt idx="242">
                  <c:v>2192</c:v>
                </c:pt>
                <c:pt idx="243">
                  <c:v>2193</c:v>
                </c:pt>
                <c:pt idx="244">
                  <c:v>2194</c:v>
                </c:pt>
                <c:pt idx="245">
                  <c:v>2195</c:v>
                </c:pt>
                <c:pt idx="246">
                  <c:v>2196</c:v>
                </c:pt>
                <c:pt idx="247">
                  <c:v>2197</c:v>
                </c:pt>
                <c:pt idx="248">
                  <c:v>2198</c:v>
                </c:pt>
                <c:pt idx="249">
                  <c:v>2199</c:v>
                </c:pt>
                <c:pt idx="250">
                  <c:v>2200</c:v>
                </c:pt>
                <c:pt idx="251">
                  <c:v>2201</c:v>
                </c:pt>
                <c:pt idx="252">
                  <c:v>2202</c:v>
                </c:pt>
                <c:pt idx="253">
                  <c:v>2203</c:v>
                </c:pt>
                <c:pt idx="254">
                  <c:v>2204</c:v>
                </c:pt>
                <c:pt idx="255">
                  <c:v>2205</c:v>
                </c:pt>
                <c:pt idx="256">
                  <c:v>2206</c:v>
                </c:pt>
                <c:pt idx="257">
                  <c:v>2207</c:v>
                </c:pt>
                <c:pt idx="258">
                  <c:v>2208</c:v>
                </c:pt>
                <c:pt idx="259">
                  <c:v>2209</c:v>
                </c:pt>
                <c:pt idx="260">
                  <c:v>2210</c:v>
                </c:pt>
                <c:pt idx="261">
                  <c:v>2211</c:v>
                </c:pt>
                <c:pt idx="262">
                  <c:v>2212</c:v>
                </c:pt>
                <c:pt idx="263">
                  <c:v>2213</c:v>
                </c:pt>
                <c:pt idx="264">
                  <c:v>2214</c:v>
                </c:pt>
                <c:pt idx="265">
                  <c:v>2215</c:v>
                </c:pt>
                <c:pt idx="266">
                  <c:v>2216</c:v>
                </c:pt>
                <c:pt idx="267">
                  <c:v>2217</c:v>
                </c:pt>
                <c:pt idx="268">
                  <c:v>2218</c:v>
                </c:pt>
                <c:pt idx="269">
                  <c:v>2219</c:v>
                </c:pt>
                <c:pt idx="270">
                  <c:v>2220</c:v>
                </c:pt>
                <c:pt idx="271">
                  <c:v>2221</c:v>
                </c:pt>
                <c:pt idx="272">
                  <c:v>2222</c:v>
                </c:pt>
                <c:pt idx="273">
                  <c:v>2223</c:v>
                </c:pt>
                <c:pt idx="274">
                  <c:v>2224</c:v>
                </c:pt>
                <c:pt idx="275">
                  <c:v>2225</c:v>
                </c:pt>
                <c:pt idx="276">
                  <c:v>2226</c:v>
                </c:pt>
                <c:pt idx="277">
                  <c:v>2227</c:v>
                </c:pt>
                <c:pt idx="278">
                  <c:v>2228</c:v>
                </c:pt>
                <c:pt idx="279">
                  <c:v>2229</c:v>
                </c:pt>
                <c:pt idx="280">
                  <c:v>2230</c:v>
                </c:pt>
                <c:pt idx="281">
                  <c:v>2231</c:v>
                </c:pt>
                <c:pt idx="282">
                  <c:v>2232</c:v>
                </c:pt>
                <c:pt idx="283">
                  <c:v>2233</c:v>
                </c:pt>
                <c:pt idx="284">
                  <c:v>2234</c:v>
                </c:pt>
                <c:pt idx="285">
                  <c:v>2235</c:v>
                </c:pt>
                <c:pt idx="286">
                  <c:v>2236</c:v>
                </c:pt>
                <c:pt idx="287">
                  <c:v>2237</c:v>
                </c:pt>
                <c:pt idx="288">
                  <c:v>2238</c:v>
                </c:pt>
                <c:pt idx="289">
                  <c:v>2239</c:v>
                </c:pt>
                <c:pt idx="290">
                  <c:v>2240</c:v>
                </c:pt>
                <c:pt idx="291">
                  <c:v>2241</c:v>
                </c:pt>
                <c:pt idx="292">
                  <c:v>2242</c:v>
                </c:pt>
                <c:pt idx="293">
                  <c:v>2243</c:v>
                </c:pt>
                <c:pt idx="294">
                  <c:v>2244</c:v>
                </c:pt>
                <c:pt idx="295">
                  <c:v>2245</c:v>
                </c:pt>
                <c:pt idx="296">
                  <c:v>2246</c:v>
                </c:pt>
                <c:pt idx="297">
                  <c:v>2247</c:v>
                </c:pt>
                <c:pt idx="298">
                  <c:v>2248</c:v>
                </c:pt>
                <c:pt idx="299">
                  <c:v>2249</c:v>
                </c:pt>
                <c:pt idx="300">
                  <c:v>2250</c:v>
                </c:pt>
                <c:pt idx="301">
                  <c:v>2251</c:v>
                </c:pt>
                <c:pt idx="302">
                  <c:v>2252</c:v>
                </c:pt>
                <c:pt idx="303">
                  <c:v>2253</c:v>
                </c:pt>
                <c:pt idx="304">
                  <c:v>2254</c:v>
                </c:pt>
                <c:pt idx="305">
                  <c:v>2255</c:v>
                </c:pt>
                <c:pt idx="306">
                  <c:v>2256</c:v>
                </c:pt>
                <c:pt idx="307">
                  <c:v>2257</c:v>
                </c:pt>
                <c:pt idx="308">
                  <c:v>2258</c:v>
                </c:pt>
                <c:pt idx="309">
                  <c:v>2259</c:v>
                </c:pt>
                <c:pt idx="310">
                  <c:v>2260</c:v>
                </c:pt>
                <c:pt idx="311">
                  <c:v>2261</c:v>
                </c:pt>
                <c:pt idx="312">
                  <c:v>2262</c:v>
                </c:pt>
                <c:pt idx="313">
                  <c:v>2263</c:v>
                </c:pt>
                <c:pt idx="314">
                  <c:v>2264</c:v>
                </c:pt>
                <c:pt idx="315">
                  <c:v>2265</c:v>
                </c:pt>
                <c:pt idx="316">
                  <c:v>2266</c:v>
                </c:pt>
                <c:pt idx="317">
                  <c:v>2267</c:v>
                </c:pt>
                <c:pt idx="318">
                  <c:v>2268</c:v>
                </c:pt>
                <c:pt idx="319">
                  <c:v>2269</c:v>
                </c:pt>
                <c:pt idx="320">
                  <c:v>2270</c:v>
                </c:pt>
                <c:pt idx="321">
                  <c:v>2271</c:v>
                </c:pt>
                <c:pt idx="322">
                  <c:v>2272</c:v>
                </c:pt>
                <c:pt idx="323">
                  <c:v>2273</c:v>
                </c:pt>
                <c:pt idx="324">
                  <c:v>2274</c:v>
                </c:pt>
                <c:pt idx="325">
                  <c:v>2275</c:v>
                </c:pt>
                <c:pt idx="326">
                  <c:v>2276</c:v>
                </c:pt>
                <c:pt idx="327">
                  <c:v>2277</c:v>
                </c:pt>
                <c:pt idx="328">
                  <c:v>2278</c:v>
                </c:pt>
                <c:pt idx="329">
                  <c:v>2279</c:v>
                </c:pt>
                <c:pt idx="330">
                  <c:v>2280</c:v>
                </c:pt>
                <c:pt idx="331">
                  <c:v>2281</c:v>
                </c:pt>
                <c:pt idx="332">
                  <c:v>2282</c:v>
                </c:pt>
                <c:pt idx="333">
                  <c:v>2283</c:v>
                </c:pt>
                <c:pt idx="334">
                  <c:v>2284</c:v>
                </c:pt>
                <c:pt idx="335">
                  <c:v>2285</c:v>
                </c:pt>
                <c:pt idx="336">
                  <c:v>2286</c:v>
                </c:pt>
                <c:pt idx="337">
                  <c:v>2287</c:v>
                </c:pt>
                <c:pt idx="338">
                  <c:v>2288</c:v>
                </c:pt>
                <c:pt idx="339">
                  <c:v>2289</c:v>
                </c:pt>
                <c:pt idx="340">
                  <c:v>2290</c:v>
                </c:pt>
                <c:pt idx="341">
                  <c:v>2291</c:v>
                </c:pt>
                <c:pt idx="342">
                  <c:v>2292</c:v>
                </c:pt>
                <c:pt idx="343">
                  <c:v>2293</c:v>
                </c:pt>
                <c:pt idx="344">
                  <c:v>2294</c:v>
                </c:pt>
                <c:pt idx="345">
                  <c:v>2295</c:v>
                </c:pt>
                <c:pt idx="346">
                  <c:v>2296</c:v>
                </c:pt>
                <c:pt idx="347">
                  <c:v>2297</c:v>
                </c:pt>
                <c:pt idx="348">
                  <c:v>2298</c:v>
                </c:pt>
                <c:pt idx="349">
                  <c:v>2299</c:v>
                </c:pt>
                <c:pt idx="350">
                  <c:v>2300</c:v>
                </c:pt>
              </c:numCache>
            </c:numRef>
          </c:cat>
          <c:val>
            <c:numRef>
              <c:f>results!$L$3:$L$353</c:f>
              <c:numCache>
                <c:formatCode>0</c:formatCode>
                <c:ptCount val="351"/>
                <c:pt idx="0">
                  <c:v>292.69913708981255</c:v>
                </c:pt>
                <c:pt idx="1">
                  <c:v>293.17002172932069</c:v>
                </c:pt>
                <c:pt idx="2">
                  <c:v>293.69478442929693</c:v>
                </c:pt>
                <c:pt idx="3">
                  <c:v>294.22045251891308</c:v>
                </c:pt>
                <c:pt idx="4">
                  <c:v>294.75702892844942</c:v>
                </c:pt>
                <c:pt idx="5">
                  <c:v>295.29463880968268</c:v>
                </c:pt>
                <c:pt idx="6">
                  <c:v>295.90641118542766</c:v>
                </c:pt>
                <c:pt idx="7">
                  <c:v>296.56798333456965</c:v>
                </c:pt>
                <c:pt idx="8">
                  <c:v>297.25860425044135</c:v>
                </c:pt>
                <c:pt idx="9">
                  <c:v>297.96269024586809</c:v>
                </c:pt>
                <c:pt idx="10">
                  <c:v>298.71097489646547</c:v>
                </c:pt>
                <c:pt idx="11">
                  <c:v>299.49783757631923</c:v>
                </c:pt>
                <c:pt idx="12">
                  <c:v>300.27359972053625</c:v>
                </c:pt>
                <c:pt idx="13">
                  <c:v>301.08498582896891</c:v>
                </c:pt>
                <c:pt idx="14">
                  <c:v>301.95004347737819</c:v>
                </c:pt>
                <c:pt idx="15">
                  <c:v>302.87377651516817</c:v>
                </c:pt>
                <c:pt idx="16">
                  <c:v>303.84155571014884</c:v>
                </c:pt>
                <c:pt idx="17">
                  <c:v>304.86339645633899</c:v>
                </c:pt>
                <c:pt idx="18">
                  <c:v>305.91306899560601</c:v>
                </c:pt>
                <c:pt idx="19">
                  <c:v>307.02283284658216</c:v>
                </c:pt>
                <c:pt idx="20">
                  <c:v>308.21014746015669</c:v>
                </c:pt>
                <c:pt idx="21">
                  <c:v>309.50016780010583</c:v>
                </c:pt>
                <c:pt idx="22">
                  <c:v>310.83388349146423</c:v>
                </c:pt>
                <c:pt idx="23">
                  <c:v>312.2178328595374</c:v>
                </c:pt>
                <c:pt idx="24">
                  <c:v>313.68503640675294</c:v>
                </c:pt>
                <c:pt idx="25">
                  <c:v>315.12465207114838</c:v>
                </c:pt>
                <c:pt idx="26">
                  <c:v>316.52467421250219</c:v>
                </c:pt>
                <c:pt idx="27">
                  <c:v>318.02752121879541</c:v>
                </c:pt>
                <c:pt idx="28">
                  <c:v>319.5780774360698</c:v>
                </c:pt>
                <c:pt idx="29">
                  <c:v>321.12802027624508</c:v>
                </c:pt>
                <c:pt idx="30">
                  <c:v>322.78311465500713</c:v>
                </c:pt>
                <c:pt idx="31">
                  <c:v>324.38134318563186</c:v>
                </c:pt>
                <c:pt idx="32">
                  <c:v>325.87632581499628</c:v>
                </c:pt>
                <c:pt idx="33">
                  <c:v>327.3337538345445</c:v>
                </c:pt>
                <c:pt idx="34">
                  <c:v>328.76510865971892</c:v>
                </c:pt>
                <c:pt idx="35">
                  <c:v>330.26788783446779</c:v>
                </c:pt>
                <c:pt idx="36">
                  <c:v>331.82311969899791</c:v>
                </c:pt>
                <c:pt idx="37">
                  <c:v>333.43299346979262</c:v>
                </c:pt>
                <c:pt idx="38">
                  <c:v>335.08513007162856</c:v>
                </c:pt>
                <c:pt idx="39">
                  <c:v>336.8100679671719</c:v>
                </c:pt>
                <c:pt idx="40">
                  <c:v>338.56155218651242</c:v>
                </c:pt>
                <c:pt idx="41">
                  <c:v>340.31340318166463</c:v>
                </c:pt>
                <c:pt idx="42">
                  <c:v>342.07918263701623</c:v>
                </c:pt>
                <c:pt idx="43">
                  <c:v>343.78944575568528</c:v>
                </c:pt>
                <c:pt idx="44">
                  <c:v>345.47441714684123</c:v>
                </c:pt>
                <c:pt idx="45">
                  <c:v>347.19112436073488</c:v>
                </c:pt>
                <c:pt idx="46">
                  <c:v>348.94979598741145</c:v>
                </c:pt>
                <c:pt idx="47">
                  <c:v>350.74371546597212</c:v>
                </c:pt>
                <c:pt idx="48">
                  <c:v>352.56470309445297</c:v>
                </c:pt>
                <c:pt idx="49">
                  <c:v>354.34754466009747</c:v>
                </c:pt>
                <c:pt idx="50">
                  <c:v>356.08206037649791</c:v>
                </c:pt>
                <c:pt idx="51">
                  <c:v>357.87475509017264</c:v>
                </c:pt>
                <c:pt idx="52">
                  <c:v>359.72195426131492</c:v>
                </c:pt>
                <c:pt idx="53">
                  <c:v>361.57371780769779</c:v>
                </c:pt>
                <c:pt idx="54">
                  <c:v>363.59579605631433</c:v>
                </c:pt>
                <c:pt idx="55">
                  <c:v>365.76462802191975</c:v>
                </c:pt>
                <c:pt idx="56">
                  <c:v>368.03652007621258</c:v>
                </c:pt>
                <c:pt idx="57">
                  <c:v>370.39056958277882</c:v>
                </c:pt>
                <c:pt idx="58">
                  <c:v>372.79263492279495</c:v>
                </c:pt>
                <c:pt idx="59">
                  <c:v>375.2498104521967</c:v>
                </c:pt>
                <c:pt idx="60">
                  <c:v>377.85624229669594</c:v>
                </c:pt>
                <c:pt idx="61">
                  <c:v>380.57658216083803</c:v>
                </c:pt>
                <c:pt idx="62">
                  <c:v>383.39404452369945</c:v>
                </c:pt>
                <c:pt idx="63">
                  <c:v>386.33716076958956</c:v>
                </c:pt>
                <c:pt idx="64">
                  <c:v>389.26584673068675</c:v>
                </c:pt>
                <c:pt idx="65">
                  <c:v>392.09072808516078</c:v>
                </c:pt>
                <c:pt idx="66">
                  <c:v>395.16506635776108</c:v>
                </c:pt>
                <c:pt idx="67">
                  <c:v>398.34301315200088</c:v>
                </c:pt>
                <c:pt idx="68">
                  <c:v>401.53383121249766</c:v>
                </c:pt>
                <c:pt idx="69">
                  <c:v>404.77089308142513</c:v>
                </c:pt>
                <c:pt idx="70">
                  <c:v>407.96009088259655</c:v>
                </c:pt>
                <c:pt idx="71">
                  <c:v>411.08190409238125</c:v>
                </c:pt>
                <c:pt idx="72">
                  <c:v>414.03584344586164</c:v>
                </c:pt>
                <c:pt idx="73">
                  <c:v>416.83499353655452</c:v>
                </c:pt>
                <c:pt idx="74">
                  <c:v>419.4895370330085</c:v>
                </c:pt>
                <c:pt idx="75">
                  <c:v>422.00779342702907</c:v>
                </c:pt>
                <c:pt idx="76">
                  <c:v>424.3968542692744</c:v>
                </c:pt>
                <c:pt idx="77">
                  <c:v>426.6629733821967</c:v>
                </c:pt>
                <c:pt idx="78">
                  <c:v>428.81180819491857</c:v>
                </c:pt>
                <c:pt idx="79">
                  <c:v>430.84857052937184</c:v>
                </c:pt>
                <c:pt idx="80">
                  <c:v>432.77812223007845</c:v>
                </c:pt>
                <c:pt idx="81">
                  <c:v>434.60503711721026</c:v>
                </c:pt>
                <c:pt idx="82">
                  <c:v>436.33364230332313</c:v>
                </c:pt>
                <c:pt idx="83">
                  <c:v>437.96804679480465</c:v>
                </c:pt>
                <c:pt idx="84">
                  <c:v>439.51216219337414</c:v>
                </c:pt>
                <c:pt idx="85">
                  <c:v>440.96971842865213</c:v>
                </c:pt>
                <c:pt idx="86">
                  <c:v>442.34427630933266</c:v>
                </c:pt>
                <c:pt idx="87">
                  <c:v>443.63923798638541</c:v>
                </c:pt>
                <c:pt idx="88">
                  <c:v>444.8578560001971</c:v>
                </c:pt>
                <c:pt idx="89">
                  <c:v>446.00324132741059</c:v>
                </c:pt>
                <c:pt idx="90">
                  <c:v>447.0783706873907</c:v>
                </c:pt>
                <c:pt idx="91">
                  <c:v>448.08609327330123</c:v>
                </c:pt>
                <c:pt idx="92">
                  <c:v>449.02913701477178</c:v>
                </c:pt>
                <c:pt idx="93">
                  <c:v>449.91011444357184</c:v>
                </c:pt>
                <c:pt idx="94">
                  <c:v>450.73152821176592</c:v>
                </c:pt>
                <c:pt idx="95">
                  <c:v>451.49577629817617</c:v>
                </c:pt>
                <c:pt idx="96">
                  <c:v>452.20515693037339</c:v>
                </c:pt>
                <c:pt idx="97">
                  <c:v>452.86187324388777</c:v>
                </c:pt>
                <c:pt idx="98">
                  <c:v>453.46803769669293</c:v>
                </c:pt>
                <c:pt idx="99">
                  <c:v>454.0256762545327</c:v>
                </c:pt>
                <c:pt idx="100">
                  <c:v>454.53673236089742</c:v>
                </c:pt>
                <c:pt idx="101">
                  <c:v>455.00307070414306</c:v>
                </c:pt>
                <c:pt idx="102">
                  <c:v>455.42648079322271</c:v>
                </c:pt>
                <c:pt idx="103">
                  <c:v>455.80868035265917</c:v>
                </c:pt>
                <c:pt idx="104">
                  <c:v>456.15131854667578</c:v>
                </c:pt>
                <c:pt idx="105">
                  <c:v>456.4559790417776</c:v>
                </c:pt>
                <c:pt idx="106">
                  <c:v>456.7241829165128</c:v>
                </c:pt>
                <c:pt idx="107">
                  <c:v>456.95739142663365</c:v>
                </c:pt>
                <c:pt idx="108">
                  <c:v>457.15700863340317</c:v>
                </c:pt>
                <c:pt idx="109">
                  <c:v>457.3243839023549</c:v>
                </c:pt>
                <c:pt idx="110">
                  <c:v>457.46081427940123</c:v>
                </c:pt>
                <c:pt idx="111">
                  <c:v>457.56754675080299</c:v>
                </c:pt>
                <c:pt idx="112">
                  <c:v>457.64578039314847</c:v>
                </c:pt>
                <c:pt idx="113">
                  <c:v>457.69666841915068</c:v>
                </c:pt>
                <c:pt idx="114">
                  <c:v>457.7213201247506</c:v>
                </c:pt>
                <c:pt idx="115">
                  <c:v>457.72080274271104</c:v>
                </c:pt>
                <c:pt idx="116">
                  <c:v>457.6961432076007</c:v>
                </c:pt>
                <c:pt idx="117">
                  <c:v>457.64832983679821</c:v>
                </c:pt>
                <c:pt idx="118">
                  <c:v>457.57831393189281</c:v>
                </c:pt>
                <c:pt idx="119">
                  <c:v>457.48701130461711</c:v>
                </c:pt>
                <c:pt idx="120">
                  <c:v>457.3753037312224</c:v>
                </c:pt>
                <c:pt idx="121">
                  <c:v>457.24404033899293</c:v>
                </c:pt>
                <c:pt idx="122">
                  <c:v>457.09403892839373</c:v>
                </c:pt>
                <c:pt idx="123">
                  <c:v>456.92608723415572</c:v>
                </c:pt>
                <c:pt idx="124">
                  <c:v>456.74094412842408</c:v>
                </c:pt>
                <c:pt idx="125">
                  <c:v>456.53934076892449</c:v>
                </c:pt>
                <c:pt idx="126">
                  <c:v>456.32198169494097</c:v>
                </c:pt>
                <c:pt idx="127">
                  <c:v>456.08954587375064</c:v>
                </c:pt>
                <c:pt idx="128">
                  <c:v>455.8426877000162</c:v>
                </c:pt>
                <c:pt idx="129">
                  <c:v>455.58203795050099</c:v>
                </c:pt>
                <c:pt idx="130">
                  <c:v>455.30820469634648</c:v>
                </c:pt>
                <c:pt idx="131">
                  <c:v>455.02177417503094</c:v>
                </c:pt>
                <c:pt idx="132">
                  <c:v>454.72331162401332</c:v>
                </c:pt>
                <c:pt idx="133">
                  <c:v>454.41336207796121</c:v>
                </c:pt>
                <c:pt idx="134">
                  <c:v>454.09245113135864</c:v>
                </c:pt>
                <c:pt idx="135">
                  <c:v>453.76108566819545</c:v>
                </c:pt>
                <c:pt idx="136">
                  <c:v>453.41975456034726</c:v>
                </c:pt>
                <c:pt idx="137">
                  <c:v>453.0689293361728</c:v>
                </c:pt>
                <c:pt idx="138">
                  <c:v>452.7090648207718</c:v>
                </c:pt>
                <c:pt idx="139">
                  <c:v>452.34059974927231</c:v>
                </c:pt>
                <c:pt idx="140">
                  <c:v>451.96395735444378</c:v>
                </c:pt>
                <c:pt idx="141">
                  <c:v>451.57954592986323</c:v>
                </c:pt>
                <c:pt idx="142">
                  <c:v>451.18775936979938</c:v>
                </c:pt>
                <c:pt idx="143">
                  <c:v>450.78897768691775</c:v>
                </c:pt>
                <c:pt idx="144">
                  <c:v>450.3835675088514</c:v>
                </c:pt>
                <c:pt idx="145">
                  <c:v>449.9718825546305</c:v>
                </c:pt>
                <c:pt idx="146">
                  <c:v>449.55426409190881</c:v>
                </c:pt>
                <c:pt idx="147">
                  <c:v>449.13104137588039</c:v>
                </c:pt>
                <c:pt idx="148">
                  <c:v>448.70253207073114</c:v>
                </c:pt>
                <c:pt idx="149">
                  <c:v>448.26904265442795</c:v>
                </c:pt>
                <c:pt idx="150">
                  <c:v>447.83086880760686</c:v>
                </c:pt>
                <c:pt idx="151">
                  <c:v>447.38829578728235</c:v>
                </c:pt>
                <c:pt idx="152">
                  <c:v>446.94159878606399</c:v>
                </c:pt>
                <c:pt idx="153">
                  <c:v>446.49104327753167</c:v>
                </c:pt>
                <c:pt idx="154">
                  <c:v>446.03688534838744</c:v>
                </c:pt>
                <c:pt idx="155">
                  <c:v>445.57937201797125</c:v>
                </c:pt>
                <c:pt idx="156">
                  <c:v>445.11874154569881</c:v>
                </c:pt>
                <c:pt idx="157">
                  <c:v>444.65522372695125</c:v>
                </c:pt>
                <c:pt idx="158">
                  <c:v>444.18904017792073</c:v>
                </c:pt>
                <c:pt idx="159">
                  <c:v>443.72040460989029</c:v>
                </c:pt>
                <c:pt idx="160">
                  <c:v>443.24952309340398</c:v>
                </c:pt>
                <c:pt idx="161">
                  <c:v>442.77659431275958</c:v>
                </c:pt>
                <c:pt idx="162">
                  <c:v>442.3018098112359</c:v>
                </c:pt>
                <c:pt idx="163">
                  <c:v>441.82535422744633</c:v>
                </c:pt>
                <c:pt idx="164">
                  <c:v>441.34740552319232</c:v>
                </c:pt>
                <c:pt idx="165">
                  <c:v>440.86813520316991</c:v>
                </c:pt>
                <c:pt idx="166">
                  <c:v>440.38770852686912</c:v>
                </c:pt>
                <c:pt idx="167">
                  <c:v>439.90628471298606</c:v>
                </c:pt>
                <c:pt idx="168">
                  <c:v>439.42401713665635</c:v>
                </c:pt>
                <c:pt idx="169">
                  <c:v>438.94105351979954</c:v>
                </c:pt>
                <c:pt idx="170">
                  <c:v>438.45753611485407</c:v>
                </c:pt>
                <c:pt idx="171">
                  <c:v>437.97360188216851</c:v>
                </c:pt>
                <c:pt idx="172">
                  <c:v>437.48938266129983</c:v>
                </c:pt>
                <c:pt idx="173">
                  <c:v>437.00500533646289</c:v>
                </c:pt>
                <c:pt idx="174">
                  <c:v>436.52059199635812</c:v>
                </c:pt>
                <c:pt idx="175">
                  <c:v>436.03626008859908</c:v>
                </c:pt>
                <c:pt idx="176">
                  <c:v>435.55212256894902</c:v>
                </c:pt>
                <c:pt idx="177">
                  <c:v>435.06828804556562</c:v>
                </c:pt>
                <c:pt idx="178">
                  <c:v>434.58486091844577</c:v>
                </c:pt>
                <c:pt idx="179">
                  <c:v>434.10194151425299</c:v>
                </c:pt>
                <c:pt idx="180">
                  <c:v>433.61962621670096</c:v>
                </c:pt>
                <c:pt idx="181">
                  <c:v>433.1380075926611</c:v>
                </c:pt>
                <c:pt idx="182">
                  <c:v>432.65717451415242</c:v>
                </c:pt>
                <c:pt idx="183">
                  <c:v>432.17721227636639</c:v>
                </c:pt>
                <c:pt idx="184">
                  <c:v>431.69820271187319</c:v>
                </c:pt>
                <c:pt idx="185">
                  <c:v>431.2202243011476</c:v>
                </c:pt>
                <c:pt idx="186">
                  <c:v>430.74335227954941</c:v>
                </c:pt>
                <c:pt idx="187">
                  <c:v>430.2676587408846</c:v>
                </c:pt>
                <c:pt idx="188">
                  <c:v>429.79321273767152</c:v>
                </c:pt>
                <c:pt idx="189">
                  <c:v>429.32008037822754</c:v>
                </c:pt>
                <c:pt idx="190">
                  <c:v>428.84832492068972</c:v>
                </c:pt>
                <c:pt idx="191">
                  <c:v>428.37800686407678</c:v>
                </c:pt>
                <c:pt idx="192">
                  <c:v>427.90918403649528</c:v>
                </c:pt>
                <c:pt idx="193">
                  <c:v>427.44191168058978</c:v>
                </c:pt>
                <c:pt idx="194">
                  <c:v>426.97624253633171</c:v>
                </c:pt>
                <c:pt idx="195">
                  <c:v>426.51222692123696</c:v>
                </c:pt>
                <c:pt idx="196">
                  <c:v>426.04991280810214</c:v>
                </c:pt>
                <c:pt idx="197">
                  <c:v>425.5893459003409</c:v>
                </c:pt>
                <c:pt idx="198">
                  <c:v>425.13056970500293</c:v>
                </c:pt>
                <c:pt idx="199">
                  <c:v>424.6736256035519</c:v>
                </c:pt>
                <c:pt idx="200">
                  <c:v>424.21855292047769</c:v>
                </c:pt>
                <c:pt idx="201">
                  <c:v>423.76538898981414</c:v>
                </c:pt>
                <c:pt idx="202">
                  <c:v>423.3141692196308</c:v>
                </c:pt>
                <c:pt idx="203">
                  <c:v>422.86492715456615</c:v>
                </c:pt>
                <c:pt idx="204">
                  <c:v>422.41769453646418</c:v>
                </c:pt>
                <c:pt idx="205">
                  <c:v>421.97250136317723</c:v>
                </c:pt>
                <c:pt idx="206">
                  <c:v>421.52937594559353</c:v>
                </c:pt>
                <c:pt idx="207">
                  <c:v>421.08834496294583</c:v>
                </c:pt>
                <c:pt idx="208">
                  <c:v>420.64943351645638</c:v>
                </c:pt>
                <c:pt idx="209">
                  <c:v>420.21266518137116</c:v>
                </c:pt>
                <c:pt idx="210">
                  <c:v>419.77806205743343</c:v>
                </c:pt>
                <c:pt idx="211">
                  <c:v>419.34564481784594</c:v>
                </c:pt>
                <c:pt idx="212">
                  <c:v>418.91543275676963</c:v>
                </c:pt>
                <c:pt idx="213">
                  <c:v>418.48744383540293</c:v>
                </c:pt>
                <c:pt idx="214">
                  <c:v>418.06169472668705</c:v>
                </c:pt>
                <c:pt idx="215">
                  <c:v>417.63820085867849</c:v>
                </c:pt>
                <c:pt idx="216">
                  <c:v>417.21697645663085</c:v>
                </c:pt>
                <c:pt idx="217">
                  <c:v>416.79803458382349</c:v>
                </c:pt>
                <c:pt idx="218">
                  <c:v>416.38138718117773</c:v>
                </c:pt>
                <c:pt idx="219">
                  <c:v>415.96704510569515</c:v>
                </c:pt>
                <c:pt idx="220">
                  <c:v>415.5550181677545</c:v>
                </c:pt>
                <c:pt idx="221">
                  <c:v>415.14531516730193</c:v>
                </c:pt>
                <c:pt idx="222">
                  <c:v>414.73794392896662</c:v>
                </c:pt>
                <c:pt idx="223">
                  <c:v>414.33291133613534</c:v>
                </c:pt>
                <c:pt idx="224">
                  <c:v>413.93022336401532</c:v>
                </c:pt>
                <c:pt idx="225">
                  <c:v>413.52988511171725</c:v>
                </c:pt>
                <c:pt idx="226">
                  <c:v>413.13190083338537</c:v>
                </c:pt>
                <c:pt idx="227">
                  <c:v>412.73627396840504</c:v>
                </c:pt>
                <c:pt idx="228">
                  <c:v>412.34300717071278</c:v>
                </c:pt>
                <c:pt idx="229">
                  <c:v>411.95210233723628</c:v>
                </c:pt>
                <c:pt idx="230">
                  <c:v>411.56356063548992</c:v>
                </c:pt>
                <c:pt idx="231">
                  <c:v>411.17738253034986</c:v>
                </c:pt>
                <c:pt idx="232">
                  <c:v>410.79356781003241</c:v>
                </c:pt>
                <c:pt idx="233">
                  <c:v>410.41211561129978</c:v>
                </c:pt>
                <c:pt idx="234">
                  <c:v>410.03302444391471</c:v>
                </c:pt>
                <c:pt idx="235">
                  <c:v>409.65629221436575</c:v>
                </c:pt>
                <c:pt idx="236">
                  <c:v>409.28191624888473</c:v>
                </c:pt>
                <c:pt idx="237">
                  <c:v>408.90989331577612</c:v>
                </c:pt>
                <c:pt idx="238">
                  <c:v>408.54021964707852</c:v>
                </c:pt>
                <c:pt idx="239">
                  <c:v>408.17289095957716</c:v>
                </c:pt>
                <c:pt idx="240">
                  <c:v>407.80790247518621</c:v>
                </c:pt>
                <c:pt idx="241">
                  <c:v>407.44524894071833</c:v>
                </c:pt>
                <c:pt idx="242">
                  <c:v>407.08492464705989</c:v>
                </c:pt>
                <c:pt idx="243">
                  <c:v>406.72692344776738</c:v>
                </c:pt>
                <c:pt idx="244">
                  <c:v>406.37123877710343</c:v>
                </c:pt>
                <c:pt idx="245">
                  <c:v>406.01786366752594</c:v>
                </c:pt>
                <c:pt idx="246">
                  <c:v>405.66679076664809</c:v>
                </c:pt>
                <c:pt idx="247">
                  <c:v>405.31801235368243</c:v>
                </c:pt>
                <c:pt idx="248">
                  <c:v>404.97152035538522</c:v>
                </c:pt>
                <c:pt idx="249">
                  <c:v>404.62730636151326</c:v>
                </c:pt>
                <c:pt idx="250">
                  <c:v>404.2853616398092</c:v>
                </c:pt>
                <c:pt idx="251">
                  <c:v>403.94567715052665</c:v>
                </c:pt>
                <c:pt idx="252">
                  <c:v>403.60824356050898</c:v>
                </c:pt>
                <c:pt idx="253">
                  <c:v>403.27305125683495</c:v>
                </c:pt>
                <c:pt idx="254">
                  <c:v>402.94009036004149</c:v>
                </c:pt>
                <c:pt idx="255">
                  <c:v>402.6093507369381</c:v>
                </c:pt>
                <c:pt idx="256">
                  <c:v>402.2808220130218</c:v>
                </c:pt>
                <c:pt idx="257">
                  <c:v>401.95449358450583</c:v>
                </c:pt>
                <c:pt idx="258">
                  <c:v>401.63035462997175</c:v>
                </c:pt>
                <c:pt idx="259">
                  <c:v>401.30839412165636</c:v>
                </c:pt>
                <c:pt idx="260">
                  <c:v>400.9886008363826</c:v>
                </c:pt>
                <c:pt idx="261">
                  <c:v>400.67096336614588</c:v>
                </c:pt>
                <c:pt idx="262">
                  <c:v>400.35547012836435</c:v>
                </c:pt>
                <c:pt idx="263">
                  <c:v>400.04210937580285</c:v>
                </c:pt>
                <c:pt idx="264">
                  <c:v>399.73086920618033</c:v>
                </c:pt>
                <c:pt idx="265">
                  <c:v>399.42173757146861</c:v>
                </c:pt>
                <c:pt idx="266">
                  <c:v>399.11470228689194</c:v>
                </c:pt>
                <c:pt idx="267">
                  <c:v>398.80975103963539</c:v>
                </c:pt>
                <c:pt idx="268">
                  <c:v>398.50687139727069</c:v>
                </c:pt>
                <c:pt idx="269">
                  <c:v>398.20605081590679</c:v>
                </c:pt>
                <c:pt idx="270">
                  <c:v>397.90727664807366</c:v>
                </c:pt>
                <c:pt idx="271">
                  <c:v>397.61053615034598</c:v>
                </c:pt>
                <c:pt idx="272">
                  <c:v>397.31581649071518</c:v>
                </c:pt>
                <c:pt idx="273">
                  <c:v>397.02310475571608</c:v>
                </c:pt>
                <c:pt idx="274">
                  <c:v>396.73238795731464</c:v>
                </c:pt>
                <c:pt idx="275">
                  <c:v>396.44365303956567</c:v>
                </c:pt>
                <c:pt idx="276">
                  <c:v>396.156886885044</c:v>
                </c:pt>
                <c:pt idx="277">
                  <c:v>395.87207632105833</c:v>
                </c:pt>
                <c:pt idx="278">
                  <c:v>395.58920812565196</c:v>
                </c:pt>
                <c:pt idx="279">
                  <c:v>395.30826903339755</c:v>
                </c:pt>
                <c:pt idx="280">
                  <c:v>395.02924574099143</c:v>
                </c:pt>
                <c:pt idx="281">
                  <c:v>394.75212491265285</c:v>
                </c:pt>
                <c:pt idx="282">
                  <c:v>394.47689318533452</c:v>
                </c:pt>
                <c:pt idx="283">
                  <c:v>394.20353717374871</c:v>
                </c:pt>
                <c:pt idx="284">
                  <c:v>393.93204347521578</c:v>
                </c:pt>
                <c:pt idx="285">
                  <c:v>393.66239867433819</c:v>
                </c:pt>
                <c:pt idx="286">
                  <c:v>393.39458934750678</c:v>
                </c:pt>
                <c:pt idx="287">
                  <c:v>393.12860206724332</c:v>
                </c:pt>
                <c:pt idx="288">
                  <c:v>392.86442340638405</c:v>
                </c:pt>
                <c:pt idx="289">
                  <c:v>392.60203994210889</c:v>
                </c:pt>
                <c:pt idx="290">
                  <c:v>392.34143825982108</c:v>
                </c:pt>
                <c:pt idx="291">
                  <c:v>392.08260495688091</c:v>
                </c:pt>
                <c:pt idx="292">
                  <c:v>391.82552664619857</c:v>
                </c:pt>
                <c:pt idx="293">
                  <c:v>391.5701899596894</c:v>
                </c:pt>
                <c:pt idx="294">
                  <c:v>391.3165815515963</c:v>
                </c:pt>
                <c:pt idx="295">
                  <c:v>391.06468810168286</c:v>
                </c:pt>
                <c:pt idx="296">
                  <c:v>390.81449631830054</c:v>
                </c:pt>
                <c:pt idx="297">
                  <c:v>390.56599294133463</c:v>
                </c:pt>
                <c:pt idx="298">
                  <c:v>390.31916474503146</c:v>
                </c:pt>
                <c:pt idx="299">
                  <c:v>390.07399854071116</c:v>
                </c:pt>
                <c:pt idx="300">
                  <c:v>389.83048117936903</c:v>
                </c:pt>
                <c:pt idx="301">
                  <c:v>389.58859955416858</c:v>
                </c:pt>
                <c:pt idx="302">
                  <c:v>389.34834060283015</c:v>
                </c:pt>
                <c:pt idx="303">
                  <c:v>389.10969130991742</c:v>
                </c:pt>
                <c:pt idx="304">
                  <c:v>388.8726387090253</c:v>
                </c:pt>
                <c:pt idx="305">
                  <c:v>388.63716988487243</c:v>
                </c:pt>
                <c:pt idx="306">
                  <c:v>388.40327197530041</c:v>
                </c:pt>
                <c:pt idx="307">
                  <c:v>388.17093217318308</c:v>
                </c:pt>
                <c:pt idx="308">
                  <c:v>387.94013772824854</c:v>
                </c:pt>
                <c:pt idx="309">
                  <c:v>387.71087594881675</c:v>
                </c:pt>
                <c:pt idx="310">
                  <c:v>387.48313420345437</c:v>
                </c:pt>
                <c:pt idx="311">
                  <c:v>387.25689992255087</c:v>
                </c:pt>
                <c:pt idx="312">
                  <c:v>387.03216059981639</c:v>
                </c:pt>
                <c:pt idx="313">
                  <c:v>386.80890379370624</c:v>
                </c:pt>
                <c:pt idx="314">
                  <c:v>386.58711712877147</c:v>
                </c:pt>
                <c:pt idx="315">
                  <c:v>386.36678829694051</c:v>
                </c:pt>
                <c:pt idx="316">
                  <c:v>386.14790505873179</c:v>
                </c:pt>
                <c:pt idx="317">
                  <c:v>385.93045524440089</c:v>
                </c:pt>
                <c:pt idx="318">
                  <c:v>385.71442675502414</c:v>
                </c:pt>
                <c:pt idx="319">
                  <c:v>385.49980756351965</c:v>
                </c:pt>
                <c:pt idx="320">
                  <c:v>385.28658571560936</c:v>
                </c:pt>
                <c:pt idx="321">
                  <c:v>385.07474933072206</c:v>
                </c:pt>
                <c:pt idx="322">
                  <c:v>384.86428660284162</c:v>
                </c:pt>
                <c:pt idx="323">
                  <c:v>384.65518580129969</c:v>
                </c:pt>
                <c:pt idx="324">
                  <c:v>384.44743527151638</c:v>
                </c:pt>
                <c:pt idx="325">
                  <c:v>384.24102343569029</c:v>
                </c:pt>
                <c:pt idx="326">
                  <c:v>384.03593879343896</c:v>
                </c:pt>
                <c:pt idx="327">
                  <c:v>383.83216992239164</c:v>
                </c:pt>
                <c:pt idx="328">
                  <c:v>383.6297054787367</c:v>
                </c:pt>
                <c:pt idx="329">
                  <c:v>383.42853419772354</c:v>
                </c:pt>
                <c:pt idx="330">
                  <c:v>383.22864489412251</c:v>
                </c:pt>
                <c:pt idx="331">
                  <c:v>383.03002646264235</c:v>
                </c:pt>
                <c:pt idx="332">
                  <c:v>382.83266787830803</c:v>
                </c:pt>
                <c:pt idx="333">
                  <c:v>382.63655819679963</c:v>
                </c:pt>
                <c:pt idx="334">
                  <c:v>382.44168655475346</c:v>
                </c:pt>
                <c:pt idx="335">
                  <c:v>382.24804217002713</c:v>
                </c:pt>
                <c:pt idx="336">
                  <c:v>382.05561434192987</c:v>
                </c:pt>
                <c:pt idx="337">
                  <c:v>381.86439245141884</c:v>
                </c:pt>
                <c:pt idx="338">
                  <c:v>381.67436596126259</c:v>
                </c:pt>
                <c:pt idx="339">
                  <c:v>381.48552441617392</c:v>
                </c:pt>
                <c:pt idx="340">
                  <c:v>381.29785744291127</c:v>
                </c:pt>
                <c:pt idx="341">
                  <c:v>381.11135475035212</c:v>
                </c:pt>
                <c:pt idx="342">
                  <c:v>380.92600612953731</c:v>
                </c:pt>
                <c:pt idx="343">
                  <c:v>380.74180145368825</c:v>
                </c:pt>
                <c:pt idx="344">
                  <c:v>380.55873067819857</c:v>
                </c:pt>
                <c:pt idx="345">
                  <c:v>380.37678384060007</c:v>
                </c:pt>
                <c:pt idx="346">
                  <c:v>380.19595106050429</c:v>
                </c:pt>
                <c:pt idx="347">
                  <c:v>380.01622253952127</c:v>
                </c:pt>
                <c:pt idx="348">
                  <c:v>379.83758856115537</c:v>
                </c:pt>
                <c:pt idx="349">
                  <c:v>379.66003949067954</c:v>
                </c:pt>
                <c:pt idx="350">
                  <c:v>379.48356577498907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59-4CA8-8169-864BE648FA82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results!$A$3:$A$353</c:f>
              <c:numCache>
                <c:formatCode>General</c:formatCode>
                <c:ptCount val="351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  <c:pt idx="69">
                  <c:v>2019</c:v>
                </c:pt>
                <c:pt idx="70">
                  <c:v>2020</c:v>
                </c:pt>
                <c:pt idx="71">
                  <c:v>2021</c:v>
                </c:pt>
                <c:pt idx="72">
                  <c:v>2022</c:v>
                </c:pt>
                <c:pt idx="73">
                  <c:v>2023</c:v>
                </c:pt>
                <c:pt idx="74">
                  <c:v>2024</c:v>
                </c:pt>
                <c:pt idx="75">
                  <c:v>2025</c:v>
                </c:pt>
                <c:pt idx="76">
                  <c:v>2026</c:v>
                </c:pt>
                <c:pt idx="77">
                  <c:v>2027</c:v>
                </c:pt>
                <c:pt idx="78">
                  <c:v>2028</c:v>
                </c:pt>
                <c:pt idx="79">
                  <c:v>2029</c:v>
                </c:pt>
                <c:pt idx="80">
                  <c:v>2030</c:v>
                </c:pt>
                <c:pt idx="81">
                  <c:v>2031</c:v>
                </c:pt>
                <c:pt idx="82">
                  <c:v>2032</c:v>
                </c:pt>
                <c:pt idx="83">
                  <c:v>2033</c:v>
                </c:pt>
                <c:pt idx="84">
                  <c:v>2034</c:v>
                </c:pt>
                <c:pt idx="85">
                  <c:v>2035</c:v>
                </c:pt>
                <c:pt idx="86">
                  <c:v>2036</c:v>
                </c:pt>
                <c:pt idx="87">
                  <c:v>2037</c:v>
                </c:pt>
                <c:pt idx="88">
                  <c:v>2038</c:v>
                </c:pt>
                <c:pt idx="89">
                  <c:v>2039</c:v>
                </c:pt>
                <c:pt idx="90">
                  <c:v>2040</c:v>
                </c:pt>
                <c:pt idx="91">
                  <c:v>2041</c:v>
                </c:pt>
                <c:pt idx="92">
                  <c:v>2042</c:v>
                </c:pt>
                <c:pt idx="93">
                  <c:v>2043</c:v>
                </c:pt>
                <c:pt idx="94">
                  <c:v>2044</c:v>
                </c:pt>
                <c:pt idx="95">
                  <c:v>2045</c:v>
                </c:pt>
                <c:pt idx="96">
                  <c:v>2046</c:v>
                </c:pt>
                <c:pt idx="97">
                  <c:v>2047</c:v>
                </c:pt>
                <c:pt idx="98">
                  <c:v>2048</c:v>
                </c:pt>
                <c:pt idx="99">
                  <c:v>2049</c:v>
                </c:pt>
                <c:pt idx="100">
                  <c:v>2050</c:v>
                </c:pt>
                <c:pt idx="101">
                  <c:v>2051</c:v>
                </c:pt>
                <c:pt idx="102">
                  <c:v>2052</c:v>
                </c:pt>
                <c:pt idx="103">
                  <c:v>2053</c:v>
                </c:pt>
                <c:pt idx="104">
                  <c:v>2054</c:v>
                </c:pt>
                <c:pt idx="105">
                  <c:v>2055</c:v>
                </c:pt>
                <c:pt idx="106">
                  <c:v>2056</c:v>
                </c:pt>
                <c:pt idx="107">
                  <c:v>2057</c:v>
                </c:pt>
                <c:pt idx="108">
                  <c:v>2058</c:v>
                </c:pt>
                <c:pt idx="109">
                  <c:v>2059</c:v>
                </c:pt>
                <c:pt idx="110">
                  <c:v>2060</c:v>
                </c:pt>
                <c:pt idx="111">
                  <c:v>2061</c:v>
                </c:pt>
                <c:pt idx="112">
                  <c:v>2062</c:v>
                </c:pt>
                <c:pt idx="113">
                  <c:v>2063</c:v>
                </c:pt>
                <c:pt idx="114">
                  <c:v>2064</c:v>
                </c:pt>
                <c:pt idx="115">
                  <c:v>2065</c:v>
                </c:pt>
                <c:pt idx="116">
                  <c:v>2066</c:v>
                </c:pt>
                <c:pt idx="117">
                  <c:v>2067</c:v>
                </c:pt>
                <c:pt idx="118">
                  <c:v>2068</c:v>
                </c:pt>
                <c:pt idx="119">
                  <c:v>2069</c:v>
                </c:pt>
                <c:pt idx="120">
                  <c:v>2070</c:v>
                </c:pt>
                <c:pt idx="121">
                  <c:v>2071</c:v>
                </c:pt>
                <c:pt idx="122">
                  <c:v>2072</c:v>
                </c:pt>
                <c:pt idx="123">
                  <c:v>2073</c:v>
                </c:pt>
                <c:pt idx="124">
                  <c:v>2074</c:v>
                </c:pt>
                <c:pt idx="125">
                  <c:v>2075</c:v>
                </c:pt>
                <c:pt idx="126">
                  <c:v>2076</c:v>
                </c:pt>
                <c:pt idx="127">
                  <c:v>2077</c:v>
                </c:pt>
                <c:pt idx="128">
                  <c:v>2078</c:v>
                </c:pt>
                <c:pt idx="129">
                  <c:v>2079</c:v>
                </c:pt>
                <c:pt idx="130">
                  <c:v>2080</c:v>
                </c:pt>
                <c:pt idx="131">
                  <c:v>2081</c:v>
                </c:pt>
                <c:pt idx="132">
                  <c:v>2082</c:v>
                </c:pt>
                <c:pt idx="133">
                  <c:v>2083</c:v>
                </c:pt>
                <c:pt idx="134">
                  <c:v>2084</c:v>
                </c:pt>
                <c:pt idx="135">
                  <c:v>2085</c:v>
                </c:pt>
                <c:pt idx="136">
                  <c:v>2086</c:v>
                </c:pt>
                <c:pt idx="137">
                  <c:v>2087</c:v>
                </c:pt>
                <c:pt idx="138">
                  <c:v>2088</c:v>
                </c:pt>
                <c:pt idx="139">
                  <c:v>2089</c:v>
                </c:pt>
                <c:pt idx="140">
                  <c:v>2090</c:v>
                </c:pt>
                <c:pt idx="141">
                  <c:v>2091</c:v>
                </c:pt>
                <c:pt idx="142">
                  <c:v>2092</c:v>
                </c:pt>
                <c:pt idx="143">
                  <c:v>2093</c:v>
                </c:pt>
                <c:pt idx="144">
                  <c:v>2094</c:v>
                </c:pt>
                <c:pt idx="145">
                  <c:v>2095</c:v>
                </c:pt>
                <c:pt idx="146">
                  <c:v>2096</c:v>
                </c:pt>
                <c:pt idx="147">
                  <c:v>2097</c:v>
                </c:pt>
                <c:pt idx="148">
                  <c:v>2098</c:v>
                </c:pt>
                <c:pt idx="149">
                  <c:v>2099</c:v>
                </c:pt>
                <c:pt idx="150">
                  <c:v>2100</c:v>
                </c:pt>
                <c:pt idx="151">
                  <c:v>2101</c:v>
                </c:pt>
                <c:pt idx="152">
                  <c:v>2102</c:v>
                </c:pt>
                <c:pt idx="153">
                  <c:v>2103</c:v>
                </c:pt>
                <c:pt idx="154">
                  <c:v>2104</c:v>
                </c:pt>
                <c:pt idx="155">
                  <c:v>2105</c:v>
                </c:pt>
                <c:pt idx="156">
                  <c:v>2106</c:v>
                </c:pt>
                <c:pt idx="157">
                  <c:v>2107</c:v>
                </c:pt>
                <c:pt idx="158">
                  <c:v>2108</c:v>
                </c:pt>
                <c:pt idx="159">
                  <c:v>2109</c:v>
                </c:pt>
                <c:pt idx="160">
                  <c:v>2110</c:v>
                </c:pt>
                <c:pt idx="161">
                  <c:v>2111</c:v>
                </c:pt>
                <c:pt idx="162">
                  <c:v>2112</c:v>
                </c:pt>
                <c:pt idx="163">
                  <c:v>2113</c:v>
                </c:pt>
                <c:pt idx="164">
                  <c:v>2114</c:v>
                </c:pt>
                <c:pt idx="165">
                  <c:v>2115</c:v>
                </c:pt>
                <c:pt idx="166">
                  <c:v>2116</c:v>
                </c:pt>
                <c:pt idx="167">
                  <c:v>2117</c:v>
                </c:pt>
                <c:pt idx="168">
                  <c:v>2118</c:v>
                </c:pt>
                <c:pt idx="169">
                  <c:v>2119</c:v>
                </c:pt>
                <c:pt idx="170">
                  <c:v>2120</c:v>
                </c:pt>
                <c:pt idx="171">
                  <c:v>2121</c:v>
                </c:pt>
                <c:pt idx="172">
                  <c:v>2122</c:v>
                </c:pt>
                <c:pt idx="173">
                  <c:v>2123</c:v>
                </c:pt>
                <c:pt idx="174">
                  <c:v>2124</c:v>
                </c:pt>
                <c:pt idx="175">
                  <c:v>2125</c:v>
                </c:pt>
                <c:pt idx="176">
                  <c:v>2126</c:v>
                </c:pt>
                <c:pt idx="177">
                  <c:v>2127</c:v>
                </c:pt>
                <c:pt idx="178">
                  <c:v>2128</c:v>
                </c:pt>
                <c:pt idx="179">
                  <c:v>2129</c:v>
                </c:pt>
                <c:pt idx="180">
                  <c:v>2130</c:v>
                </c:pt>
                <c:pt idx="181">
                  <c:v>2131</c:v>
                </c:pt>
                <c:pt idx="182">
                  <c:v>2132</c:v>
                </c:pt>
                <c:pt idx="183">
                  <c:v>2133</c:v>
                </c:pt>
                <c:pt idx="184">
                  <c:v>2134</c:v>
                </c:pt>
                <c:pt idx="185">
                  <c:v>2135</c:v>
                </c:pt>
                <c:pt idx="186">
                  <c:v>2136</c:v>
                </c:pt>
                <c:pt idx="187">
                  <c:v>2137</c:v>
                </c:pt>
                <c:pt idx="188">
                  <c:v>2138</c:v>
                </c:pt>
                <c:pt idx="189">
                  <c:v>2139</c:v>
                </c:pt>
                <c:pt idx="190">
                  <c:v>2140</c:v>
                </c:pt>
                <c:pt idx="191">
                  <c:v>2141</c:v>
                </c:pt>
                <c:pt idx="192">
                  <c:v>2142</c:v>
                </c:pt>
                <c:pt idx="193">
                  <c:v>2143</c:v>
                </c:pt>
                <c:pt idx="194">
                  <c:v>2144</c:v>
                </c:pt>
                <c:pt idx="195">
                  <c:v>2145</c:v>
                </c:pt>
                <c:pt idx="196">
                  <c:v>2146</c:v>
                </c:pt>
                <c:pt idx="197">
                  <c:v>2147</c:v>
                </c:pt>
                <c:pt idx="198">
                  <c:v>2148</c:v>
                </c:pt>
                <c:pt idx="199">
                  <c:v>2149</c:v>
                </c:pt>
                <c:pt idx="200">
                  <c:v>2150</c:v>
                </c:pt>
                <c:pt idx="201">
                  <c:v>2151</c:v>
                </c:pt>
                <c:pt idx="202">
                  <c:v>2152</c:v>
                </c:pt>
                <c:pt idx="203">
                  <c:v>2153</c:v>
                </c:pt>
                <c:pt idx="204">
                  <c:v>2154</c:v>
                </c:pt>
                <c:pt idx="205">
                  <c:v>2155</c:v>
                </c:pt>
                <c:pt idx="206">
                  <c:v>2156</c:v>
                </c:pt>
                <c:pt idx="207">
                  <c:v>2157</c:v>
                </c:pt>
                <c:pt idx="208">
                  <c:v>2158</c:v>
                </c:pt>
                <c:pt idx="209">
                  <c:v>2159</c:v>
                </c:pt>
                <c:pt idx="210">
                  <c:v>2160</c:v>
                </c:pt>
                <c:pt idx="211">
                  <c:v>2161</c:v>
                </c:pt>
                <c:pt idx="212">
                  <c:v>2162</c:v>
                </c:pt>
                <c:pt idx="213">
                  <c:v>2163</c:v>
                </c:pt>
                <c:pt idx="214">
                  <c:v>2164</c:v>
                </c:pt>
                <c:pt idx="215">
                  <c:v>2165</c:v>
                </c:pt>
                <c:pt idx="216">
                  <c:v>2166</c:v>
                </c:pt>
                <c:pt idx="217">
                  <c:v>2167</c:v>
                </c:pt>
                <c:pt idx="218">
                  <c:v>2168</c:v>
                </c:pt>
                <c:pt idx="219">
                  <c:v>2169</c:v>
                </c:pt>
                <c:pt idx="220">
                  <c:v>2170</c:v>
                </c:pt>
                <c:pt idx="221">
                  <c:v>2171</c:v>
                </c:pt>
                <c:pt idx="222">
                  <c:v>2172</c:v>
                </c:pt>
                <c:pt idx="223">
                  <c:v>2173</c:v>
                </c:pt>
                <c:pt idx="224">
                  <c:v>2174</c:v>
                </c:pt>
                <c:pt idx="225">
                  <c:v>2175</c:v>
                </c:pt>
                <c:pt idx="226">
                  <c:v>2176</c:v>
                </c:pt>
                <c:pt idx="227">
                  <c:v>2177</c:v>
                </c:pt>
                <c:pt idx="228">
                  <c:v>2178</c:v>
                </c:pt>
                <c:pt idx="229">
                  <c:v>2179</c:v>
                </c:pt>
                <c:pt idx="230">
                  <c:v>2180</c:v>
                </c:pt>
                <c:pt idx="231">
                  <c:v>2181</c:v>
                </c:pt>
                <c:pt idx="232">
                  <c:v>2182</c:v>
                </c:pt>
                <c:pt idx="233">
                  <c:v>2183</c:v>
                </c:pt>
                <c:pt idx="234">
                  <c:v>2184</c:v>
                </c:pt>
                <c:pt idx="235">
                  <c:v>2185</c:v>
                </c:pt>
                <c:pt idx="236">
                  <c:v>2186</c:v>
                </c:pt>
                <c:pt idx="237">
                  <c:v>2187</c:v>
                </c:pt>
                <c:pt idx="238">
                  <c:v>2188</c:v>
                </c:pt>
                <c:pt idx="239">
                  <c:v>2189</c:v>
                </c:pt>
                <c:pt idx="240">
                  <c:v>2190</c:v>
                </c:pt>
                <c:pt idx="241">
                  <c:v>2191</c:v>
                </c:pt>
                <c:pt idx="242">
                  <c:v>2192</c:v>
                </c:pt>
                <c:pt idx="243">
                  <c:v>2193</c:v>
                </c:pt>
                <c:pt idx="244">
                  <c:v>2194</c:v>
                </c:pt>
                <c:pt idx="245">
                  <c:v>2195</c:v>
                </c:pt>
                <c:pt idx="246">
                  <c:v>2196</c:v>
                </c:pt>
                <c:pt idx="247">
                  <c:v>2197</c:v>
                </c:pt>
                <c:pt idx="248">
                  <c:v>2198</c:v>
                </c:pt>
                <c:pt idx="249">
                  <c:v>2199</c:v>
                </c:pt>
                <c:pt idx="250">
                  <c:v>2200</c:v>
                </c:pt>
                <c:pt idx="251">
                  <c:v>2201</c:v>
                </c:pt>
                <c:pt idx="252">
                  <c:v>2202</c:v>
                </c:pt>
                <c:pt idx="253">
                  <c:v>2203</c:v>
                </c:pt>
                <c:pt idx="254">
                  <c:v>2204</c:v>
                </c:pt>
                <c:pt idx="255">
                  <c:v>2205</c:v>
                </c:pt>
                <c:pt idx="256">
                  <c:v>2206</c:v>
                </c:pt>
                <c:pt idx="257">
                  <c:v>2207</c:v>
                </c:pt>
                <c:pt idx="258">
                  <c:v>2208</c:v>
                </c:pt>
                <c:pt idx="259">
                  <c:v>2209</c:v>
                </c:pt>
                <c:pt idx="260">
                  <c:v>2210</c:v>
                </c:pt>
                <c:pt idx="261">
                  <c:v>2211</c:v>
                </c:pt>
                <c:pt idx="262">
                  <c:v>2212</c:v>
                </c:pt>
                <c:pt idx="263">
                  <c:v>2213</c:v>
                </c:pt>
                <c:pt idx="264">
                  <c:v>2214</c:v>
                </c:pt>
                <c:pt idx="265">
                  <c:v>2215</c:v>
                </c:pt>
                <c:pt idx="266">
                  <c:v>2216</c:v>
                </c:pt>
                <c:pt idx="267">
                  <c:v>2217</c:v>
                </c:pt>
                <c:pt idx="268">
                  <c:v>2218</c:v>
                </c:pt>
                <c:pt idx="269">
                  <c:v>2219</c:v>
                </c:pt>
                <c:pt idx="270">
                  <c:v>2220</c:v>
                </c:pt>
                <c:pt idx="271">
                  <c:v>2221</c:v>
                </c:pt>
                <c:pt idx="272">
                  <c:v>2222</c:v>
                </c:pt>
                <c:pt idx="273">
                  <c:v>2223</c:v>
                </c:pt>
                <c:pt idx="274">
                  <c:v>2224</c:v>
                </c:pt>
                <c:pt idx="275">
                  <c:v>2225</c:v>
                </c:pt>
                <c:pt idx="276">
                  <c:v>2226</c:v>
                </c:pt>
                <c:pt idx="277">
                  <c:v>2227</c:v>
                </c:pt>
                <c:pt idx="278">
                  <c:v>2228</c:v>
                </c:pt>
                <c:pt idx="279">
                  <c:v>2229</c:v>
                </c:pt>
                <c:pt idx="280">
                  <c:v>2230</c:v>
                </c:pt>
                <c:pt idx="281">
                  <c:v>2231</c:v>
                </c:pt>
                <c:pt idx="282">
                  <c:v>2232</c:v>
                </c:pt>
                <c:pt idx="283">
                  <c:v>2233</c:v>
                </c:pt>
                <c:pt idx="284">
                  <c:v>2234</c:v>
                </c:pt>
                <c:pt idx="285">
                  <c:v>2235</c:v>
                </c:pt>
                <c:pt idx="286">
                  <c:v>2236</c:v>
                </c:pt>
                <c:pt idx="287">
                  <c:v>2237</c:v>
                </c:pt>
                <c:pt idx="288">
                  <c:v>2238</c:v>
                </c:pt>
                <c:pt idx="289">
                  <c:v>2239</c:v>
                </c:pt>
                <c:pt idx="290">
                  <c:v>2240</c:v>
                </c:pt>
                <c:pt idx="291">
                  <c:v>2241</c:v>
                </c:pt>
                <c:pt idx="292">
                  <c:v>2242</c:v>
                </c:pt>
                <c:pt idx="293">
                  <c:v>2243</c:v>
                </c:pt>
                <c:pt idx="294">
                  <c:v>2244</c:v>
                </c:pt>
                <c:pt idx="295">
                  <c:v>2245</c:v>
                </c:pt>
                <c:pt idx="296">
                  <c:v>2246</c:v>
                </c:pt>
                <c:pt idx="297">
                  <c:v>2247</c:v>
                </c:pt>
                <c:pt idx="298">
                  <c:v>2248</c:v>
                </c:pt>
                <c:pt idx="299">
                  <c:v>2249</c:v>
                </c:pt>
                <c:pt idx="300">
                  <c:v>2250</c:v>
                </c:pt>
                <c:pt idx="301">
                  <c:v>2251</c:v>
                </c:pt>
                <c:pt idx="302">
                  <c:v>2252</c:v>
                </c:pt>
                <c:pt idx="303">
                  <c:v>2253</c:v>
                </c:pt>
                <c:pt idx="304">
                  <c:v>2254</c:v>
                </c:pt>
                <c:pt idx="305">
                  <c:v>2255</c:v>
                </c:pt>
                <c:pt idx="306">
                  <c:v>2256</c:v>
                </c:pt>
                <c:pt idx="307">
                  <c:v>2257</c:v>
                </c:pt>
                <c:pt idx="308">
                  <c:v>2258</c:v>
                </c:pt>
                <c:pt idx="309">
                  <c:v>2259</c:v>
                </c:pt>
                <c:pt idx="310">
                  <c:v>2260</c:v>
                </c:pt>
                <c:pt idx="311">
                  <c:v>2261</c:v>
                </c:pt>
                <c:pt idx="312">
                  <c:v>2262</c:v>
                </c:pt>
                <c:pt idx="313">
                  <c:v>2263</c:v>
                </c:pt>
                <c:pt idx="314">
                  <c:v>2264</c:v>
                </c:pt>
                <c:pt idx="315">
                  <c:v>2265</c:v>
                </c:pt>
                <c:pt idx="316">
                  <c:v>2266</c:v>
                </c:pt>
                <c:pt idx="317">
                  <c:v>2267</c:v>
                </c:pt>
                <c:pt idx="318">
                  <c:v>2268</c:v>
                </c:pt>
                <c:pt idx="319">
                  <c:v>2269</c:v>
                </c:pt>
                <c:pt idx="320">
                  <c:v>2270</c:v>
                </c:pt>
                <c:pt idx="321">
                  <c:v>2271</c:v>
                </c:pt>
                <c:pt idx="322">
                  <c:v>2272</c:v>
                </c:pt>
                <c:pt idx="323">
                  <c:v>2273</c:v>
                </c:pt>
                <c:pt idx="324">
                  <c:v>2274</c:v>
                </c:pt>
                <c:pt idx="325">
                  <c:v>2275</c:v>
                </c:pt>
                <c:pt idx="326">
                  <c:v>2276</c:v>
                </c:pt>
                <c:pt idx="327">
                  <c:v>2277</c:v>
                </c:pt>
                <c:pt idx="328">
                  <c:v>2278</c:v>
                </c:pt>
                <c:pt idx="329">
                  <c:v>2279</c:v>
                </c:pt>
                <c:pt idx="330">
                  <c:v>2280</c:v>
                </c:pt>
                <c:pt idx="331">
                  <c:v>2281</c:v>
                </c:pt>
                <c:pt idx="332">
                  <c:v>2282</c:v>
                </c:pt>
                <c:pt idx="333">
                  <c:v>2283</c:v>
                </c:pt>
                <c:pt idx="334">
                  <c:v>2284</c:v>
                </c:pt>
                <c:pt idx="335">
                  <c:v>2285</c:v>
                </c:pt>
                <c:pt idx="336">
                  <c:v>2286</c:v>
                </c:pt>
                <c:pt idx="337">
                  <c:v>2287</c:v>
                </c:pt>
                <c:pt idx="338">
                  <c:v>2288</c:v>
                </c:pt>
                <c:pt idx="339">
                  <c:v>2289</c:v>
                </c:pt>
                <c:pt idx="340">
                  <c:v>2290</c:v>
                </c:pt>
                <c:pt idx="341">
                  <c:v>2291</c:v>
                </c:pt>
                <c:pt idx="342">
                  <c:v>2292</c:v>
                </c:pt>
                <c:pt idx="343">
                  <c:v>2293</c:v>
                </c:pt>
                <c:pt idx="344">
                  <c:v>2294</c:v>
                </c:pt>
                <c:pt idx="345">
                  <c:v>2295</c:v>
                </c:pt>
                <c:pt idx="346">
                  <c:v>2296</c:v>
                </c:pt>
                <c:pt idx="347">
                  <c:v>2297</c:v>
                </c:pt>
                <c:pt idx="348">
                  <c:v>2298</c:v>
                </c:pt>
                <c:pt idx="349">
                  <c:v>2299</c:v>
                </c:pt>
                <c:pt idx="350">
                  <c:v>2300</c:v>
                </c:pt>
              </c:numCache>
            </c:numRef>
          </c:cat>
          <c:val>
            <c:numRef>
              <c:f>results!$O$3:$O$353</c:f>
              <c:numCache>
                <c:formatCode>0</c:formatCode>
                <c:ptCount val="351"/>
                <c:pt idx="0">
                  <c:v>292.69913708981255</c:v>
                </c:pt>
                <c:pt idx="1">
                  <c:v>293.17002172932069</c:v>
                </c:pt>
                <c:pt idx="2">
                  <c:v>293.69478442929693</c:v>
                </c:pt>
                <c:pt idx="3">
                  <c:v>294.22045251891308</c:v>
                </c:pt>
                <c:pt idx="4">
                  <c:v>294.75702892844942</c:v>
                </c:pt>
                <c:pt idx="5">
                  <c:v>295.29463880968268</c:v>
                </c:pt>
                <c:pt idx="6">
                  <c:v>295.90641118542766</c:v>
                </c:pt>
                <c:pt idx="7">
                  <c:v>296.56798333456965</c:v>
                </c:pt>
                <c:pt idx="8">
                  <c:v>297.25860425044135</c:v>
                </c:pt>
                <c:pt idx="9">
                  <c:v>297.96269024586809</c:v>
                </c:pt>
                <c:pt idx="10">
                  <c:v>298.71097489646547</c:v>
                </c:pt>
                <c:pt idx="11">
                  <c:v>299.49783757631923</c:v>
                </c:pt>
                <c:pt idx="12">
                  <c:v>300.27359972053625</c:v>
                </c:pt>
                <c:pt idx="13">
                  <c:v>301.08498582896891</c:v>
                </c:pt>
                <c:pt idx="14">
                  <c:v>301.95004347737819</c:v>
                </c:pt>
                <c:pt idx="15">
                  <c:v>302.87377651516817</c:v>
                </c:pt>
                <c:pt idx="16">
                  <c:v>303.84155571014884</c:v>
                </c:pt>
                <c:pt idx="17">
                  <c:v>304.86339645633899</c:v>
                </c:pt>
                <c:pt idx="18">
                  <c:v>305.91306899560601</c:v>
                </c:pt>
                <c:pt idx="19">
                  <c:v>307.02283284658216</c:v>
                </c:pt>
                <c:pt idx="20">
                  <c:v>308.21014746015669</c:v>
                </c:pt>
                <c:pt idx="21">
                  <c:v>309.50016780010583</c:v>
                </c:pt>
                <c:pt idx="22">
                  <c:v>310.83388349146423</c:v>
                </c:pt>
                <c:pt idx="23">
                  <c:v>312.2178328595374</c:v>
                </c:pt>
                <c:pt idx="24">
                  <c:v>313.68503640675294</c:v>
                </c:pt>
                <c:pt idx="25">
                  <c:v>315.12465207114838</c:v>
                </c:pt>
                <c:pt idx="26">
                  <c:v>316.52467421250219</c:v>
                </c:pt>
                <c:pt idx="27">
                  <c:v>318.02752121879541</c:v>
                </c:pt>
                <c:pt idx="28">
                  <c:v>319.5780774360698</c:v>
                </c:pt>
                <c:pt idx="29">
                  <c:v>321.12802027624508</c:v>
                </c:pt>
                <c:pt idx="30">
                  <c:v>322.78311465500713</c:v>
                </c:pt>
                <c:pt idx="31">
                  <c:v>324.38134318563186</c:v>
                </c:pt>
                <c:pt idx="32">
                  <c:v>325.87632581499628</c:v>
                </c:pt>
                <c:pt idx="33">
                  <c:v>327.3337538345445</c:v>
                </c:pt>
                <c:pt idx="34">
                  <c:v>328.76510865971892</c:v>
                </c:pt>
                <c:pt idx="35">
                  <c:v>330.26788783446779</c:v>
                </c:pt>
                <c:pt idx="36">
                  <c:v>331.82311969899791</c:v>
                </c:pt>
                <c:pt idx="37">
                  <c:v>333.43299346979262</c:v>
                </c:pt>
                <c:pt idx="38">
                  <c:v>335.08513007162856</c:v>
                </c:pt>
                <c:pt idx="39">
                  <c:v>336.8100679671719</c:v>
                </c:pt>
                <c:pt idx="40">
                  <c:v>338.56155218651242</c:v>
                </c:pt>
                <c:pt idx="41">
                  <c:v>340.31340318166463</c:v>
                </c:pt>
                <c:pt idx="42">
                  <c:v>342.07918263701623</c:v>
                </c:pt>
                <c:pt idx="43">
                  <c:v>343.78944575568528</c:v>
                </c:pt>
                <c:pt idx="44">
                  <c:v>345.47441714684123</c:v>
                </c:pt>
                <c:pt idx="45">
                  <c:v>347.19112436073488</c:v>
                </c:pt>
                <c:pt idx="46">
                  <c:v>348.94979598741145</c:v>
                </c:pt>
                <c:pt idx="47">
                  <c:v>350.74371546597212</c:v>
                </c:pt>
                <c:pt idx="48">
                  <c:v>352.56470309445297</c:v>
                </c:pt>
                <c:pt idx="49">
                  <c:v>354.34754466009747</c:v>
                </c:pt>
                <c:pt idx="50">
                  <c:v>356.08206037649791</c:v>
                </c:pt>
                <c:pt idx="51">
                  <c:v>357.87475509017264</c:v>
                </c:pt>
                <c:pt idx="52">
                  <c:v>359.72195426131492</c:v>
                </c:pt>
                <c:pt idx="53">
                  <c:v>361.57371780769779</c:v>
                </c:pt>
                <c:pt idx="54">
                  <c:v>363.59579605631433</c:v>
                </c:pt>
                <c:pt idx="55">
                  <c:v>365.76462802191975</c:v>
                </c:pt>
                <c:pt idx="56">
                  <c:v>368.03652007621258</c:v>
                </c:pt>
                <c:pt idx="57">
                  <c:v>370.39056958277882</c:v>
                </c:pt>
                <c:pt idx="58">
                  <c:v>372.79263492279495</c:v>
                </c:pt>
                <c:pt idx="59">
                  <c:v>375.2498104521967</c:v>
                </c:pt>
                <c:pt idx="60">
                  <c:v>377.85624229669594</c:v>
                </c:pt>
                <c:pt idx="61">
                  <c:v>380.57658216083803</c:v>
                </c:pt>
                <c:pt idx="62">
                  <c:v>383.39404452369945</c:v>
                </c:pt>
                <c:pt idx="63">
                  <c:v>386.33716076958956</c:v>
                </c:pt>
                <c:pt idx="64">
                  <c:v>389.26584673068675</c:v>
                </c:pt>
                <c:pt idx="65">
                  <c:v>392.09072808516078</c:v>
                </c:pt>
                <c:pt idx="66">
                  <c:v>395.16506635776108</c:v>
                </c:pt>
                <c:pt idx="67">
                  <c:v>398.34301315200088</c:v>
                </c:pt>
                <c:pt idx="68">
                  <c:v>401.53383121249766</c:v>
                </c:pt>
                <c:pt idx="69">
                  <c:v>404.77089308142513</c:v>
                </c:pt>
                <c:pt idx="70">
                  <c:v>407.96009088259655</c:v>
                </c:pt>
                <c:pt idx="71">
                  <c:v>411.08190409238125</c:v>
                </c:pt>
                <c:pt idx="72">
                  <c:v>413.87858316786378</c:v>
                </c:pt>
                <c:pt idx="73">
                  <c:v>416.38443876565492</c:v>
                </c:pt>
                <c:pt idx="74">
                  <c:v>418.62687987104221</c:v>
                </c:pt>
                <c:pt idx="75">
                  <c:v>420.62869744889923</c:v>
                </c:pt>
                <c:pt idx="76">
                  <c:v>422.40947698833236</c:v>
                </c:pt>
                <c:pt idx="77">
                  <c:v>423.98648098276419</c:v>
                </c:pt>
                <c:pt idx="78">
                  <c:v>425.37520830310109</c:v>
                </c:pt>
                <c:pt idx="79">
                  <c:v>426.58975608913033</c:v>
                </c:pt>
                <c:pt idx="80">
                  <c:v>427.64306044758968</c:v>
                </c:pt>
                <c:pt idx="81">
                  <c:v>428.54706231546936</c:v>
                </c:pt>
                <c:pt idx="82">
                  <c:v>429.31282668837923</c:v>
                </c:pt>
                <c:pt idx="83">
                  <c:v>429.95063239498904</c:v>
                </c:pt>
                <c:pt idx="84">
                  <c:v>430.47004291059085</c:v>
                </c:pt>
                <c:pt idx="85">
                  <c:v>430.87996464196226</c:v>
                </c:pt>
                <c:pt idx="86">
                  <c:v>431.18869664852076</c:v>
                </c:pt>
                <c:pt idx="87">
                  <c:v>431.40397426443053</c:v>
                </c:pt>
                <c:pt idx="88">
                  <c:v>431.53300817267314</c:v>
                </c:pt>
                <c:pt idx="89">
                  <c:v>431.58251992449016</c:v>
                </c:pt>
                <c:pt idx="90">
                  <c:v>431.55877455617906</c:v>
                </c:pt>
                <c:pt idx="91">
                  <c:v>431.46761074509664</c:v>
                </c:pt>
                <c:pt idx="92">
                  <c:v>431.31446881643262</c:v>
                </c:pt>
                <c:pt idx="93">
                  <c:v>431.10441683060833</c:v>
                </c:pt>
                <c:pt idx="94">
                  <c:v>430.84217492908732</c:v>
                </c:pt>
                <c:pt idx="95">
                  <c:v>430.53213808244004</c:v>
                </c:pt>
                <c:pt idx="96">
                  <c:v>430.17839736170333</c:v>
                </c:pt>
                <c:pt idx="97">
                  <c:v>429.78475983815872</c:v>
                </c:pt>
                <c:pt idx="98">
                  <c:v>429.35476720505028</c:v>
                </c:pt>
                <c:pt idx="99">
                  <c:v>428.8917132058848</c:v>
                </c:pt>
                <c:pt idx="100">
                  <c:v>428.39865994685204</c:v>
                </c:pt>
                <c:pt idx="101">
                  <c:v>427.87845316497214</c:v>
                </c:pt>
                <c:pt idx="102">
                  <c:v>427.33373651846421</c:v>
                </c:pt>
                <c:pt idx="103">
                  <c:v>426.76696496129881</c:v>
                </c:pt>
                <c:pt idx="104">
                  <c:v>426.18041725981197</c:v>
                </c:pt>
                <c:pt idx="105">
                  <c:v>425.5762077055216</c:v>
                </c:pt>
                <c:pt idx="106">
                  <c:v>424.95629707484204</c:v>
                </c:pt>
                <c:pt idx="107">
                  <c:v>424.32250288319409</c:v>
                </c:pt>
                <c:pt idx="108">
                  <c:v>423.67650897802656</c:v>
                </c:pt>
                <c:pt idx="109">
                  <c:v>423.01987451248442</c:v>
                </c:pt>
                <c:pt idx="110">
                  <c:v>422.35404233885197</c:v>
                </c:pt>
                <c:pt idx="111">
                  <c:v>421.68034685845998</c:v>
                </c:pt>
                <c:pt idx="112">
                  <c:v>421.00002136246121</c:v>
                </c:pt>
                <c:pt idx="113">
                  <c:v>420.31420489572872</c:v>
                </c:pt>
                <c:pt idx="114">
                  <c:v>419.62394867412763</c:v>
                </c:pt>
                <c:pt idx="115">
                  <c:v>418.93022208351545</c:v>
                </c:pt>
                <c:pt idx="116">
                  <c:v>418.23391828706292</c:v>
                </c:pt>
                <c:pt idx="117">
                  <c:v>417.53585946582012</c:v>
                </c:pt>
                <c:pt idx="118">
                  <c:v>416.83680171589839</c:v>
                </c:pt>
                <c:pt idx="119">
                  <c:v>416.13743962417345</c:v>
                </c:pt>
                <c:pt idx="120">
                  <c:v>415.4384105430438</c:v>
                </c:pt>
                <c:pt idx="121">
                  <c:v>414.74029858349127</c:v>
                </c:pt>
                <c:pt idx="122">
                  <c:v>414.04363834448327</c:v>
                </c:pt>
                <c:pt idx="123">
                  <c:v>413.34891839562204</c:v>
                </c:pt>
                <c:pt idx="124">
                  <c:v>412.65658452888442</c:v>
                </c:pt>
                <c:pt idx="125">
                  <c:v>411.96704279429844</c:v>
                </c:pt>
                <c:pt idx="126">
                  <c:v>411.28066233346772</c:v>
                </c:pt>
                <c:pt idx="127">
                  <c:v>410.59777802397673</c:v>
                </c:pt>
                <c:pt idx="128">
                  <c:v>409.91869294688922</c:v>
                </c:pt>
                <c:pt idx="129">
                  <c:v>409.24368068877891</c:v>
                </c:pt>
                <c:pt idx="130">
                  <c:v>408.57298748900763</c:v>
                </c:pt>
                <c:pt idx="131">
                  <c:v>407.90683424228928</c:v>
                </c:pt>
                <c:pt idx="132">
                  <c:v>407.24541836594051</c:v>
                </c:pt>
                <c:pt idx="133">
                  <c:v>406.588915540622</c:v>
                </c:pt>
                <c:pt idx="134">
                  <c:v>405.93748133281673</c:v>
                </c:pt>
                <c:pt idx="135">
                  <c:v>405.29125270676377</c:v>
                </c:pt>
                <c:pt idx="136">
                  <c:v>404.65034943307967</c:v>
                </c:pt>
                <c:pt idx="137">
                  <c:v>404.01487540083218</c:v>
                </c:pt>
                <c:pt idx="138">
                  <c:v>403.3849198394048</c:v>
                </c:pt>
                <c:pt idx="139">
                  <c:v>402.76055845608198</c:v>
                </c:pt>
                <c:pt idx="140">
                  <c:v>402.14185449490719</c:v>
                </c:pt>
                <c:pt idx="141">
                  <c:v>401.52885972200897</c:v>
                </c:pt>
                <c:pt idx="142">
                  <c:v>400.92161534225755</c:v>
                </c:pt>
                <c:pt idx="143">
                  <c:v>400.32015285180228</c:v>
                </c:pt>
                <c:pt idx="144">
                  <c:v>399.72449483074712</c:v>
                </c:pt>
                <c:pt idx="145">
                  <c:v>399.13465567994672</c:v>
                </c:pt>
                <c:pt idx="146">
                  <c:v>398.55064230564949</c:v>
                </c:pt>
                <c:pt idx="147">
                  <c:v>397.97245475547282</c:v>
                </c:pt>
                <c:pt idx="148">
                  <c:v>397.40008680897057</c:v>
                </c:pt>
                <c:pt idx="149">
                  <c:v>396.83352652584034</c:v>
                </c:pt>
                <c:pt idx="150">
                  <c:v>396.27275675462266</c:v>
                </c:pt>
                <c:pt idx="151">
                  <c:v>395.71775560455598</c:v>
                </c:pt>
                <c:pt idx="152">
                  <c:v>395.16849688308071</c:v>
                </c:pt>
                <c:pt idx="153">
                  <c:v>394.62495050132043</c:v>
                </c:pt>
                <c:pt idx="154">
                  <c:v>394.08708284971817</c:v>
                </c:pt>
                <c:pt idx="155">
                  <c:v>393.55485714586246</c:v>
                </c:pt>
                <c:pt idx="156">
                  <c:v>393.02823375640423</c:v>
                </c:pt>
                <c:pt idx="157">
                  <c:v>392.50717049484138</c:v>
                </c:pt>
                <c:pt idx="158">
                  <c:v>391.99162289683005</c:v>
                </c:pt>
                <c:pt idx="159">
                  <c:v>391.48154447457426</c:v>
                </c:pt>
                <c:pt idx="160">
                  <c:v>390.97688695174014</c:v>
                </c:pt>
                <c:pt idx="161">
                  <c:v>390.47760048024827</c:v>
                </c:pt>
                <c:pt idx="162">
                  <c:v>389.98363384020553</c:v>
                </c:pt>
                <c:pt idx="163">
                  <c:v>389.49493462415643</c:v>
                </c:pt>
                <c:pt idx="164">
                  <c:v>389.0114494067526</c:v>
                </c:pt>
                <c:pt idx="165">
                  <c:v>388.53312390086876</c:v>
                </c:pt>
                <c:pt idx="166">
                  <c:v>388.05990310112202</c:v>
                </c:pt>
                <c:pt idx="167">
                  <c:v>387.59173141568965</c:v>
                </c:pt>
                <c:pt idx="168">
                  <c:v>387.12855278725868</c:v>
                </c:pt>
                <c:pt idx="169">
                  <c:v>386.67031080388483</c:v>
                </c:pt>
                <c:pt idx="170">
                  <c:v>386.21694880048744</c:v>
                </c:pt>
                <c:pt idx="171">
                  <c:v>385.76840995165497</c:v>
                </c:pt>
                <c:pt idx="172">
                  <c:v>385.32463735639288</c:v>
                </c:pt>
                <c:pt idx="173">
                  <c:v>384.88557411540114</c:v>
                </c:pt>
                <c:pt idx="174">
                  <c:v>384.45116340142823</c:v>
                </c:pt>
                <c:pt idx="175">
                  <c:v>384.02134852321285</c:v>
                </c:pt>
                <c:pt idx="176">
                  <c:v>383.5960729834876</c:v>
                </c:pt>
                <c:pt idx="177">
                  <c:v>383.17528053148772</c:v>
                </c:pt>
                <c:pt idx="178">
                  <c:v>382.75891521037624</c:v>
                </c:pt>
                <c:pt idx="179">
                  <c:v>382.34692139996992</c:v>
                </c:pt>
                <c:pt idx="180">
                  <c:v>381.93924385512219</c:v>
                </c:pt>
                <c:pt idx="181">
                  <c:v>381.53582774009482</c:v>
                </c:pt>
                <c:pt idx="182">
                  <c:v>381.13661865922876</c:v>
                </c:pt>
                <c:pt idx="183">
                  <c:v>380.74156268419938</c:v>
                </c:pt>
                <c:pt idx="184">
                  <c:v>380.35060637812421</c:v>
                </c:pt>
                <c:pt idx="185">
                  <c:v>379.96369681677209</c:v>
                </c:pt>
                <c:pt idx="186">
                  <c:v>379.58078160710187</c:v>
                </c:pt>
                <c:pt idx="187">
                  <c:v>379.20180890334814</c:v>
                </c:pt>
                <c:pt idx="188">
                  <c:v>378.82672742085003</c:v>
                </c:pt>
                <c:pt idx="189">
                  <c:v>378.45548644780916</c:v>
                </c:pt>
                <c:pt idx="190">
                  <c:v>378.08803585514835</c:v>
                </c:pt>
                <c:pt idx="191">
                  <c:v>377.7243261046284</c:v>
                </c:pt>
                <c:pt idx="192">
                  <c:v>377.36430825537275</c:v>
                </c:pt>
                <c:pt idx="193">
                  <c:v>377.0079339689338</c:v>
                </c:pt>
                <c:pt idx="194">
                  <c:v>376.65515551303076</c:v>
                </c:pt>
                <c:pt idx="195">
                  <c:v>376.30592576407275</c:v>
                </c:pt>
                <c:pt idx="196">
                  <c:v>375.96019820857884</c:v>
                </c:pt>
                <c:pt idx="197">
                  <c:v>375.6179269435936</c:v>
                </c:pt>
                <c:pt idx="198">
                  <c:v>375.27906667619163</c:v>
                </c:pt>
                <c:pt idx="199">
                  <c:v>374.94357272215694</c:v>
                </c:pt>
                <c:pt idx="200">
                  <c:v>374.61140100391731</c:v>
                </c:pt>
                <c:pt idx="201">
                  <c:v>374.28250804780521</c:v>
                </c:pt>
                <c:pt idx="202">
                  <c:v>373.95685098071493</c:v>
                </c:pt>
                <c:pt idx="203">
                  <c:v>373.63438752621698</c:v>
                </c:pt>
                <c:pt idx="204">
                  <c:v>373.31507600018801</c:v>
                </c:pt>
                <c:pt idx="205">
                  <c:v>372.99887530600881</c:v>
                </c:pt>
                <c:pt idx="206">
                  <c:v>372.68574492937995</c:v>
                </c:pt>
                <c:pt idx="207">
                  <c:v>372.37564493279871</c:v>
                </c:pt>
                <c:pt idx="208">
                  <c:v>372.06853594974018</c:v>
                </c:pt>
                <c:pt idx="209">
                  <c:v>371.76437917857902</c:v>
                </c:pt>
                <c:pt idx="210">
                  <c:v>371.46313637628765</c:v>
                </c:pt>
                <c:pt idx="211">
                  <c:v>371.16476985194197</c:v>
                </c:pt>
                <c:pt idx="212">
                  <c:v>370.86924246006481</c:v>
                </c:pt>
                <c:pt idx="213">
                  <c:v>370.5765175938327</c:v>
                </c:pt>
                <c:pt idx="214">
                  <c:v>370.28655917817144</c:v>
                </c:pt>
                <c:pt idx="215">
                  <c:v>369.99933166276207</c:v>
                </c:pt>
                <c:pt idx="216">
                  <c:v>369.71480001497758</c:v>
                </c:pt>
                <c:pt idx="217">
                  <c:v>369.43292971276958</c:v>
                </c:pt>
                <c:pt idx="218">
                  <c:v>369.1536867375205</c:v>
                </c:pt>
                <c:pt idx="219">
                  <c:v>368.8770375668779</c:v>
                </c:pt>
                <c:pt idx="220">
                  <c:v>368.60294916758369</c:v>
                </c:pt>
                <c:pt idx="221">
                  <c:v>368.33138898831101</c:v>
                </c:pt>
                <c:pt idx="222">
                  <c:v>368.06232495252038</c:v>
                </c:pt>
                <c:pt idx="223">
                  <c:v>367.79572545134505</c:v>
                </c:pt>
                <c:pt idx="224">
                  <c:v>367.53155933651374</c:v>
                </c:pt>
                <c:pt idx="225">
                  <c:v>367.26979591332042</c:v>
                </c:pt>
                <c:pt idx="226">
                  <c:v>367.01040493364758</c:v>
                </c:pt>
                <c:pt idx="227">
                  <c:v>366.75335658904885</c:v>
                </c:pt>
                <c:pt idx="228">
                  <c:v>366.49862150389748</c:v>
                </c:pt>
                <c:pt idx="229">
                  <c:v>366.24617072860553</c:v>
                </c:pt>
                <c:pt idx="230">
                  <c:v>365.99597573291766</c:v>
                </c:pt>
                <c:pt idx="231">
                  <c:v>365.74800839928366</c:v>
                </c:pt>
                <c:pt idx="232">
                  <c:v>365.50224101631301</c:v>
                </c:pt>
                <c:pt idx="233">
                  <c:v>365.25864627231419</c:v>
                </c:pt>
                <c:pt idx="234">
                  <c:v>365.01719724892024</c:v>
                </c:pt>
                <c:pt idx="235">
                  <c:v>364.7778674148044</c:v>
                </c:pt>
                <c:pt idx="236">
                  <c:v>364.54063061948523</c:v>
                </c:pt>
                <c:pt idx="237">
                  <c:v>364.30546108722382</c:v>
                </c:pt>
                <c:pt idx="238">
                  <c:v>364.07233341101369</c:v>
                </c:pt>
                <c:pt idx="239">
                  <c:v>363.84122254666352</c:v>
                </c:pt>
                <c:pt idx="240">
                  <c:v>363.61210380697401</c:v>
                </c:pt>
                <c:pt idx="241">
                  <c:v>363.384952856008</c:v>
                </c:pt>
                <c:pt idx="242">
                  <c:v>363.15974570345509</c:v>
                </c:pt>
                <c:pt idx="243">
                  <c:v>362.9364586990888</c:v>
                </c:pt>
                <c:pt idx="244">
                  <c:v>362.71506852731784</c:v>
                </c:pt>
                <c:pt idx="245">
                  <c:v>362.49555220182964</c:v>
                </c:pt>
                <c:pt idx="246">
                  <c:v>362.27788706032561</c:v>
                </c:pt>
                <c:pt idx="247">
                  <c:v>362.06205075934827</c:v>
                </c:pt>
                <c:pt idx="248">
                  <c:v>361.84802126919794</c:v>
                </c:pt>
                <c:pt idx="249">
                  <c:v>361.63577686893967</c:v>
                </c:pt>
                <c:pt idx="250">
                  <c:v>361.42529614149771</c:v>
                </c:pt>
                <c:pt idx="251">
                  <c:v>361.21655796883795</c:v>
                </c:pt>
                <c:pt idx="252">
                  <c:v>361.00954152723591</c:v>
                </c:pt>
                <c:pt idx="253">
                  <c:v>360.80422628262971</c:v>
                </c:pt>
                <c:pt idx="254">
                  <c:v>360.60059198605711</c:v>
                </c:pt>
                <c:pt idx="255">
                  <c:v>360.39861866917414</c:v>
                </c:pt>
                <c:pt idx="256">
                  <c:v>360.19828663985516</c:v>
                </c:pt>
                <c:pt idx="257">
                  <c:v>359.99957647787267</c:v>
                </c:pt>
                <c:pt idx="258">
                  <c:v>359.80246903065517</c:v>
                </c:pt>
                <c:pt idx="259">
                  <c:v>359.60694540912186</c:v>
                </c:pt>
                <c:pt idx="260">
                  <c:v>359.41298698359338</c:v>
                </c:pt>
                <c:pt idx="261">
                  <c:v>359.22057537977605</c:v>
                </c:pt>
                <c:pt idx="262">
                  <c:v>359.02969247481946</c:v>
                </c:pt>
                <c:pt idx="263">
                  <c:v>358.84032039344515</c:v>
                </c:pt>
                <c:pt idx="264">
                  <c:v>358.65244150414537</c:v>
                </c:pt>
                <c:pt idx="265">
                  <c:v>358.46603841545061</c:v>
                </c:pt>
                <c:pt idx="266">
                  <c:v>358.28109397226399</c:v>
                </c:pt>
                <c:pt idx="267">
                  <c:v>358.09759125226242</c:v>
                </c:pt>
                <c:pt idx="268">
                  <c:v>357.91551356236164</c:v>
                </c:pt>
                <c:pt idx="269">
                  <c:v>357.7348444352449</c:v>
                </c:pt>
                <c:pt idx="270">
                  <c:v>357.55556762595353</c:v>
                </c:pt>
                <c:pt idx="271">
                  <c:v>357.37766710853833</c:v>
                </c:pt>
                <c:pt idx="272">
                  <c:v>357.20112707277059</c:v>
                </c:pt>
                <c:pt idx="273">
                  <c:v>357.02593192091103</c:v>
                </c:pt>
                <c:pt idx="274">
                  <c:v>356.85206626453595</c:v>
                </c:pt>
                <c:pt idx="275">
                  <c:v>356.67951492141918</c:v>
                </c:pt>
                <c:pt idx="276">
                  <c:v>356.50826291246881</c:v>
                </c:pt>
                <c:pt idx="277">
                  <c:v>356.33829545871697</c:v>
                </c:pt>
                <c:pt idx="278">
                  <c:v>356.16959797836284</c:v>
                </c:pt>
                <c:pt idx="279">
                  <c:v>356.00215608386594</c:v>
                </c:pt>
                <c:pt idx="280">
                  <c:v>355.83595557909018</c:v>
                </c:pt>
                <c:pt idx="281">
                  <c:v>355.67098245649714</c:v>
                </c:pt>
                <c:pt idx="282">
                  <c:v>355.50722289438704</c:v>
                </c:pt>
                <c:pt idx="283">
                  <c:v>355.34466325418691</c:v>
                </c:pt>
                <c:pt idx="284">
                  <c:v>355.18329007778505</c:v>
                </c:pt>
                <c:pt idx="285">
                  <c:v>355.02309008491028</c:v>
                </c:pt>
                <c:pt idx="286">
                  <c:v>354.8640501705558</c:v>
                </c:pt>
                <c:pt idx="287">
                  <c:v>354.70615740244563</c:v>
                </c:pt>
                <c:pt idx="288">
                  <c:v>354.54939901854414</c:v>
                </c:pt>
                <c:pt idx="289">
                  <c:v>354.39376242460628</c:v>
                </c:pt>
                <c:pt idx="290">
                  <c:v>354.23923519176913</c:v>
                </c:pt>
                <c:pt idx="291">
                  <c:v>354.08580505418252</c:v>
                </c:pt>
                <c:pt idx="292">
                  <c:v>353.93345990667927</c:v>
                </c:pt>
                <c:pt idx="293">
                  <c:v>353.78218780248278</c:v>
                </c:pt>
                <c:pt idx="294">
                  <c:v>353.63197695095278</c:v>
                </c:pt>
                <c:pt idx="295">
                  <c:v>353.48281571536688</c:v>
                </c:pt>
                <c:pt idx="296">
                  <c:v>353.33469261073873</c:v>
                </c:pt>
                <c:pt idx="297">
                  <c:v>353.18759630167057</c:v>
                </c:pt>
                <c:pt idx="298">
                  <c:v>353.04151560024093</c:v>
                </c:pt>
                <c:pt idx="299">
                  <c:v>352.89643946392533</c:v>
                </c:pt>
                <c:pt idx="300">
                  <c:v>352.75235699355056</c:v>
                </c:pt>
                <c:pt idx="301">
                  <c:v>352.60925743128115</c:v>
                </c:pt>
                <c:pt idx="302">
                  <c:v>352.46713015863764</c:v>
                </c:pt>
                <c:pt idx="303">
                  <c:v>352.32596469454592</c:v>
                </c:pt>
                <c:pt idx="304">
                  <c:v>352.18575069341716</c:v>
                </c:pt>
                <c:pt idx="305">
                  <c:v>352.04647794325774</c:v>
                </c:pt>
                <c:pt idx="306">
                  <c:v>351.90813636380852</c:v>
                </c:pt>
                <c:pt idx="307">
                  <c:v>351.77071600471265</c:v>
                </c:pt>
                <c:pt idx="308">
                  <c:v>351.63420704371197</c:v>
                </c:pt>
                <c:pt idx="309">
                  <c:v>351.4985997848712</c:v>
                </c:pt>
                <c:pt idx="310">
                  <c:v>351.36388465682882</c:v>
                </c:pt>
                <c:pt idx="311">
                  <c:v>351.23005221107491</c:v>
                </c:pt>
                <c:pt idx="312">
                  <c:v>351.09709312025547</c:v>
                </c:pt>
                <c:pt idx="313">
                  <c:v>350.96499817650204</c:v>
                </c:pt>
                <c:pt idx="314">
                  <c:v>350.83375828978654</c:v>
                </c:pt>
                <c:pt idx="315">
                  <c:v>350.70336448630115</c:v>
                </c:pt>
                <c:pt idx="316">
                  <c:v>350.57380790686238</c:v>
                </c:pt>
                <c:pt idx="317">
                  <c:v>350.44507980533893</c:v>
                </c:pt>
                <c:pt idx="318">
                  <c:v>350.31717154710304</c:v>
                </c:pt>
                <c:pt idx="319">
                  <c:v>350.19007460750487</c:v>
                </c:pt>
                <c:pt idx="320">
                  <c:v>350.06378057036972</c:v>
                </c:pt>
                <c:pt idx="321">
                  <c:v>349.93828112651693</c:v>
                </c:pt>
                <c:pt idx="322">
                  <c:v>349.81356807230128</c:v>
                </c:pt>
                <c:pt idx="323">
                  <c:v>349.68963330817519</c:v>
                </c:pt>
                <c:pt idx="324">
                  <c:v>349.5664688372724</c:v>
                </c:pt>
                <c:pt idx="325">
                  <c:v>349.44406676401252</c:v>
                </c:pt>
                <c:pt idx="326">
                  <c:v>349.32241929272516</c:v>
                </c:pt>
                <c:pt idx="327">
                  <c:v>349.20151872629498</c:v>
                </c:pt>
                <c:pt idx="328">
                  <c:v>349.08135746482594</c:v>
                </c:pt>
                <c:pt idx="329">
                  <c:v>348.96192800432465</c:v>
                </c:pt>
                <c:pt idx="330">
                  <c:v>348.84322293540345</c:v>
                </c:pt>
                <c:pt idx="331">
                  <c:v>348.72523494200158</c:v>
                </c:pt>
                <c:pt idx="332">
                  <c:v>348.60795680012461</c:v>
                </c:pt>
                <c:pt idx="333">
                  <c:v>348.49138137660287</c:v>
                </c:pt>
                <c:pt idx="334">
                  <c:v>348.37550162786636</c:v>
                </c:pt>
                <c:pt idx="335">
                  <c:v>348.26031059873833</c:v>
                </c:pt>
                <c:pt idx="336">
                  <c:v>348.14580142124532</c:v>
                </c:pt>
                <c:pt idx="337">
                  <c:v>348.03196731344434</c:v>
                </c:pt>
                <c:pt idx="338">
                  <c:v>347.91880157826677</c:v>
                </c:pt>
                <c:pt idx="339">
                  <c:v>347.80629760237878</c:v>
                </c:pt>
                <c:pt idx="340">
                  <c:v>347.69444885505726</c:v>
                </c:pt>
                <c:pt idx="341">
                  <c:v>347.5832488870825</c:v>
                </c:pt>
                <c:pt idx="342">
                  <c:v>347.47269132964567</c:v>
                </c:pt>
                <c:pt idx="343">
                  <c:v>347.3627698932724</c:v>
                </c:pt>
                <c:pt idx="344">
                  <c:v>347.25347836676065</c:v>
                </c:pt>
                <c:pt idx="345">
                  <c:v>347.14481061613441</c:v>
                </c:pt>
                <c:pt idx="346">
                  <c:v>347.03676058361123</c:v>
                </c:pt>
                <c:pt idx="347">
                  <c:v>346.92932228658469</c:v>
                </c:pt>
                <c:pt idx="348">
                  <c:v>346.82248981662099</c:v>
                </c:pt>
                <c:pt idx="349">
                  <c:v>346.71625733846935</c:v>
                </c:pt>
                <c:pt idx="350">
                  <c:v>346.61061908908636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C59-4CA8-8169-864BE648FA82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results!$A$3:$A$353</c:f>
              <c:numCache>
                <c:formatCode>General</c:formatCode>
                <c:ptCount val="351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  <c:pt idx="69">
                  <c:v>2019</c:v>
                </c:pt>
                <c:pt idx="70">
                  <c:v>2020</c:v>
                </c:pt>
                <c:pt idx="71">
                  <c:v>2021</c:v>
                </c:pt>
                <c:pt idx="72">
                  <c:v>2022</c:v>
                </c:pt>
                <c:pt idx="73">
                  <c:v>2023</c:v>
                </c:pt>
                <c:pt idx="74">
                  <c:v>2024</c:v>
                </c:pt>
                <c:pt idx="75">
                  <c:v>2025</c:v>
                </c:pt>
                <c:pt idx="76">
                  <c:v>2026</c:v>
                </c:pt>
                <c:pt idx="77">
                  <c:v>2027</c:v>
                </c:pt>
                <c:pt idx="78">
                  <c:v>2028</c:v>
                </c:pt>
                <c:pt idx="79">
                  <c:v>2029</c:v>
                </c:pt>
                <c:pt idx="80">
                  <c:v>2030</c:v>
                </c:pt>
                <c:pt idx="81">
                  <c:v>2031</c:v>
                </c:pt>
                <c:pt idx="82">
                  <c:v>2032</c:v>
                </c:pt>
                <c:pt idx="83">
                  <c:v>2033</c:v>
                </c:pt>
                <c:pt idx="84">
                  <c:v>2034</c:v>
                </c:pt>
                <c:pt idx="85">
                  <c:v>2035</c:v>
                </c:pt>
                <c:pt idx="86">
                  <c:v>2036</c:v>
                </c:pt>
                <c:pt idx="87">
                  <c:v>2037</c:v>
                </c:pt>
                <c:pt idx="88">
                  <c:v>2038</c:v>
                </c:pt>
                <c:pt idx="89">
                  <c:v>2039</c:v>
                </c:pt>
                <c:pt idx="90">
                  <c:v>2040</c:v>
                </c:pt>
                <c:pt idx="91">
                  <c:v>2041</c:v>
                </c:pt>
                <c:pt idx="92">
                  <c:v>2042</c:v>
                </c:pt>
                <c:pt idx="93">
                  <c:v>2043</c:v>
                </c:pt>
                <c:pt idx="94">
                  <c:v>2044</c:v>
                </c:pt>
                <c:pt idx="95">
                  <c:v>2045</c:v>
                </c:pt>
                <c:pt idx="96">
                  <c:v>2046</c:v>
                </c:pt>
                <c:pt idx="97">
                  <c:v>2047</c:v>
                </c:pt>
                <c:pt idx="98">
                  <c:v>2048</c:v>
                </c:pt>
                <c:pt idx="99">
                  <c:v>2049</c:v>
                </c:pt>
                <c:pt idx="100">
                  <c:v>2050</c:v>
                </c:pt>
                <c:pt idx="101">
                  <c:v>2051</c:v>
                </c:pt>
                <c:pt idx="102">
                  <c:v>2052</c:v>
                </c:pt>
                <c:pt idx="103">
                  <c:v>2053</c:v>
                </c:pt>
                <c:pt idx="104">
                  <c:v>2054</c:v>
                </c:pt>
                <c:pt idx="105">
                  <c:v>2055</c:v>
                </c:pt>
                <c:pt idx="106">
                  <c:v>2056</c:v>
                </c:pt>
                <c:pt idx="107">
                  <c:v>2057</c:v>
                </c:pt>
                <c:pt idx="108">
                  <c:v>2058</c:v>
                </c:pt>
                <c:pt idx="109">
                  <c:v>2059</c:v>
                </c:pt>
                <c:pt idx="110">
                  <c:v>2060</c:v>
                </c:pt>
                <c:pt idx="111">
                  <c:v>2061</c:v>
                </c:pt>
                <c:pt idx="112">
                  <c:v>2062</c:v>
                </c:pt>
                <c:pt idx="113">
                  <c:v>2063</c:v>
                </c:pt>
                <c:pt idx="114">
                  <c:v>2064</c:v>
                </c:pt>
                <c:pt idx="115">
                  <c:v>2065</c:v>
                </c:pt>
                <c:pt idx="116">
                  <c:v>2066</c:v>
                </c:pt>
                <c:pt idx="117">
                  <c:v>2067</c:v>
                </c:pt>
                <c:pt idx="118">
                  <c:v>2068</c:v>
                </c:pt>
                <c:pt idx="119">
                  <c:v>2069</c:v>
                </c:pt>
                <c:pt idx="120">
                  <c:v>2070</c:v>
                </c:pt>
                <c:pt idx="121">
                  <c:v>2071</c:v>
                </c:pt>
                <c:pt idx="122">
                  <c:v>2072</c:v>
                </c:pt>
                <c:pt idx="123">
                  <c:v>2073</c:v>
                </c:pt>
                <c:pt idx="124">
                  <c:v>2074</c:v>
                </c:pt>
                <c:pt idx="125">
                  <c:v>2075</c:v>
                </c:pt>
                <c:pt idx="126">
                  <c:v>2076</c:v>
                </c:pt>
                <c:pt idx="127">
                  <c:v>2077</c:v>
                </c:pt>
                <c:pt idx="128">
                  <c:v>2078</c:v>
                </c:pt>
                <c:pt idx="129">
                  <c:v>2079</c:v>
                </c:pt>
                <c:pt idx="130">
                  <c:v>2080</c:v>
                </c:pt>
                <c:pt idx="131">
                  <c:v>2081</c:v>
                </c:pt>
                <c:pt idx="132">
                  <c:v>2082</c:v>
                </c:pt>
                <c:pt idx="133">
                  <c:v>2083</c:v>
                </c:pt>
                <c:pt idx="134">
                  <c:v>2084</c:v>
                </c:pt>
                <c:pt idx="135">
                  <c:v>2085</c:v>
                </c:pt>
                <c:pt idx="136">
                  <c:v>2086</c:v>
                </c:pt>
                <c:pt idx="137">
                  <c:v>2087</c:v>
                </c:pt>
                <c:pt idx="138">
                  <c:v>2088</c:v>
                </c:pt>
                <c:pt idx="139">
                  <c:v>2089</c:v>
                </c:pt>
                <c:pt idx="140">
                  <c:v>2090</c:v>
                </c:pt>
                <c:pt idx="141">
                  <c:v>2091</c:v>
                </c:pt>
                <c:pt idx="142">
                  <c:v>2092</c:v>
                </c:pt>
                <c:pt idx="143">
                  <c:v>2093</c:v>
                </c:pt>
                <c:pt idx="144">
                  <c:v>2094</c:v>
                </c:pt>
                <c:pt idx="145">
                  <c:v>2095</c:v>
                </c:pt>
                <c:pt idx="146">
                  <c:v>2096</c:v>
                </c:pt>
                <c:pt idx="147">
                  <c:v>2097</c:v>
                </c:pt>
                <c:pt idx="148">
                  <c:v>2098</c:v>
                </c:pt>
                <c:pt idx="149">
                  <c:v>2099</c:v>
                </c:pt>
                <c:pt idx="150">
                  <c:v>2100</c:v>
                </c:pt>
                <c:pt idx="151">
                  <c:v>2101</c:v>
                </c:pt>
                <c:pt idx="152">
                  <c:v>2102</c:v>
                </c:pt>
                <c:pt idx="153">
                  <c:v>2103</c:v>
                </c:pt>
                <c:pt idx="154">
                  <c:v>2104</c:v>
                </c:pt>
                <c:pt idx="155">
                  <c:v>2105</c:v>
                </c:pt>
                <c:pt idx="156">
                  <c:v>2106</c:v>
                </c:pt>
                <c:pt idx="157">
                  <c:v>2107</c:v>
                </c:pt>
                <c:pt idx="158">
                  <c:v>2108</c:v>
                </c:pt>
                <c:pt idx="159">
                  <c:v>2109</c:v>
                </c:pt>
                <c:pt idx="160">
                  <c:v>2110</c:v>
                </c:pt>
                <c:pt idx="161">
                  <c:v>2111</c:v>
                </c:pt>
                <c:pt idx="162">
                  <c:v>2112</c:v>
                </c:pt>
                <c:pt idx="163">
                  <c:v>2113</c:v>
                </c:pt>
                <c:pt idx="164">
                  <c:v>2114</c:v>
                </c:pt>
                <c:pt idx="165">
                  <c:v>2115</c:v>
                </c:pt>
                <c:pt idx="166">
                  <c:v>2116</c:v>
                </c:pt>
                <c:pt idx="167">
                  <c:v>2117</c:v>
                </c:pt>
                <c:pt idx="168">
                  <c:v>2118</c:v>
                </c:pt>
                <c:pt idx="169">
                  <c:v>2119</c:v>
                </c:pt>
                <c:pt idx="170">
                  <c:v>2120</c:v>
                </c:pt>
                <c:pt idx="171">
                  <c:v>2121</c:v>
                </c:pt>
                <c:pt idx="172">
                  <c:v>2122</c:v>
                </c:pt>
                <c:pt idx="173">
                  <c:v>2123</c:v>
                </c:pt>
                <c:pt idx="174">
                  <c:v>2124</c:v>
                </c:pt>
                <c:pt idx="175">
                  <c:v>2125</c:v>
                </c:pt>
                <c:pt idx="176">
                  <c:v>2126</c:v>
                </c:pt>
                <c:pt idx="177">
                  <c:v>2127</c:v>
                </c:pt>
                <c:pt idx="178">
                  <c:v>2128</c:v>
                </c:pt>
                <c:pt idx="179">
                  <c:v>2129</c:v>
                </c:pt>
                <c:pt idx="180">
                  <c:v>2130</c:v>
                </c:pt>
                <c:pt idx="181">
                  <c:v>2131</c:v>
                </c:pt>
                <c:pt idx="182">
                  <c:v>2132</c:v>
                </c:pt>
                <c:pt idx="183">
                  <c:v>2133</c:v>
                </c:pt>
                <c:pt idx="184">
                  <c:v>2134</c:v>
                </c:pt>
                <c:pt idx="185">
                  <c:v>2135</c:v>
                </c:pt>
                <c:pt idx="186">
                  <c:v>2136</c:v>
                </c:pt>
                <c:pt idx="187">
                  <c:v>2137</c:v>
                </c:pt>
                <c:pt idx="188">
                  <c:v>2138</c:v>
                </c:pt>
                <c:pt idx="189">
                  <c:v>2139</c:v>
                </c:pt>
                <c:pt idx="190">
                  <c:v>2140</c:v>
                </c:pt>
                <c:pt idx="191">
                  <c:v>2141</c:v>
                </c:pt>
                <c:pt idx="192">
                  <c:v>2142</c:v>
                </c:pt>
                <c:pt idx="193">
                  <c:v>2143</c:v>
                </c:pt>
                <c:pt idx="194">
                  <c:v>2144</c:v>
                </c:pt>
                <c:pt idx="195">
                  <c:v>2145</c:v>
                </c:pt>
                <c:pt idx="196">
                  <c:v>2146</c:v>
                </c:pt>
                <c:pt idx="197">
                  <c:v>2147</c:v>
                </c:pt>
                <c:pt idx="198">
                  <c:v>2148</c:v>
                </c:pt>
                <c:pt idx="199">
                  <c:v>2149</c:v>
                </c:pt>
                <c:pt idx="200">
                  <c:v>2150</c:v>
                </c:pt>
                <c:pt idx="201">
                  <c:v>2151</c:v>
                </c:pt>
                <c:pt idx="202">
                  <c:v>2152</c:v>
                </c:pt>
                <c:pt idx="203">
                  <c:v>2153</c:v>
                </c:pt>
                <c:pt idx="204">
                  <c:v>2154</c:v>
                </c:pt>
                <c:pt idx="205">
                  <c:v>2155</c:v>
                </c:pt>
                <c:pt idx="206">
                  <c:v>2156</c:v>
                </c:pt>
                <c:pt idx="207">
                  <c:v>2157</c:v>
                </c:pt>
                <c:pt idx="208">
                  <c:v>2158</c:v>
                </c:pt>
                <c:pt idx="209">
                  <c:v>2159</c:v>
                </c:pt>
                <c:pt idx="210">
                  <c:v>2160</c:v>
                </c:pt>
                <c:pt idx="211">
                  <c:v>2161</c:v>
                </c:pt>
                <c:pt idx="212">
                  <c:v>2162</c:v>
                </c:pt>
                <c:pt idx="213">
                  <c:v>2163</c:v>
                </c:pt>
                <c:pt idx="214">
                  <c:v>2164</c:v>
                </c:pt>
                <c:pt idx="215">
                  <c:v>2165</c:v>
                </c:pt>
                <c:pt idx="216">
                  <c:v>2166</c:v>
                </c:pt>
                <c:pt idx="217">
                  <c:v>2167</c:v>
                </c:pt>
                <c:pt idx="218">
                  <c:v>2168</c:v>
                </c:pt>
                <c:pt idx="219">
                  <c:v>2169</c:v>
                </c:pt>
                <c:pt idx="220">
                  <c:v>2170</c:v>
                </c:pt>
                <c:pt idx="221">
                  <c:v>2171</c:v>
                </c:pt>
                <c:pt idx="222">
                  <c:v>2172</c:v>
                </c:pt>
                <c:pt idx="223">
                  <c:v>2173</c:v>
                </c:pt>
                <c:pt idx="224">
                  <c:v>2174</c:v>
                </c:pt>
                <c:pt idx="225">
                  <c:v>2175</c:v>
                </c:pt>
                <c:pt idx="226">
                  <c:v>2176</c:v>
                </c:pt>
                <c:pt idx="227">
                  <c:v>2177</c:v>
                </c:pt>
                <c:pt idx="228">
                  <c:v>2178</c:v>
                </c:pt>
                <c:pt idx="229">
                  <c:v>2179</c:v>
                </c:pt>
                <c:pt idx="230">
                  <c:v>2180</c:v>
                </c:pt>
                <c:pt idx="231">
                  <c:v>2181</c:v>
                </c:pt>
                <c:pt idx="232">
                  <c:v>2182</c:v>
                </c:pt>
                <c:pt idx="233">
                  <c:v>2183</c:v>
                </c:pt>
                <c:pt idx="234">
                  <c:v>2184</c:v>
                </c:pt>
                <c:pt idx="235">
                  <c:v>2185</c:v>
                </c:pt>
                <c:pt idx="236">
                  <c:v>2186</c:v>
                </c:pt>
                <c:pt idx="237">
                  <c:v>2187</c:v>
                </c:pt>
                <c:pt idx="238">
                  <c:v>2188</c:v>
                </c:pt>
                <c:pt idx="239">
                  <c:v>2189</c:v>
                </c:pt>
                <c:pt idx="240">
                  <c:v>2190</c:v>
                </c:pt>
                <c:pt idx="241">
                  <c:v>2191</c:v>
                </c:pt>
                <c:pt idx="242">
                  <c:v>2192</c:v>
                </c:pt>
                <c:pt idx="243">
                  <c:v>2193</c:v>
                </c:pt>
                <c:pt idx="244">
                  <c:v>2194</c:v>
                </c:pt>
                <c:pt idx="245">
                  <c:v>2195</c:v>
                </c:pt>
                <c:pt idx="246">
                  <c:v>2196</c:v>
                </c:pt>
                <c:pt idx="247">
                  <c:v>2197</c:v>
                </c:pt>
                <c:pt idx="248">
                  <c:v>2198</c:v>
                </c:pt>
                <c:pt idx="249">
                  <c:v>2199</c:v>
                </c:pt>
                <c:pt idx="250">
                  <c:v>2200</c:v>
                </c:pt>
                <c:pt idx="251">
                  <c:v>2201</c:v>
                </c:pt>
                <c:pt idx="252">
                  <c:v>2202</c:v>
                </c:pt>
                <c:pt idx="253">
                  <c:v>2203</c:v>
                </c:pt>
                <c:pt idx="254">
                  <c:v>2204</c:v>
                </c:pt>
                <c:pt idx="255">
                  <c:v>2205</c:v>
                </c:pt>
                <c:pt idx="256">
                  <c:v>2206</c:v>
                </c:pt>
                <c:pt idx="257">
                  <c:v>2207</c:v>
                </c:pt>
                <c:pt idx="258">
                  <c:v>2208</c:v>
                </c:pt>
                <c:pt idx="259">
                  <c:v>2209</c:v>
                </c:pt>
                <c:pt idx="260">
                  <c:v>2210</c:v>
                </c:pt>
                <c:pt idx="261">
                  <c:v>2211</c:v>
                </c:pt>
                <c:pt idx="262">
                  <c:v>2212</c:v>
                </c:pt>
                <c:pt idx="263">
                  <c:v>2213</c:v>
                </c:pt>
                <c:pt idx="264">
                  <c:v>2214</c:v>
                </c:pt>
                <c:pt idx="265">
                  <c:v>2215</c:v>
                </c:pt>
                <c:pt idx="266">
                  <c:v>2216</c:v>
                </c:pt>
                <c:pt idx="267">
                  <c:v>2217</c:v>
                </c:pt>
                <c:pt idx="268">
                  <c:v>2218</c:v>
                </c:pt>
                <c:pt idx="269">
                  <c:v>2219</c:v>
                </c:pt>
                <c:pt idx="270">
                  <c:v>2220</c:v>
                </c:pt>
                <c:pt idx="271">
                  <c:v>2221</c:v>
                </c:pt>
                <c:pt idx="272">
                  <c:v>2222</c:v>
                </c:pt>
                <c:pt idx="273">
                  <c:v>2223</c:v>
                </c:pt>
                <c:pt idx="274">
                  <c:v>2224</c:v>
                </c:pt>
                <c:pt idx="275">
                  <c:v>2225</c:v>
                </c:pt>
                <c:pt idx="276">
                  <c:v>2226</c:v>
                </c:pt>
                <c:pt idx="277">
                  <c:v>2227</c:v>
                </c:pt>
                <c:pt idx="278">
                  <c:v>2228</c:v>
                </c:pt>
                <c:pt idx="279">
                  <c:v>2229</c:v>
                </c:pt>
                <c:pt idx="280">
                  <c:v>2230</c:v>
                </c:pt>
                <c:pt idx="281">
                  <c:v>2231</c:v>
                </c:pt>
                <c:pt idx="282">
                  <c:v>2232</c:v>
                </c:pt>
                <c:pt idx="283">
                  <c:v>2233</c:v>
                </c:pt>
                <c:pt idx="284">
                  <c:v>2234</c:v>
                </c:pt>
                <c:pt idx="285">
                  <c:v>2235</c:v>
                </c:pt>
                <c:pt idx="286">
                  <c:v>2236</c:v>
                </c:pt>
                <c:pt idx="287">
                  <c:v>2237</c:v>
                </c:pt>
                <c:pt idx="288">
                  <c:v>2238</c:v>
                </c:pt>
                <c:pt idx="289">
                  <c:v>2239</c:v>
                </c:pt>
                <c:pt idx="290">
                  <c:v>2240</c:v>
                </c:pt>
                <c:pt idx="291">
                  <c:v>2241</c:v>
                </c:pt>
                <c:pt idx="292">
                  <c:v>2242</c:v>
                </c:pt>
                <c:pt idx="293">
                  <c:v>2243</c:v>
                </c:pt>
                <c:pt idx="294">
                  <c:v>2244</c:v>
                </c:pt>
                <c:pt idx="295">
                  <c:v>2245</c:v>
                </c:pt>
                <c:pt idx="296">
                  <c:v>2246</c:v>
                </c:pt>
                <c:pt idx="297">
                  <c:v>2247</c:v>
                </c:pt>
                <c:pt idx="298">
                  <c:v>2248</c:v>
                </c:pt>
                <c:pt idx="299">
                  <c:v>2249</c:v>
                </c:pt>
                <c:pt idx="300">
                  <c:v>2250</c:v>
                </c:pt>
                <c:pt idx="301">
                  <c:v>2251</c:v>
                </c:pt>
                <c:pt idx="302">
                  <c:v>2252</c:v>
                </c:pt>
                <c:pt idx="303">
                  <c:v>2253</c:v>
                </c:pt>
                <c:pt idx="304">
                  <c:v>2254</c:v>
                </c:pt>
                <c:pt idx="305">
                  <c:v>2255</c:v>
                </c:pt>
                <c:pt idx="306">
                  <c:v>2256</c:v>
                </c:pt>
                <c:pt idx="307">
                  <c:v>2257</c:v>
                </c:pt>
                <c:pt idx="308">
                  <c:v>2258</c:v>
                </c:pt>
                <c:pt idx="309">
                  <c:v>2259</c:v>
                </c:pt>
                <c:pt idx="310">
                  <c:v>2260</c:v>
                </c:pt>
                <c:pt idx="311">
                  <c:v>2261</c:v>
                </c:pt>
                <c:pt idx="312">
                  <c:v>2262</c:v>
                </c:pt>
                <c:pt idx="313">
                  <c:v>2263</c:v>
                </c:pt>
                <c:pt idx="314">
                  <c:v>2264</c:v>
                </c:pt>
                <c:pt idx="315">
                  <c:v>2265</c:v>
                </c:pt>
                <c:pt idx="316">
                  <c:v>2266</c:v>
                </c:pt>
                <c:pt idx="317">
                  <c:v>2267</c:v>
                </c:pt>
                <c:pt idx="318">
                  <c:v>2268</c:v>
                </c:pt>
                <c:pt idx="319">
                  <c:v>2269</c:v>
                </c:pt>
                <c:pt idx="320">
                  <c:v>2270</c:v>
                </c:pt>
                <c:pt idx="321">
                  <c:v>2271</c:v>
                </c:pt>
                <c:pt idx="322">
                  <c:v>2272</c:v>
                </c:pt>
                <c:pt idx="323">
                  <c:v>2273</c:v>
                </c:pt>
                <c:pt idx="324">
                  <c:v>2274</c:v>
                </c:pt>
                <c:pt idx="325">
                  <c:v>2275</c:v>
                </c:pt>
                <c:pt idx="326">
                  <c:v>2276</c:v>
                </c:pt>
                <c:pt idx="327">
                  <c:v>2277</c:v>
                </c:pt>
                <c:pt idx="328">
                  <c:v>2278</c:v>
                </c:pt>
                <c:pt idx="329">
                  <c:v>2279</c:v>
                </c:pt>
                <c:pt idx="330">
                  <c:v>2280</c:v>
                </c:pt>
                <c:pt idx="331">
                  <c:v>2281</c:v>
                </c:pt>
                <c:pt idx="332">
                  <c:v>2282</c:v>
                </c:pt>
                <c:pt idx="333">
                  <c:v>2283</c:v>
                </c:pt>
                <c:pt idx="334">
                  <c:v>2284</c:v>
                </c:pt>
                <c:pt idx="335">
                  <c:v>2285</c:v>
                </c:pt>
                <c:pt idx="336">
                  <c:v>2286</c:v>
                </c:pt>
                <c:pt idx="337">
                  <c:v>2287</c:v>
                </c:pt>
                <c:pt idx="338">
                  <c:v>2288</c:v>
                </c:pt>
                <c:pt idx="339">
                  <c:v>2289</c:v>
                </c:pt>
                <c:pt idx="340">
                  <c:v>2290</c:v>
                </c:pt>
                <c:pt idx="341">
                  <c:v>2291</c:v>
                </c:pt>
                <c:pt idx="342">
                  <c:v>2292</c:v>
                </c:pt>
                <c:pt idx="343">
                  <c:v>2293</c:v>
                </c:pt>
                <c:pt idx="344">
                  <c:v>2294</c:v>
                </c:pt>
                <c:pt idx="345">
                  <c:v>2295</c:v>
                </c:pt>
                <c:pt idx="346">
                  <c:v>2296</c:v>
                </c:pt>
                <c:pt idx="347">
                  <c:v>2297</c:v>
                </c:pt>
                <c:pt idx="348">
                  <c:v>2298</c:v>
                </c:pt>
                <c:pt idx="349">
                  <c:v>2299</c:v>
                </c:pt>
                <c:pt idx="350">
                  <c:v>2300</c:v>
                </c:pt>
              </c:numCache>
            </c:numRef>
          </c:cat>
          <c:val>
            <c:numRef>
              <c:f>results!$R$3:$R$353</c:f>
              <c:numCache>
                <c:formatCode>0</c:formatCode>
                <c:ptCount val="351"/>
                <c:pt idx="0">
                  <c:v>292.69913708981255</c:v>
                </c:pt>
                <c:pt idx="1">
                  <c:v>293.17002172932069</c:v>
                </c:pt>
                <c:pt idx="2">
                  <c:v>293.69478442929693</c:v>
                </c:pt>
                <c:pt idx="3">
                  <c:v>294.22045251891308</c:v>
                </c:pt>
                <c:pt idx="4">
                  <c:v>294.75702892844942</c:v>
                </c:pt>
                <c:pt idx="5">
                  <c:v>295.29463880968268</c:v>
                </c:pt>
                <c:pt idx="6">
                  <c:v>295.90641118542766</c:v>
                </c:pt>
                <c:pt idx="7">
                  <c:v>296.56798333456965</c:v>
                </c:pt>
                <c:pt idx="8">
                  <c:v>297.25860425044135</c:v>
                </c:pt>
                <c:pt idx="9">
                  <c:v>297.96269024586809</c:v>
                </c:pt>
                <c:pt idx="10">
                  <c:v>298.71097489646547</c:v>
                </c:pt>
                <c:pt idx="11">
                  <c:v>299.49783757631923</c:v>
                </c:pt>
                <c:pt idx="12">
                  <c:v>300.27359972053625</c:v>
                </c:pt>
                <c:pt idx="13">
                  <c:v>301.08498582896891</c:v>
                </c:pt>
                <c:pt idx="14">
                  <c:v>301.95004347737819</c:v>
                </c:pt>
                <c:pt idx="15">
                  <c:v>302.87377651516817</c:v>
                </c:pt>
                <c:pt idx="16">
                  <c:v>303.84155571014884</c:v>
                </c:pt>
                <c:pt idx="17">
                  <c:v>304.86339645633899</c:v>
                </c:pt>
                <c:pt idx="18">
                  <c:v>305.91306899560601</c:v>
                </c:pt>
                <c:pt idx="19">
                  <c:v>307.02283284658216</c:v>
                </c:pt>
                <c:pt idx="20">
                  <c:v>308.21014746015669</c:v>
                </c:pt>
                <c:pt idx="21">
                  <c:v>309.50016780010583</c:v>
                </c:pt>
                <c:pt idx="22">
                  <c:v>310.83388349146423</c:v>
                </c:pt>
                <c:pt idx="23">
                  <c:v>312.2178328595374</c:v>
                </c:pt>
                <c:pt idx="24">
                  <c:v>313.68503640675294</c:v>
                </c:pt>
                <c:pt idx="25">
                  <c:v>315.12465207114838</c:v>
                </c:pt>
                <c:pt idx="26">
                  <c:v>316.52467421250219</c:v>
                </c:pt>
                <c:pt idx="27">
                  <c:v>318.02752121879541</c:v>
                </c:pt>
                <c:pt idx="28">
                  <c:v>319.5780774360698</c:v>
                </c:pt>
                <c:pt idx="29">
                  <c:v>321.12802027624508</c:v>
                </c:pt>
                <c:pt idx="30">
                  <c:v>322.78311465500713</c:v>
                </c:pt>
                <c:pt idx="31">
                  <c:v>324.38134318563186</c:v>
                </c:pt>
                <c:pt idx="32">
                  <c:v>325.87632581499628</c:v>
                </c:pt>
                <c:pt idx="33">
                  <c:v>327.3337538345445</c:v>
                </c:pt>
                <c:pt idx="34">
                  <c:v>328.76510865971892</c:v>
                </c:pt>
                <c:pt idx="35">
                  <c:v>330.26788783446779</c:v>
                </c:pt>
                <c:pt idx="36">
                  <c:v>331.82311969899791</c:v>
                </c:pt>
                <c:pt idx="37">
                  <c:v>333.43299346979262</c:v>
                </c:pt>
                <c:pt idx="38">
                  <c:v>335.08513007162856</c:v>
                </c:pt>
                <c:pt idx="39">
                  <c:v>336.8100679671719</c:v>
                </c:pt>
                <c:pt idx="40">
                  <c:v>338.56155218651242</c:v>
                </c:pt>
                <c:pt idx="41">
                  <c:v>340.31340318166463</c:v>
                </c:pt>
                <c:pt idx="42">
                  <c:v>342.07918263701623</c:v>
                </c:pt>
                <c:pt idx="43">
                  <c:v>343.78944575568528</c:v>
                </c:pt>
                <c:pt idx="44">
                  <c:v>345.47441714684123</c:v>
                </c:pt>
                <c:pt idx="45">
                  <c:v>347.19112436073488</c:v>
                </c:pt>
                <c:pt idx="46">
                  <c:v>348.94979598741145</c:v>
                </c:pt>
                <c:pt idx="47">
                  <c:v>350.74371546597212</c:v>
                </c:pt>
                <c:pt idx="48">
                  <c:v>352.56470309445297</c:v>
                </c:pt>
                <c:pt idx="49">
                  <c:v>354.34754466009747</c:v>
                </c:pt>
                <c:pt idx="50">
                  <c:v>356.08206037649791</c:v>
                </c:pt>
                <c:pt idx="51">
                  <c:v>357.87475509017264</c:v>
                </c:pt>
                <c:pt idx="52">
                  <c:v>359.72195426131492</c:v>
                </c:pt>
                <c:pt idx="53">
                  <c:v>361.57371780769779</c:v>
                </c:pt>
                <c:pt idx="54">
                  <c:v>363.59579605631433</c:v>
                </c:pt>
                <c:pt idx="55">
                  <c:v>365.76462802191975</c:v>
                </c:pt>
                <c:pt idx="56">
                  <c:v>368.03652007621258</c:v>
                </c:pt>
                <c:pt idx="57">
                  <c:v>370.39056958277882</c:v>
                </c:pt>
                <c:pt idx="58">
                  <c:v>372.79263492279495</c:v>
                </c:pt>
                <c:pt idx="59">
                  <c:v>375.2498104521967</c:v>
                </c:pt>
                <c:pt idx="60">
                  <c:v>377.85624229669594</c:v>
                </c:pt>
                <c:pt idx="61">
                  <c:v>380.57658216083803</c:v>
                </c:pt>
                <c:pt idx="62">
                  <c:v>383.39404452369945</c:v>
                </c:pt>
                <c:pt idx="63">
                  <c:v>386.33716076958956</c:v>
                </c:pt>
                <c:pt idx="64">
                  <c:v>389.26584673068675</c:v>
                </c:pt>
                <c:pt idx="65">
                  <c:v>392.09072808516078</c:v>
                </c:pt>
                <c:pt idx="66">
                  <c:v>395.16506635776108</c:v>
                </c:pt>
                <c:pt idx="67">
                  <c:v>398.34301315200088</c:v>
                </c:pt>
                <c:pt idx="68">
                  <c:v>401.53383121249766</c:v>
                </c:pt>
                <c:pt idx="69">
                  <c:v>404.77089308142513</c:v>
                </c:pt>
                <c:pt idx="70">
                  <c:v>407.96009088259655</c:v>
                </c:pt>
                <c:pt idx="71">
                  <c:v>411.08190409238125</c:v>
                </c:pt>
                <c:pt idx="72">
                  <c:v>414.26985532711444</c:v>
                </c:pt>
                <c:pt idx="73">
                  <c:v>417.52250310546992</c:v>
                </c:pt>
                <c:pt idx="74">
                  <c:v>420.83949446553083</c:v>
                </c:pt>
                <c:pt idx="75">
                  <c:v>424.22114589111578</c:v>
                </c:pt>
                <c:pt idx="76">
                  <c:v>427.66818937753737</c:v>
                </c:pt>
                <c:pt idx="77">
                  <c:v>431.18161866095409</c:v>
                </c:pt>
                <c:pt idx="78">
                  <c:v>434.76259620169913</c:v>
                </c:pt>
                <c:pt idx="79">
                  <c:v>438.41239701866937</c:v>
                </c:pt>
                <c:pt idx="80">
                  <c:v>442.13237487713229</c:v>
                </c:pt>
                <c:pt idx="81">
                  <c:v>445.92394203689787</c:v>
                </c:pt>
                <c:pt idx="82">
                  <c:v>449.4123553309206</c:v>
                </c:pt>
                <c:pt idx="83">
                  <c:v>452.62769452458156</c:v>
                </c:pt>
                <c:pt idx="84">
                  <c:v>455.59313901435098</c:v>
                </c:pt>
                <c:pt idx="85">
                  <c:v>458.32741798695946</c:v>
                </c:pt>
                <c:pt idx="86">
                  <c:v>460.84631087069874</c:v>
                </c:pt>
                <c:pt idx="87">
                  <c:v>463.16357097087678</c:v>
                </c:pt>
                <c:pt idx="88">
                  <c:v>465.29149850374506</c:v>
                </c:pt>
                <c:pt idx="89">
                  <c:v>467.24130027623448</c:v>
                </c:pt>
                <c:pt idx="90">
                  <c:v>469.02331929530499</c:v>
                </c:pt>
                <c:pt idx="91">
                  <c:v>470.64718485799267</c:v>
                </c:pt>
                <c:pt idx="92">
                  <c:v>472.12191381776756</c:v>
                </c:pt>
                <c:pt idx="93">
                  <c:v>473.4559816779124</c:v>
                </c:pt>
                <c:pt idx="94">
                  <c:v>474.65737485519139</c:v>
                </c:pt>
                <c:pt idx="95">
                  <c:v>475.73363102315011</c:v>
                </c:pt>
                <c:pt idx="96">
                  <c:v>476.69187175343762</c:v>
                </c:pt>
                <c:pt idx="97">
                  <c:v>477.53883003984873</c:v>
                </c:pt>
                <c:pt idx="98">
                  <c:v>478.28087429744227</c:v>
                </c:pt>
                <c:pt idx="99">
                  <c:v>478.9240298258236</c:v>
                </c:pt>
                <c:pt idx="100">
                  <c:v>479.47399835848387</c:v>
                </c:pt>
                <c:pt idx="101">
                  <c:v>479.93617609614103</c:v>
                </c:pt>
                <c:pt idx="102">
                  <c:v>480.31567048504269</c:v>
                </c:pt>
                <c:pt idx="103">
                  <c:v>480.61731591701016</c:v>
                </c:pt>
                <c:pt idx="104">
                  <c:v>480.84568847591328</c:v>
                </c:pt>
                <c:pt idx="105">
                  <c:v>481.0051198226999</c:v>
                </c:pt>
                <c:pt idx="106">
                  <c:v>481.09971029043049</c:v>
                </c:pt>
                <c:pt idx="107">
                  <c:v>481.1333412473648</c:v>
                </c:pt>
                <c:pt idx="108">
                  <c:v>481.10968677719677</c:v>
                </c:pt>
                <c:pt idx="109">
                  <c:v>481.03222471933407</c:v>
                </c:pt>
                <c:pt idx="110">
                  <c:v>480.90424710762812</c:v>
                </c:pt>
                <c:pt idx="111">
                  <c:v>480.72887004255051</c:v>
                </c:pt>
                <c:pt idx="112">
                  <c:v>480.50904302908941</c:v>
                </c:pt>
                <c:pt idx="113">
                  <c:v>480.24755781038027</c:v>
                </c:pt>
                <c:pt idx="114">
                  <c:v>479.94705672513237</c:v>
                </c:pt>
                <c:pt idx="115">
                  <c:v>479.61004061518281</c:v>
                </c:pt>
                <c:pt idx="116">
                  <c:v>479.23887630794445</c:v>
                </c:pt>
                <c:pt idx="117">
                  <c:v>478.83580369707852</c:v>
                </c:pt>
                <c:pt idx="118">
                  <c:v>478.40294244338986</c:v>
                </c:pt>
                <c:pt idx="119">
                  <c:v>477.94229831670322</c:v>
                </c:pt>
                <c:pt idx="120">
                  <c:v>477.45576919831547</c:v>
                </c:pt>
                <c:pt idx="121">
                  <c:v>476.94515076252486</c:v>
                </c:pt>
                <c:pt idx="122">
                  <c:v>476.41214185471472</c:v>
                </c:pt>
                <c:pt idx="123">
                  <c:v>475.85834958249427</c:v>
                </c:pt>
                <c:pt idx="124">
                  <c:v>475.2852941354933</c:v>
                </c:pt>
                <c:pt idx="125">
                  <c:v>474.69441334854037</c:v>
                </c:pt>
                <c:pt idx="126">
                  <c:v>474.08706702214442</c:v>
                </c:pt>
                <c:pt idx="127">
                  <c:v>473.46454101343164</c:v>
                </c:pt>
                <c:pt idx="128">
                  <c:v>472.82805110996469</c:v>
                </c:pt>
                <c:pt idx="129">
                  <c:v>472.17874669818906</c:v>
                </c:pt>
                <c:pt idx="130">
                  <c:v>471.5177142376026</c:v>
                </c:pt>
                <c:pt idx="131">
                  <c:v>470.84598055113838</c:v>
                </c:pt>
                <c:pt idx="132">
                  <c:v>470.16451594167211</c:v>
                </c:pt>
                <c:pt idx="133">
                  <c:v>469.47423714402316</c:v>
                </c:pt>
                <c:pt idx="134">
                  <c:v>468.77601012130356</c:v>
                </c:pt>
                <c:pt idx="135">
                  <c:v>468.07065271398596</c:v>
                </c:pt>
                <c:pt idx="136">
                  <c:v>467.35893714960184</c:v>
                </c:pt>
                <c:pt idx="137">
                  <c:v>466.64159242054916</c:v>
                </c:pt>
                <c:pt idx="138">
                  <c:v>465.91930653707936</c:v>
                </c:pt>
                <c:pt idx="139">
                  <c:v>465.19272866215022</c:v>
                </c:pt>
                <c:pt idx="140">
                  <c:v>464.46247113446043</c:v>
                </c:pt>
                <c:pt idx="141">
                  <c:v>463.72911138564621</c:v>
                </c:pt>
                <c:pt idx="142">
                  <c:v>462.9931937572843</c:v>
                </c:pt>
                <c:pt idx="143">
                  <c:v>462.25523122304821</c:v>
                </c:pt>
                <c:pt idx="144">
                  <c:v>461.51570702106653</c:v>
                </c:pt>
                <c:pt idx="145">
                  <c:v>460.77507620126221</c:v>
                </c:pt>
                <c:pt idx="146">
                  <c:v>460.0337670921906</c:v>
                </c:pt>
                <c:pt idx="147">
                  <c:v>459.2921826916492</c:v>
                </c:pt>
                <c:pt idx="148">
                  <c:v>458.55070198510043</c:v>
                </c:pt>
                <c:pt idx="149">
                  <c:v>457.80968119573146</c:v>
                </c:pt>
                <c:pt idx="150">
                  <c:v>457.06945496976556</c:v>
                </c:pt>
                <c:pt idx="151">
                  <c:v>456.3303375004474</c:v>
                </c:pt>
                <c:pt idx="152">
                  <c:v>455.59262359393733</c:v>
                </c:pt>
                <c:pt idx="153">
                  <c:v>454.85658968017691</c:v>
                </c:pt>
                <c:pt idx="154">
                  <c:v>454.12249477162186</c:v>
                </c:pt>
                <c:pt idx="155">
                  <c:v>453.39058137258496</c:v>
                </c:pt>
                <c:pt idx="156">
                  <c:v>452.66107634177979</c:v>
                </c:pt>
                <c:pt idx="157">
                  <c:v>451.93419171052267</c:v>
                </c:pt>
                <c:pt idx="158">
                  <c:v>451.21012545891307</c:v>
                </c:pt>
                <c:pt idx="159">
                  <c:v>450.48906225219207</c:v>
                </c:pt>
                <c:pt idx="160">
                  <c:v>449.77117413935906</c:v>
                </c:pt>
                <c:pt idx="161">
                  <c:v>449.05662121601608</c:v>
                </c:pt>
                <c:pt idx="162">
                  <c:v>448.34555225330382</c:v>
                </c:pt>
                <c:pt idx="163">
                  <c:v>447.63810529469413</c:v>
                </c:pt>
                <c:pt idx="164">
                  <c:v>446.93440822231003</c:v>
                </c:pt>
                <c:pt idx="165">
                  <c:v>446.23457929435438</c:v>
                </c:pt>
                <c:pt idx="166">
                  <c:v>445.53872765514535</c:v>
                </c:pt>
                <c:pt idx="167">
                  <c:v>444.8469538191772</c:v>
                </c:pt>
                <c:pt idx="168">
                  <c:v>444.15935013054821</c:v>
                </c:pt>
                <c:pt idx="169">
                  <c:v>443.4760011990287</c:v>
                </c:pt>
                <c:pt idx="170">
                  <c:v>442.79698431397333</c:v>
                </c:pt>
                <c:pt idx="171">
                  <c:v>442.12236983721868</c:v>
                </c:pt>
                <c:pt idx="172">
                  <c:v>441.45222157604582</c:v>
                </c:pt>
                <c:pt idx="173">
                  <c:v>440.78659713723363</c:v>
                </c:pt>
                <c:pt idx="174">
                  <c:v>440.12554826317046</c:v>
                </c:pt>
                <c:pt idx="175">
                  <c:v>439.46912115094506</c:v>
                </c:pt>
                <c:pt idx="176">
                  <c:v>438.81735675528523</c:v>
                </c:pt>
                <c:pt idx="177">
                  <c:v>438.17029107617122</c:v>
                </c:pt>
                <c:pt idx="178">
                  <c:v>437.52795543190462</c:v>
                </c:pt>
                <c:pt idx="179">
                  <c:v>436.89037671837298</c:v>
                </c:pt>
                <c:pt idx="180">
                  <c:v>436.25757765521439</c:v>
                </c:pt>
                <c:pt idx="181">
                  <c:v>435.6295770195452</c:v>
                </c:pt>
                <c:pt idx="182">
                  <c:v>435.00638986788317</c:v>
                </c:pt>
                <c:pt idx="183">
                  <c:v>434.3880277468644</c:v>
                </c:pt>
                <c:pt idx="184">
                  <c:v>433.77449889332007</c:v>
                </c:pt>
                <c:pt idx="185">
                  <c:v>433.165808424251</c:v>
                </c:pt>
                <c:pt idx="186">
                  <c:v>432.56195851721054</c:v>
                </c:pt>
                <c:pt idx="187">
                  <c:v>431.96294858157796</c:v>
                </c:pt>
                <c:pt idx="188">
                  <c:v>431.36877542118179</c:v>
                </c:pt>
                <c:pt idx="189">
                  <c:v>430.77943338870705</c:v>
                </c:pt>
                <c:pt idx="190">
                  <c:v>430.1949145323004</c:v>
                </c:pt>
                <c:pt idx="191">
                  <c:v>429.61520873476218</c:v>
                </c:pt>
                <c:pt idx="192">
                  <c:v>429.04030384569842</c:v>
                </c:pt>
                <c:pt idx="193">
                  <c:v>428.47018580698364</c:v>
                </c:pt>
                <c:pt idx="194">
                  <c:v>427.90483877186944</c:v>
                </c:pt>
                <c:pt idx="195">
                  <c:v>427.34424521805556</c:v>
                </c:pt>
                <c:pt idx="196">
                  <c:v>426.78838605502392</c:v>
                </c:pt>
                <c:pt idx="197">
                  <c:v>426.23724072592142</c:v>
                </c:pt>
                <c:pt idx="198">
                  <c:v>425.69078730426315</c:v>
                </c:pt>
                <c:pt idx="199">
                  <c:v>425.14900258571157</c:v>
                </c:pt>
                <c:pt idx="200">
                  <c:v>424.61186217517798</c:v>
                </c:pt>
                <c:pt idx="201">
                  <c:v>424.0793405694759</c:v>
                </c:pt>
                <c:pt idx="202">
                  <c:v>423.55141123574873</c:v>
                </c:pt>
                <c:pt idx="203">
                  <c:v>423.02804668587805</c:v>
                </c:pt>
                <c:pt idx="204">
                  <c:v>422.50921854707371</c:v>
                </c:pt>
                <c:pt idx="205">
                  <c:v>421.99489762883223</c:v>
                </c:pt>
                <c:pt idx="206">
                  <c:v>421.4850539864434</c:v>
                </c:pt>
                <c:pt idx="207">
                  <c:v>420.97965698121459</c:v>
                </c:pt>
                <c:pt idx="208">
                  <c:v>420.47867533757483</c:v>
                </c:pt>
                <c:pt idx="209">
                  <c:v>419.98207719721177</c:v>
                </c:pt>
                <c:pt idx="210">
                  <c:v>419.48983017038677</c:v>
                </c:pt>
                <c:pt idx="211">
                  <c:v>419.00190138456821</c:v>
                </c:pt>
                <c:pt idx="212">
                  <c:v>418.51825753051259</c:v>
                </c:pt>
                <c:pt idx="213">
                  <c:v>418.03886490591947</c:v>
                </c:pt>
                <c:pt idx="214">
                  <c:v>417.5636894567798</c:v>
                </c:pt>
                <c:pt idx="215">
                  <c:v>417.09269681652933</c:v>
                </c:pt>
                <c:pt idx="216">
                  <c:v>416.62585234311496</c:v>
                </c:pt>
                <c:pt idx="217">
                  <c:v>416.16312115407669</c:v>
                </c:pt>
                <c:pt idx="218">
                  <c:v>415.70446815974083</c:v>
                </c:pt>
                <c:pt idx="219">
                  <c:v>415.24985809461867</c:v>
                </c:pt>
                <c:pt idx="220">
                  <c:v>414.79925554709644</c:v>
                </c:pt>
                <c:pt idx="221">
                  <c:v>414.35262498750109</c:v>
                </c:pt>
                <c:pt idx="222">
                  <c:v>413.90993079462106</c:v>
                </c:pt>
                <c:pt idx="223">
                  <c:v>413.47113728075715</c:v>
                </c:pt>
                <c:pt idx="224">
                  <c:v>413.03620871537566</c:v>
                </c:pt>
                <c:pt idx="225">
                  <c:v>412.60510934743166</c:v>
                </c:pt>
                <c:pt idx="226">
                  <c:v>412.17780342642783</c:v>
                </c:pt>
                <c:pt idx="227">
                  <c:v>411.75425522226999</c:v>
                </c:pt>
                <c:pt idx="228">
                  <c:v>411.33442904397896</c:v>
                </c:pt>
                <c:pt idx="229">
                  <c:v>410.91828925731369</c:v>
                </c:pt>
                <c:pt idx="230">
                  <c:v>410.50580030135956</c:v>
                </c:pt>
                <c:pt idx="231">
                  <c:v>410.09692670413233</c:v>
                </c:pt>
                <c:pt idx="232">
                  <c:v>409.69163309724604</c:v>
                </c:pt>
                <c:pt idx="233">
                  <c:v>409.28988422968996</c:v>
                </c:pt>
                <c:pt idx="234">
                  <c:v>408.89164498075979</c:v>
                </c:pt>
                <c:pt idx="235">
                  <c:v>408.496880372183</c:v>
                </c:pt>
                <c:pt idx="236">
                  <c:v>408.10555557947885</c:v>
                </c:pt>
                <c:pt idx="237">
                  <c:v>407.71763594259073</c:v>
                </c:pt>
                <c:pt idx="238">
                  <c:v>407.33308697582618</c:v>
                </c:pt>
                <c:pt idx="239">
                  <c:v>406.95187437713912</c:v>
                </c:pt>
                <c:pt idx="240">
                  <c:v>406.57396403678661</c:v>
                </c:pt>
                <c:pt idx="241">
                  <c:v>406.19932204539134</c:v>
                </c:pt>
                <c:pt idx="242">
                  <c:v>405.827914701439</c:v>
                </c:pt>
                <c:pt idx="243">
                  <c:v>405.45970851823881</c:v>
                </c:pt>
                <c:pt idx="244">
                  <c:v>405.09467023037382</c:v>
                </c:pt>
                <c:pt idx="245">
                  <c:v>404.73276679966648</c:v>
                </c:pt>
                <c:pt idx="246">
                  <c:v>404.37396542068393</c:v>
                </c:pt>
                <c:pt idx="247">
                  <c:v>404.01823352580573</c:v>
                </c:pt>
                <c:pt idx="248">
                  <c:v>403.66553878987645</c:v>
                </c:pt>
                <c:pt idx="249">
                  <c:v>403.31584913446352</c:v>
                </c:pt>
                <c:pt idx="250">
                  <c:v>402.96913273174096</c:v>
                </c:pt>
                <c:pt idx="251">
                  <c:v>402.62535800801743</c:v>
                </c:pt>
                <c:pt idx="252">
                  <c:v>402.28449364692739</c:v>
                </c:pt>
                <c:pt idx="253">
                  <c:v>401.94650859230171</c:v>
                </c:pt>
                <c:pt idx="254">
                  <c:v>401.61137205073527</c:v>
                </c:pt>
                <c:pt idx="255">
                  <c:v>401.27905349386577</c:v>
                </c:pt>
                <c:pt idx="256">
                  <c:v>400.94952266038069</c:v>
                </c:pt>
                <c:pt idx="257">
                  <c:v>400.62274955776468</c:v>
                </c:pt>
                <c:pt idx="258">
                  <c:v>400.29870446380176</c:v>
                </c:pt>
                <c:pt idx="259">
                  <c:v>399.9773579278459</c:v>
                </c:pt>
                <c:pt idx="260">
                  <c:v>399.65868077187065</c:v>
                </c:pt>
                <c:pt idx="261">
                  <c:v>399.3426440913114</c:v>
                </c:pt>
                <c:pt idx="262">
                  <c:v>399.02921925571013</c:v>
                </c:pt>
                <c:pt idx="263">
                  <c:v>398.71837790917346</c:v>
                </c:pt>
                <c:pt idx="264">
                  <c:v>398.41009197065506</c:v>
                </c:pt>
                <c:pt idx="265">
                  <c:v>398.10433363407083</c:v>
                </c:pt>
                <c:pt idx="266">
                  <c:v>397.8010753682571</c:v>
                </c:pt>
                <c:pt idx="267">
                  <c:v>397.50028991677976</c:v>
                </c:pt>
                <c:pt idx="268">
                  <c:v>397.20195029760339</c:v>
                </c:pt>
                <c:pt idx="269">
                  <c:v>396.9060298026281</c:v>
                </c:pt>
                <c:pt idx="270">
                  <c:v>396.61250199710145</c:v>
                </c:pt>
                <c:pt idx="271">
                  <c:v>396.32134071891289</c:v>
                </c:pt>
                <c:pt idx="272">
                  <c:v>396.03252007777769</c:v>
                </c:pt>
                <c:pt idx="273">
                  <c:v>395.74601445431665</c:v>
                </c:pt>
                <c:pt idx="274">
                  <c:v>395.46179849903831</c:v>
                </c:pt>
                <c:pt idx="275">
                  <c:v>395.17984713122883</c:v>
                </c:pt>
                <c:pt idx="276">
                  <c:v>394.90013553775623</c:v>
                </c:pt>
                <c:pt idx="277">
                  <c:v>394.62263917179325</c:v>
                </c:pt>
                <c:pt idx="278">
                  <c:v>394.34733375146504</c:v>
                </c:pt>
                <c:pt idx="279">
                  <c:v>394.0741952584259</c:v>
                </c:pt>
                <c:pt idx="280">
                  <c:v>393.80319993637011</c:v>
                </c:pt>
                <c:pt idx="281">
                  <c:v>393.53432428948054</c:v>
                </c:pt>
                <c:pt idx="282">
                  <c:v>393.26754508082064</c:v>
                </c:pt>
                <c:pt idx="283">
                  <c:v>393.0028393306726</c:v>
                </c:pt>
                <c:pt idx="284">
                  <c:v>392.74018431482574</c:v>
                </c:pt>
                <c:pt idx="285">
                  <c:v>392.47955756281937</c:v>
                </c:pt>
                <c:pt idx="286">
                  <c:v>392.220936856143</c:v>
                </c:pt>
                <c:pt idx="287">
                  <c:v>391.96430022639737</c:v>
                </c:pt>
                <c:pt idx="288">
                  <c:v>391.70962595341939</c:v>
                </c:pt>
                <c:pt idx="289">
                  <c:v>391.45689256337408</c:v>
                </c:pt>
                <c:pt idx="290">
                  <c:v>391.20607882681657</c:v>
                </c:pt>
                <c:pt idx="291">
                  <c:v>390.95716375672589</c:v>
                </c:pt>
                <c:pt idx="292">
                  <c:v>390.71012660651456</c:v>
                </c:pt>
                <c:pt idx="293">
                  <c:v>390.4649468680152</c:v>
                </c:pt>
                <c:pt idx="294">
                  <c:v>390.22160426944697</c:v>
                </c:pt>
                <c:pt idx="295">
                  <c:v>389.98007877336426</c:v>
                </c:pt>
                <c:pt idx="296">
                  <c:v>389.740350574589</c:v>
                </c:pt>
                <c:pt idx="297">
                  <c:v>389.50240009812944</c:v>
                </c:pt>
                <c:pt idx="298">
                  <c:v>389.26620799708689</c:v>
                </c:pt>
                <c:pt idx="299">
                  <c:v>389.03175515055159</c:v>
                </c:pt>
                <c:pt idx="300">
                  <c:v>388.79902266149077</c:v>
                </c:pt>
                <c:pt idx="301">
                  <c:v>388.5679918546291</c:v>
                </c:pt>
                <c:pt idx="302">
                  <c:v>388.33864427432411</c:v>
                </c:pt>
                <c:pt idx="303">
                  <c:v>388.11096168243728</c:v>
                </c:pt>
                <c:pt idx="304">
                  <c:v>387.88492605620274</c:v>
                </c:pt>
                <c:pt idx="305">
                  <c:v>387.6605195860941</c:v>
                </c:pt>
                <c:pt idx="306">
                  <c:v>387.43772467369206</c:v>
                </c:pt>
                <c:pt idx="307">
                  <c:v>387.21652392955201</c:v>
                </c:pt>
                <c:pt idx="308">
                  <c:v>386.99690017107423</c:v>
                </c:pt>
                <c:pt idx="309">
                  <c:v>386.77883642037739</c:v>
                </c:pt>
                <c:pt idx="310">
                  <c:v>386.56231590217573</c:v>
                </c:pt>
                <c:pt idx="311">
                  <c:v>386.3473220416617</c:v>
                </c:pt>
                <c:pt idx="312">
                  <c:v>386.13383846239401</c:v>
                </c:pt>
                <c:pt idx="313">
                  <c:v>385.9218489841931</c:v>
                </c:pt>
                <c:pt idx="314">
                  <c:v>385.71133762104307</c:v>
                </c:pt>
                <c:pt idx="315">
                  <c:v>385.50228857900299</c:v>
                </c:pt>
                <c:pt idx="316">
                  <c:v>385.2946862541263</c:v>
                </c:pt>
                <c:pt idx="317">
                  <c:v>385.08851523038976</c:v>
                </c:pt>
                <c:pt idx="318">
                  <c:v>384.88376027763309</c:v>
                </c:pt>
                <c:pt idx="319">
                  <c:v>384.68040634950881</c:v>
                </c:pt>
                <c:pt idx="320">
                  <c:v>384.47843858144336</c:v>
                </c:pt>
                <c:pt idx="321">
                  <c:v>384.27784228861009</c:v>
                </c:pt>
                <c:pt idx="322">
                  <c:v>384.07860296391425</c:v>
                </c:pt>
                <c:pt idx="323">
                  <c:v>383.88070627599092</c:v>
                </c:pt>
                <c:pt idx="324">
                  <c:v>383.68413806721537</c:v>
                </c:pt>
                <c:pt idx="325">
                  <c:v>383.48888435172717</c:v>
                </c:pt>
                <c:pt idx="326">
                  <c:v>383.29493131346817</c:v>
                </c:pt>
                <c:pt idx="327">
                  <c:v>383.10226530423398</c:v>
                </c:pt>
                <c:pt idx="328">
                  <c:v>382.91087284174034</c:v>
                </c:pt>
                <c:pt idx="329">
                  <c:v>382.72074060770348</c:v>
                </c:pt>
                <c:pt idx="330">
                  <c:v>382.531855445936</c:v>
                </c:pt>
                <c:pt idx="331">
                  <c:v>382.34420436045741</c:v>
                </c:pt>
                <c:pt idx="332">
                  <c:v>382.15777451361964</c:v>
                </c:pt>
                <c:pt idx="333">
                  <c:v>381.97255322424883</c:v>
                </c:pt>
                <c:pt idx="334">
                  <c:v>381.78852796580219</c:v>
                </c:pt>
                <c:pt idx="335">
                  <c:v>381.60568636454047</c:v>
                </c:pt>
                <c:pt idx="336">
                  <c:v>381.42401619771692</c:v>
                </c:pt>
                <c:pt idx="337">
                  <c:v>381.24350539178198</c:v>
                </c:pt>
                <c:pt idx="338">
                  <c:v>381.06414202060387</c:v>
                </c:pt>
                <c:pt idx="339">
                  <c:v>380.88591430370593</c:v>
                </c:pt>
                <c:pt idx="340">
                  <c:v>380.70881060451995</c:v>
                </c:pt>
                <c:pt idx="341">
                  <c:v>380.53281942865578</c:v>
                </c:pt>
                <c:pt idx="342">
                  <c:v>380.35792942218785</c:v>
                </c:pt>
                <c:pt idx="343">
                  <c:v>380.1841293699573</c:v>
                </c:pt>
                <c:pt idx="344">
                  <c:v>380.01140819389178</c:v>
                </c:pt>
                <c:pt idx="345">
                  <c:v>379.83975495134064</c:v>
                </c:pt>
                <c:pt idx="346">
                  <c:v>379.66915883342745</c:v>
                </c:pt>
                <c:pt idx="347">
                  <c:v>379.49960916341848</c:v>
                </c:pt>
                <c:pt idx="348">
                  <c:v>379.33109539510821</c:v>
                </c:pt>
                <c:pt idx="349">
                  <c:v>379.16360711122098</c:v>
                </c:pt>
                <c:pt idx="350">
                  <c:v>378.9971340218292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C59-4CA8-8169-864BE648FA82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results!$A$3:$A$353</c:f>
              <c:numCache>
                <c:formatCode>General</c:formatCode>
                <c:ptCount val="351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  <c:pt idx="69">
                  <c:v>2019</c:v>
                </c:pt>
                <c:pt idx="70">
                  <c:v>2020</c:v>
                </c:pt>
                <c:pt idx="71">
                  <c:v>2021</c:v>
                </c:pt>
                <c:pt idx="72">
                  <c:v>2022</c:v>
                </c:pt>
                <c:pt idx="73">
                  <c:v>2023</c:v>
                </c:pt>
                <c:pt idx="74">
                  <c:v>2024</c:v>
                </c:pt>
                <c:pt idx="75">
                  <c:v>2025</c:v>
                </c:pt>
                <c:pt idx="76">
                  <c:v>2026</c:v>
                </c:pt>
                <c:pt idx="77">
                  <c:v>2027</c:v>
                </c:pt>
                <c:pt idx="78">
                  <c:v>2028</c:v>
                </c:pt>
                <c:pt idx="79">
                  <c:v>2029</c:v>
                </c:pt>
                <c:pt idx="80">
                  <c:v>2030</c:v>
                </c:pt>
                <c:pt idx="81">
                  <c:v>2031</c:v>
                </c:pt>
                <c:pt idx="82">
                  <c:v>2032</c:v>
                </c:pt>
                <c:pt idx="83">
                  <c:v>2033</c:v>
                </c:pt>
                <c:pt idx="84">
                  <c:v>2034</c:v>
                </c:pt>
                <c:pt idx="85">
                  <c:v>2035</c:v>
                </c:pt>
                <c:pt idx="86">
                  <c:v>2036</c:v>
                </c:pt>
                <c:pt idx="87">
                  <c:v>2037</c:v>
                </c:pt>
                <c:pt idx="88">
                  <c:v>2038</c:v>
                </c:pt>
                <c:pt idx="89">
                  <c:v>2039</c:v>
                </c:pt>
                <c:pt idx="90">
                  <c:v>2040</c:v>
                </c:pt>
                <c:pt idx="91">
                  <c:v>2041</c:v>
                </c:pt>
                <c:pt idx="92">
                  <c:v>2042</c:v>
                </c:pt>
                <c:pt idx="93">
                  <c:v>2043</c:v>
                </c:pt>
                <c:pt idx="94">
                  <c:v>2044</c:v>
                </c:pt>
                <c:pt idx="95">
                  <c:v>2045</c:v>
                </c:pt>
                <c:pt idx="96">
                  <c:v>2046</c:v>
                </c:pt>
                <c:pt idx="97">
                  <c:v>2047</c:v>
                </c:pt>
                <c:pt idx="98">
                  <c:v>2048</c:v>
                </c:pt>
                <c:pt idx="99">
                  <c:v>2049</c:v>
                </c:pt>
                <c:pt idx="100">
                  <c:v>2050</c:v>
                </c:pt>
                <c:pt idx="101">
                  <c:v>2051</c:v>
                </c:pt>
                <c:pt idx="102">
                  <c:v>2052</c:v>
                </c:pt>
                <c:pt idx="103">
                  <c:v>2053</c:v>
                </c:pt>
                <c:pt idx="104">
                  <c:v>2054</c:v>
                </c:pt>
                <c:pt idx="105">
                  <c:v>2055</c:v>
                </c:pt>
                <c:pt idx="106">
                  <c:v>2056</c:v>
                </c:pt>
                <c:pt idx="107">
                  <c:v>2057</c:v>
                </c:pt>
                <c:pt idx="108">
                  <c:v>2058</c:v>
                </c:pt>
                <c:pt idx="109">
                  <c:v>2059</c:v>
                </c:pt>
                <c:pt idx="110">
                  <c:v>2060</c:v>
                </c:pt>
                <c:pt idx="111">
                  <c:v>2061</c:v>
                </c:pt>
                <c:pt idx="112">
                  <c:v>2062</c:v>
                </c:pt>
                <c:pt idx="113">
                  <c:v>2063</c:v>
                </c:pt>
                <c:pt idx="114">
                  <c:v>2064</c:v>
                </c:pt>
                <c:pt idx="115">
                  <c:v>2065</c:v>
                </c:pt>
                <c:pt idx="116">
                  <c:v>2066</c:v>
                </c:pt>
                <c:pt idx="117">
                  <c:v>2067</c:v>
                </c:pt>
                <c:pt idx="118">
                  <c:v>2068</c:v>
                </c:pt>
                <c:pt idx="119">
                  <c:v>2069</c:v>
                </c:pt>
                <c:pt idx="120">
                  <c:v>2070</c:v>
                </c:pt>
                <c:pt idx="121">
                  <c:v>2071</c:v>
                </c:pt>
                <c:pt idx="122">
                  <c:v>2072</c:v>
                </c:pt>
                <c:pt idx="123">
                  <c:v>2073</c:v>
                </c:pt>
                <c:pt idx="124">
                  <c:v>2074</c:v>
                </c:pt>
                <c:pt idx="125">
                  <c:v>2075</c:v>
                </c:pt>
                <c:pt idx="126">
                  <c:v>2076</c:v>
                </c:pt>
                <c:pt idx="127">
                  <c:v>2077</c:v>
                </c:pt>
                <c:pt idx="128">
                  <c:v>2078</c:v>
                </c:pt>
                <c:pt idx="129">
                  <c:v>2079</c:v>
                </c:pt>
                <c:pt idx="130">
                  <c:v>2080</c:v>
                </c:pt>
                <c:pt idx="131">
                  <c:v>2081</c:v>
                </c:pt>
                <c:pt idx="132">
                  <c:v>2082</c:v>
                </c:pt>
                <c:pt idx="133">
                  <c:v>2083</c:v>
                </c:pt>
                <c:pt idx="134">
                  <c:v>2084</c:v>
                </c:pt>
                <c:pt idx="135">
                  <c:v>2085</c:v>
                </c:pt>
                <c:pt idx="136">
                  <c:v>2086</c:v>
                </c:pt>
                <c:pt idx="137">
                  <c:v>2087</c:v>
                </c:pt>
                <c:pt idx="138">
                  <c:v>2088</c:v>
                </c:pt>
                <c:pt idx="139">
                  <c:v>2089</c:v>
                </c:pt>
                <c:pt idx="140">
                  <c:v>2090</c:v>
                </c:pt>
                <c:pt idx="141">
                  <c:v>2091</c:v>
                </c:pt>
                <c:pt idx="142">
                  <c:v>2092</c:v>
                </c:pt>
                <c:pt idx="143">
                  <c:v>2093</c:v>
                </c:pt>
                <c:pt idx="144">
                  <c:v>2094</c:v>
                </c:pt>
                <c:pt idx="145">
                  <c:v>2095</c:v>
                </c:pt>
                <c:pt idx="146">
                  <c:v>2096</c:v>
                </c:pt>
                <c:pt idx="147">
                  <c:v>2097</c:v>
                </c:pt>
                <c:pt idx="148">
                  <c:v>2098</c:v>
                </c:pt>
                <c:pt idx="149">
                  <c:v>2099</c:v>
                </c:pt>
                <c:pt idx="150">
                  <c:v>2100</c:v>
                </c:pt>
                <c:pt idx="151">
                  <c:v>2101</c:v>
                </c:pt>
                <c:pt idx="152">
                  <c:v>2102</c:v>
                </c:pt>
                <c:pt idx="153">
                  <c:v>2103</c:v>
                </c:pt>
                <c:pt idx="154">
                  <c:v>2104</c:v>
                </c:pt>
                <c:pt idx="155">
                  <c:v>2105</c:v>
                </c:pt>
                <c:pt idx="156">
                  <c:v>2106</c:v>
                </c:pt>
                <c:pt idx="157">
                  <c:v>2107</c:v>
                </c:pt>
                <c:pt idx="158">
                  <c:v>2108</c:v>
                </c:pt>
                <c:pt idx="159">
                  <c:v>2109</c:v>
                </c:pt>
                <c:pt idx="160">
                  <c:v>2110</c:v>
                </c:pt>
                <c:pt idx="161">
                  <c:v>2111</c:v>
                </c:pt>
                <c:pt idx="162">
                  <c:v>2112</c:v>
                </c:pt>
                <c:pt idx="163">
                  <c:v>2113</c:v>
                </c:pt>
                <c:pt idx="164">
                  <c:v>2114</c:v>
                </c:pt>
                <c:pt idx="165">
                  <c:v>2115</c:v>
                </c:pt>
                <c:pt idx="166">
                  <c:v>2116</c:v>
                </c:pt>
                <c:pt idx="167">
                  <c:v>2117</c:v>
                </c:pt>
                <c:pt idx="168">
                  <c:v>2118</c:v>
                </c:pt>
                <c:pt idx="169">
                  <c:v>2119</c:v>
                </c:pt>
                <c:pt idx="170">
                  <c:v>2120</c:v>
                </c:pt>
                <c:pt idx="171">
                  <c:v>2121</c:v>
                </c:pt>
                <c:pt idx="172">
                  <c:v>2122</c:v>
                </c:pt>
                <c:pt idx="173">
                  <c:v>2123</c:v>
                </c:pt>
                <c:pt idx="174">
                  <c:v>2124</c:v>
                </c:pt>
                <c:pt idx="175">
                  <c:v>2125</c:v>
                </c:pt>
                <c:pt idx="176">
                  <c:v>2126</c:v>
                </c:pt>
                <c:pt idx="177">
                  <c:v>2127</c:v>
                </c:pt>
                <c:pt idx="178">
                  <c:v>2128</c:v>
                </c:pt>
                <c:pt idx="179">
                  <c:v>2129</c:v>
                </c:pt>
                <c:pt idx="180">
                  <c:v>2130</c:v>
                </c:pt>
                <c:pt idx="181">
                  <c:v>2131</c:v>
                </c:pt>
                <c:pt idx="182">
                  <c:v>2132</c:v>
                </c:pt>
                <c:pt idx="183">
                  <c:v>2133</c:v>
                </c:pt>
                <c:pt idx="184">
                  <c:v>2134</c:v>
                </c:pt>
                <c:pt idx="185">
                  <c:v>2135</c:v>
                </c:pt>
                <c:pt idx="186">
                  <c:v>2136</c:v>
                </c:pt>
                <c:pt idx="187">
                  <c:v>2137</c:v>
                </c:pt>
                <c:pt idx="188">
                  <c:v>2138</c:v>
                </c:pt>
                <c:pt idx="189">
                  <c:v>2139</c:v>
                </c:pt>
                <c:pt idx="190">
                  <c:v>2140</c:v>
                </c:pt>
                <c:pt idx="191">
                  <c:v>2141</c:v>
                </c:pt>
                <c:pt idx="192">
                  <c:v>2142</c:v>
                </c:pt>
                <c:pt idx="193">
                  <c:v>2143</c:v>
                </c:pt>
                <c:pt idx="194">
                  <c:v>2144</c:v>
                </c:pt>
                <c:pt idx="195">
                  <c:v>2145</c:v>
                </c:pt>
                <c:pt idx="196">
                  <c:v>2146</c:v>
                </c:pt>
                <c:pt idx="197">
                  <c:v>2147</c:v>
                </c:pt>
                <c:pt idx="198">
                  <c:v>2148</c:v>
                </c:pt>
                <c:pt idx="199">
                  <c:v>2149</c:v>
                </c:pt>
                <c:pt idx="200">
                  <c:v>2150</c:v>
                </c:pt>
                <c:pt idx="201">
                  <c:v>2151</c:v>
                </c:pt>
                <c:pt idx="202">
                  <c:v>2152</c:v>
                </c:pt>
                <c:pt idx="203">
                  <c:v>2153</c:v>
                </c:pt>
                <c:pt idx="204">
                  <c:v>2154</c:v>
                </c:pt>
                <c:pt idx="205">
                  <c:v>2155</c:v>
                </c:pt>
                <c:pt idx="206">
                  <c:v>2156</c:v>
                </c:pt>
                <c:pt idx="207">
                  <c:v>2157</c:v>
                </c:pt>
                <c:pt idx="208">
                  <c:v>2158</c:v>
                </c:pt>
                <c:pt idx="209">
                  <c:v>2159</c:v>
                </c:pt>
                <c:pt idx="210">
                  <c:v>2160</c:v>
                </c:pt>
                <c:pt idx="211">
                  <c:v>2161</c:v>
                </c:pt>
                <c:pt idx="212">
                  <c:v>2162</c:v>
                </c:pt>
                <c:pt idx="213">
                  <c:v>2163</c:v>
                </c:pt>
                <c:pt idx="214">
                  <c:v>2164</c:v>
                </c:pt>
                <c:pt idx="215">
                  <c:v>2165</c:v>
                </c:pt>
                <c:pt idx="216">
                  <c:v>2166</c:v>
                </c:pt>
                <c:pt idx="217">
                  <c:v>2167</c:v>
                </c:pt>
                <c:pt idx="218">
                  <c:v>2168</c:v>
                </c:pt>
                <c:pt idx="219">
                  <c:v>2169</c:v>
                </c:pt>
                <c:pt idx="220">
                  <c:v>2170</c:v>
                </c:pt>
                <c:pt idx="221">
                  <c:v>2171</c:v>
                </c:pt>
                <c:pt idx="222">
                  <c:v>2172</c:v>
                </c:pt>
                <c:pt idx="223">
                  <c:v>2173</c:v>
                </c:pt>
                <c:pt idx="224">
                  <c:v>2174</c:v>
                </c:pt>
                <c:pt idx="225">
                  <c:v>2175</c:v>
                </c:pt>
                <c:pt idx="226">
                  <c:v>2176</c:v>
                </c:pt>
                <c:pt idx="227">
                  <c:v>2177</c:v>
                </c:pt>
                <c:pt idx="228">
                  <c:v>2178</c:v>
                </c:pt>
                <c:pt idx="229">
                  <c:v>2179</c:v>
                </c:pt>
                <c:pt idx="230">
                  <c:v>2180</c:v>
                </c:pt>
                <c:pt idx="231">
                  <c:v>2181</c:v>
                </c:pt>
                <c:pt idx="232">
                  <c:v>2182</c:v>
                </c:pt>
                <c:pt idx="233">
                  <c:v>2183</c:v>
                </c:pt>
                <c:pt idx="234">
                  <c:v>2184</c:v>
                </c:pt>
                <c:pt idx="235">
                  <c:v>2185</c:v>
                </c:pt>
                <c:pt idx="236">
                  <c:v>2186</c:v>
                </c:pt>
                <c:pt idx="237">
                  <c:v>2187</c:v>
                </c:pt>
                <c:pt idx="238">
                  <c:v>2188</c:v>
                </c:pt>
                <c:pt idx="239">
                  <c:v>2189</c:v>
                </c:pt>
                <c:pt idx="240">
                  <c:v>2190</c:v>
                </c:pt>
                <c:pt idx="241">
                  <c:v>2191</c:v>
                </c:pt>
                <c:pt idx="242">
                  <c:v>2192</c:v>
                </c:pt>
                <c:pt idx="243">
                  <c:v>2193</c:v>
                </c:pt>
                <c:pt idx="244">
                  <c:v>2194</c:v>
                </c:pt>
                <c:pt idx="245">
                  <c:v>2195</c:v>
                </c:pt>
                <c:pt idx="246">
                  <c:v>2196</c:v>
                </c:pt>
                <c:pt idx="247">
                  <c:v>2197</c:v>
                </c:pt>
                <c:pt idx="248">
                  <c:v>2198</c:v>
                </c:pt>
                <c:pt idx="249">
                  <c:v>2199</c:v>
                </c:pt>
                <c:pt idx="250">
                  <c:v>2200</c:v>
                </c:pt>
                <c:pt idx="251">
                  <c:v>2201</c:v>
                </c:pt>
                <c:pt idx="252">
                  <c:v>2202</c:v>
                </c:pt>
                <c:pt idx="253">
                  <c:v>2203</c:v>
                </c:pt>
                <c:pt idx="254">
                  <c:v>2204</c:v>
                </c:pt>
                <c:pt idx="255">
                  <c:v>2205</c:v>
                </c:pt>
                <c:pt idx="256">
                  <c:v>2206</c:v>
                </c:pt>
                <c:pt idx="257">
                  <c:v>2207</c:v>
                </c:pt>
                <c:pt idx="258">
                  <c:v>2208</c:v>
                </c:pt>
                <c:pt idx="259">
                  <c:v>2209</c:v>
                </c:pt>
                <c:pt idx="260">
                  <c:v>2210</c:v>
                </c:pt>
                <c:pt idx="261">
                  <c:v>2211</c:v>
                </c:pt>
                <c:pt idx="262">
                  <c:v>2212</c:v>
                </c:pt>
                <c:pt idx="263">
                  <c:v>2213</c:v>
                </c:pt>
                <c:pt idx="264">
                  <c:v>2214</c:v>
                </c:pt>
                <c:pt idx="265">
                  <c:v>2215</c:v>
                </c:pt>
                <c:pt idx="266">
                  <c:v>2216</c:v>
                </c:pt>
                <c:pt idx="267">
                  <c:v>2217</c:v>
                </c:pt>
                <c:pt idx="268">
                  <c:v>2218</c:v>
                </c:pt>
                <c:pt idx="269">
                  <c:v>2219</c:v>
                </c:pt>
                <c:pt idx="270">
                  <c:v>2220</c:v>
                </c:pt>
                <c:pt idx="271">
                  <c:v>2221</c:v>
                </c:pt>
                <c:pt idx="272">
                  <c:v>2222</c:v>
                </c:pt>
                <c:pt idx="273">
                  <c:v>2223</c:v>
                </c:pt>
                <c:pt idx="274">
                  <c:v>2224</c:v>
                </c:pt>
                <c:pt idx="275">
                  <c:v>2225</c:v>
                </c:pt>
                <c:pt idx="276">
                  <c:v>2226</c:v>
                </c:pt>
                <c:pt idx="277">
                  <c:v>2227</c:v>
                </c:pt>
                <c:pt idx="278">
                  <c:v>2228</c:v>
                </c:pt>
                <c:pt idx="279">
                  <c:v>2229</c:v>
                </c:pt>
                <c:pt idx="280">
                  <c:v>2230</c:v>
                </c:pt>
                <c:pt idx="281">
                  <c:v>2231</c:v>
                </c:pt>
                <c:pt idx="282">
                  <c:v>2232</c:v>
                </c:pt>
                <c:pt idx="283">
                  <c:v>2233</c:v>
                </c:pt>
                <c:pt idx="284">
                  <c:v>2234</c:v>
                </c:pt>
                <c:pt idx="285">
                  <c:v>2235</c:v>
                </c:pt>
                <c:pt idx="286">
                  <c:v>2236</c:v>
                </c:pt>
                <c:pt idx="287">
                  <c:v>2237</c:v>
                </c:pt>
                <c:pt idx="288">
                  <c:v>2238</c:v>
                </c:pt>
                <c:pt idx="289">
                  <c:v>2239</c:v>
                </c:pt>
                <c:pt idx="290">
                  <c:v>2240</c:v>
                </c:pt>
                <c:pt idx="291">
                  <c:v>2241</c:v>
                </c:pt>
                <c:pt idx="292">
                  <c:v>2242</c:v>
                </c:pt>
                <c:pt idx="293">
                  <c:v>2243</c:v>
                </c:pt>
                <c:pt idx="294">
                  <c:v>2244</c:v>
                </c:pt>
                <c:pt idx="295">
                  <c:v>2245</c:v>
                </c:pt>
                <c:pt idx="296">
                  <c:v>2246</c:v>
                </c:pt>
                <c:pt idx="297">
                  <c:v>2247</c:v>
                </c:pt>
                <c:pt idx="298">
                  <c:v>2248</c:v>
                </c:pt>
                <c:pt idx="299">
                  <c:v>2249</c:v>
                </c:pt>
                <c:pt idx="300">
                  <c:v>2250</c:v>
                </c:pt>
                <c:pt idx="301">
                  <c:v>2251</c:v>
                </c:pt>
                <c:pt idx="302">
                  <c:v>2252</c:v>
                </c:pt>
                <c:pt idx="303">
                  <c:v>2253</c:v>
                </c:pt>
                <c:pt idx="304">
                  <c:v>2254</c:v>
                </c:pt>
                <c:pt idx="305">
                  <c:v>2255</c:v>
                </c:pt>
                <c:pt idx="306">
                  <c:v>2256</c:v>
                </c:pt>
                <c:pt idx="307">
                  <c:v>2257</c:v>
                </c:pt>
                <c:pt idx="308">
                  <c:v>2258</c:v>
                </c:pt>
                <c:pt idx="309">
                  <c:v>2259</c:v>
                </c:pt>
                <c:pt idx="310">
                  <c:v>2260</c:v>
                </c:pt>
                <c:pt idx="311">
                  <c:v>2261</c:v>
                </c:pt>
                <c:pt idx="312">
                  <c:v>2262</c:v>
                </c:pt>
                <c:pt idx="313">
                  <c:v>2263</c:v>
                </c:pt>
                <c:pt idx="314">
                  <c:v>2264</c:v>
                </c:pt>
                <c:pt idx="315">
                  <c:v>2265</c:v>
                </c:pt>
                <c:pt idx="316">
                  <c:v>2266</c:v>
                </c:pt>
                <c:pt idx="317">
                  <c:v>2267</c:v>
                </c:pt>
                <c:pt idx="318">
                  <c:v>2268</c:v>
                </c:pt>
                <c:pt idx="319">
                  <c:v>2269</c:v>
                </c:pt>
                <c:pt idx="320">
                  <c:v>2270</c:v>
                </c:pt>
                <c:pt idx="321">
                  <c:v>2271</c:v>
                </c:pt>
                <c:pt idx="322">
                  <c:v>2272</c:v>
                </c:pt>
                <c:pt idx="323">
                  <c:v>2273</c:v>
                </c:pt>
                <c:pt idx="324">
                  <c:v>2274</c:v>
                </c:pt>
                <c:pt idx="325">
                  <c:v>2275</c:v>
                </c:pt>
                <c:pt idx="326">
                  <c:v>2276</c:v>
                </c:pt>
                <c:pt idx="327">
                  <c:v>2277</c:v>
                </c:pt>
                <c:pt idx="328">
                  <c:v>2278</c:v>
                </c:pt>
                <c:pt idx="329">
                  <c:v>2279</c:v>
                </c:pt>
                <c:pt idx="330">
                  <c:v>2280</c:v>
                </c:pt>
                <c:pt idx="331">
                  <c:v>2281</c:v>
                </c:pt>
                <c:pt idx="332">
                  <c:v>2282</c:v>
                </c:pt>
                <c:pt idx="333">
                  <c:v>2283</c:v>
                </c:pt>
                <c:pt idx="334">
                  <c:v>2284</c:v>
                </c:pt>
                <c:pt idx="335">
                  <c:v>2285</c:v>
                </c:pt>
                <c:pt idx="336">
                  <c:v>2286</c:v>
                </c:pt>
                <c:pt idx="337">
                  <c:v>2287</c:v>
                </c:pt>
                <c:pt idx="338">
                  <c:v>2288</c:v>
                </c:pt>
                <c:pt idx="339">
                  <c:v>2289</c:v>
                </c:pt>
                <c:pt idx="340">
                  <c:v>2290</c:v>
                </c:pt>
                <c:pt idx="341">
                  <c:v>2291</c:v>
                </c:pt>
                <c:pt idx="342">
                  <c:v>2292</c:v>
                </c:pt>
                <c:pt idx="343">
                  <c:v>2293</c:v>
                </c:pt>
                <c:pt idx="344">
                  <c:v>2294</c:v>
                </c:pt>
                <c:pt idx="345">
                  <c:v>2295</c:v>
                </c:pt>
                <c:pt idx="346">
                  <c:v>2296</c:v>
                </c:pt>
                <c:pt idx="347">
                  <c:v>2297</c:v>
                </c:pt>
                <c:pt idx="348">
                  <c:v>2298</c:v>
                </c:pt>
                <c:pt idx="349">
                  <c:v>2299</c:v>
                </c:pt>
                <c:pt idx="350">
                  <c:v>2300</c:v>
                </c:pt>
              </c:numCache>
            </c:numRef>
          </c:cat>
          <c:val>
            <c:numRef>
              <c:f>results!$U$3:$U$353</c:f>
              <c:numCache>
                <c:formatCode>0</c:formatCode>
                <c:ptCount val="351"/>
                <c:pt idx="0">
                  <c:v>292.69913708981255</c:v>
                </c:pt>
                <c:pt idx="1">
                  <c:v>293.17002172932069</c:v>
                </c:pt>
                <c:pt idx="2">
                  <c:v>293.69478442929693</c:v>
                </c:pt>
                <c:pt idx="3">
                  <c:v>294.22045251891308</c:v>
                </c:pt>
                <c:pt idx="4">
                  <c:v>294.75702892844942</c:v>
                </c:pt>
                <c:pt idx="5">
                  <c:v>295.29463880968268</c:v>
                </c:pt>
                <c:pt idx="6">
                  <c:v>295.90641118542766</c:v>
                </c:pt>
                <c:pt idx="7">
                  <c:v>296.56798333456965</c:v>
                </c:pt>
                <c:pt idx="8">
                  <c:v>297.25860425044135</c:v>
                </c:pt>
                <c:pt idx="9">
                  <c:v>297.96269024586809</c:v>
                </c:pt>
                <c:pt idx="10">
                  <c:v>298.71097489646547</c:v>
                </c:pt>
                <c:pt idx="11">
                  <c:v>299.49783757631923</c:v>
                </c:pt>
                <c:pt idx="12">
                  <c:v>300.27359972053625</c:v>
                </c:pt>
                <c:pt idx="13">
                  <c:v>301.08498582896891</c:v>
                </c:pt>
                <c:pt idx="14">
                  <c:v>301.95004347737819</c:v>
                </c:pt>
                <c:pt idx="15">
                  <c:v>302.87377651516817</c:v>
                </c:pt>
                <c:pt idx="16">
                  <c:v>303.84155571014884</c:v>
                </c:pt>
                <c:pt idx="17">
                  <c:v>304.86339645633899</c:v>
                </c:pt>
                <c:pt idx="18">
                  <c:v>305.91306899560601</c:v>
                </c:pt>
                <c:pt idx="19">
                  <c:v>307.02283284658216</c:v>
                </c:pt>
                <c:pt idx="20">
                  <c:v>308.21014746015669</c:v>
                </c:pt>
                <c:pt idx="21">
                  <c:v>309.50016780010583</c:v>
                </c:pt>
                <c:pt idx="22">
                  <c:v>310.83388349146423</c:v>
                </c:pt>
                <c:pt idx="23">
                  <c:v>312.2178328595374</c:v>
                </c:pt>
                <c:pt idx="24">
                  <c:v>313.68503640675294</c:v>
                </c:pt>
                <c:pt idx="25">
                  <c:v>315.12465207114838</c:v>
                </c:pt>
                <c:pt idx="26">
                  <c:v>316.52467421250219</c:v>
                </c:pt>
                <c:pt idx="27">
                  <c:v>318.02752121879541</c:v>
                </c:pt>
                <c:pt idx="28">
                  <c:v>319.5780774360698</c:v>
                </c:pt>
                <c:pt idx="29">
                  <c:v>321.12802027624508</c:v>
                </c:pt>
                <c:pt idx="30">
                  <c:v>322.78311465500713</c:v>
                </c:pt>
                <c:pt idx="31">
                  <c:v>324.38134318563186</c:v>
                </c:pt>
                <c:pt idx="32">
                  <c:v>325.87632581499628</c:v>
                </c:pt>
                <c:pt idx="33">
                  <c:v>327.3337538345445</c:v>
                </c:pt>
                <c:pt idx="34">
                  <c:v>328.76510865971892</c:v>
                </c:pt>
                <c:pt idx="35">
                  <c:v>330.26788783446779</c:v>
                </c:pt>
                <c:pt idx="36">
                  <c:v>331.82311969899791</c:v>
                </c:pt>
                <c:pt idx="37">
                  <c:v>333.43299346979262</c:v>
                </c:pt>
                <c:pt idx="38">
                  <c:v>335.08513007162856</c:v>
                </c:pt>
                <c:pt idx="39">
                  <c:v>336.8100679671719</c:v>
                </c:pt>
                <c:pt idx="40">
                  <c:v>338.56155218651242</c:v>
                </c:pt>
                <c:pt idx="41">
                  <c:v>340.31340318166463</c:v>
                </c:pt>
                <c:pt idx="42">
                  <c:v>342.07918263701623</c:v>
                </c:pt>
                <c:pt idx="43">
                  <c:v>343.78944575568528</c:v>
                </c:pt>
                <c:pt idx="44">
                  <c:v>345.47441714684123</c:v>
                </c:pt>
                <c:pt idx="45">
                  <c:v>347.19112436073488</c:v>
                </c:pt>
                <c:pt idx="46">
                  <c:v>348.94979598741145</c:v>
                </c:pt>
                <c:pt idx="47">
                  <c:v>350.74371546597212</c:v>
                </c:pt>
                <c:pt idx="48">
                  <c:v>352.56470309445297</c:v>
                </c:pt>
                <c:pt idx="49">
                  <c:v>354.34754466009747</c:v>
                </c:pt>
                <c:pt idx="50">
                  <c:v>356.08206037649791</c:v>
                </c:pt>
                <c:pt idx="51">
                  <c:v>357.87475509017264</c:v>
                </c:pt>
                <c:pt idx="52">
                  <c:v>359.72195426131492</c:v>
                </c:pt>
                <c:pt idx="53">
                  <c:v>361.57371780769779</c:v>
                </c:pt>
                <c:pt idx="54">
                  <c:v>363.59579605631433</c:v>
                </c:pt>
                <c:pt idx="55">
                  <c:v>365.76462802191975</c:v>
                </c:pt>
                <c:pt idx="56">
                  <c:v>368.03652007621258</c:v>
                </c:pt>
                <c:pt idx="57">
                  <c:v>370.39056958277882</c:v>
                </c:pt>
                <c:pt idx="58">
                  <c:v>372.79263492279495</c:v>
                </c:pt>
                <c:pt idx="59">
                  <c:v>375.2498104521967</c:v>
                </c:pt>
                <c:pt idx="60">
                  <c:v>377.85624229669594</c:v>
                </c:pt>
                <c:pt idx="61">
                  <c:v>380.57658216083803</c:v>
                </c:pt>
                <c:pt idx="62">
                  <c:v>383.39404452369945</c:v>
                </c:pt>
                <c:pt idx="63">
                  <c:v>386.33716076958956</c:v>
                </c:pt>
                <c:pt idx="64">
                  <c:v>389.26584673068675</c:v>
                </c:pt>
                <c:pt idx="65">
                  <c:v>392.09072808516078</c:v>
                </c:pt>
                <c:pt idx="66">
                  <c:v>395.16506635776108</c:v>
                </c:pt>
                <c:pt idx="67">
                  <c:v>398.34301315200088</c:v>
                </c:pt>
                <c:pt idx="68">
                  <c:v>401.53383121249766</c:v>
                </c:pt>
                <c:pt idx="69">
                  <c:v>404.77089308142513</c:v>
                </c:pt>
                <c:pt idx="70">
                  <c:v>407.96009088259655</c:v>
                </c:pt>
                <c:pt idx="71">
                  <c:v>411.08190409238125</c:v>
                </c:pt>
                <c:pt idx="72">
                  <c:v>414.26985532711444</c:v>
                </c:pt>
                <c:pt idx="73">
                  <c:v>417.52250310546992</c:v>
                </c:pt>
                <c:pt idx="74">
                  <c:v>420.83949446553083</c:v>
                </c:pt>
                <c:pt idx="75">
                  <c:v>424.22114589111578</c:v>
                </c:pt>
                <c:pt idx="76">
                  <c:v>427.66818937753737</c:v>
                </c:pt>
                <c:pt idx="77">
                  <c:v>431.18161866095409</c:v>
                </c:pt>
                <c:pt idx="78">
                  <c:v>434.76259620169913</c:v>
                </c:pt>
                <c:pt idx="79">
                  <c:v>438.41239701866937</c:v>
                </c:pt>
                <c:pt idx="80">
                  <c:v>442.13237487713229</c:v>
                </c:pt>
                <c:pt idx="81">
                  <c:v>445.92394203689787</c:v>
                </c:pt>
                <c:pt idx="82">
                  <c:v>448.37534662387122</c:v>
                </c:pt>
                <c:pt idx="83">
                  <c:v>449.81944807817081</c:v>
                </c:pt>
                <c:pt idx="84">
                  <c:v>450.50216623658503</c:v>
                </c:pt>
                <c:pt idx="85">
                  <c:v>450.60776142349073</c:v>
                </c:pt>
                <c:pt idx="86">
                  <c:v>450.27593399135742</c:v>
                </c:pt>
                <c:pt idx="87">
                  <c:v>449.61361495804914</c:v>
                </c:pt>
                <c:pt idx="88">
                  <c:v>448.70325757749862</c:v>
                </c:pt>
                <c:pt idx="89">
                  <c:v>447.60878231005847</c:v>
                </c:pt>
                <c:pt idx="90">
                  <c:v>446.37991821072706</c:v>
                </c:pt>
                <c:pt idx="91">
                  <c:v>445.05542678154228</c:v>
                </c:pt>
                <c:pt idx="92">
                  <c:v>443.66553153548602</c:v>
                </c:pt>
                <c:pt idx="93">
                  <c:v>442.23377219897725</c:v>
                </c:pt>
                <c:pt idx="94">
                  <c:v>440.77843472227016</c:v>
                </c:pt>
                <c:pt idx="95">
                  <c:v>439.31366356463252</c:v>
                </c:pt>
                <c:pt idx="96">
                  <c:v>437.85033270926391</c:v>
                </c:pt>
                <c:pt idx="97">
                  <c:v>436.39673132947257</c:v>
                </c:pt>
                <c:pt idx="98">
                  <c:v>434.95910570002241</c:v>
                </c:pt>
                <c:pt idx="99">
                  <c:v>433.54208875127745</c:v>
                </c:pt>
                <c:pt idx="100">
                  <c:v>432.14904126856879</c:v>
                </c:pt>
                <c:pt idx="101">
                  <c:v>430.78232328035779</c:v>
                </c:pt>
                <c:pt idx="102">
                  <c:v>429.44351008526388</c:v>
                </c:pt>
                <c:pt idx="103">
                  <c:v>428.13356425608907</c:v>
                </c:pt>
                <c:pt idx="104">
                  <c:v>426.85297256578485</c:v>
                </c:pt>
                <c:pt idx="105">
                  <c:v>425.60185492223616</c:v>
                </c:pt>
                <c:pt idx="106">
                  <c:v>424.38005094499238</c:v>
                </c:pt>
                <c:pt idx="107">
                  <c:v>423.18718867266733</c:v>
                </c:pt>
                <c:pt idx="108">
                  <c:v>422.02273898449499</c:v>
                </c:pt>
                <c:pt idx="109">
                  <c:v>420.8860586007861</c:v>
                </c:pt>
                <c:pt idx="110">
                  <c:v>419.77642395472617</c:v>
                </c:pt>
                <c:pt idx="111">
                  <c:v>418.69305777123577</c:v>
                </c:pt>
                <c:pt idx="112">
                  <c:v>417.63514982354081</c:v>
                </c:pt>
                <c:pt idx="113">
                  <c:v>416.60187304590875</c:v>
                </c:pt>
                <c:pt idx="114">
                  <c:v>415.59239594693855</c:v>
                </c:pt>
                <c:pt idx="115">
                  <c:v>414.60589208015654</c:v>
                </c:pt>
                <c:pt idx="116">
                  <c:v>413.64154717818457</c:v>
                </c:pt>
                <c:pt idx="117">
                  <c:v>412.69856443602134</c:v>
                </c:pt>
                <c:pt idx="118">
                  <c:v>411.77616833210743</c:v>
                </c:pt>
                <c:pt idx="119">
                  <c:v>410.87360729810672</c:v>
                </c:pt>
                <c:pt idx="120">
                  <c:v>409.99015548596071</c:v>
                </c:pt>
                <c:pt idx="121">
                  <c:v>409.12511383071603</c:v>
                </c:pt>
                <c:pt idx="122">
                  <c:v>408.27781056747619</c:v>
                </c:pt>
                <c:pt idx="123">
                  <c:v>407.44760132861734</c:v>
                </c:pt>
                <c:pt idx="124">
                  <c:v>406.63386892159059</c:v>
                </c:pt>
                <c:pt idx="125">
                  <c:v>405.83602286693338</c:v>
                </c:pt>
                <c:pt idx="126">
                  <c:v>405.05349875953641</c:v>
                </c:pt>
                <c:pt idx="127">
                  <c:v>404.28575750293692</c:v>
                </c:pt>
                <c:pt idx="128">
                  <c:v>403.53228445579259</c:v>
                </c:pt>
                <c:pt idx="129">
                  <c:v>402.79258852120176</c:v>
                </c:pt>
                <c:pt idx="130">
                  <c:v>402.06620120275801</c:v>
                </c:pt>
                <c:pt idx="131">
                  <c:v>401.35267564582227</c:v>
                </c:pt>
                <c:pt idx="132">
                  <c:v>400.65158567819066</c:v>
                </c:pt>
                <c:pt idx="133">
                  <c:v>399.96252486091595</c:v>
                </c:pt>
                <c:pt idx="134">
                  <c:v>399.28510555732424</c:v>
                </c:pt>
                <c:pt idx="135">
                  <c:v>398.61895802612145</c:v>
                </c:pt>
                <c:pt idx="136">
                  <c:v>397.96372954279161</c:v>
                </c:pt>
                <c:pt idx="137">
                  <c:v>397.31908355215432</c:v>
                </c:pt>
                <c:pt idx="138">
                  <c:v>396.68469885391067</c:v>
                </c:pt>
                <c:pt idx="139">
                  <c:v>396.06026882219493</c:v>
                </c:pt>
                <c:pt idx="140">
                  <c:v>395.44550065952444</c:v>
                </c:pt>
                <c:pt idx="141">
                  <c:v>394.84011468506208</c:v>
                </c:pt>
                <c:pt idx="142">
                  <c:v>394.24384365674291</c:v>
                </c:pt>
                <c:pt idx="143">
                  <c:v>393.65643212654919</c:v>
                </c:pt>
                <c:pt idx="144">
                  <c:v>393.077635828018</c:v>
                </c:pt>
                <c:pt idx="145">
                  <c:v>392.50722109493313</c:v>
                </c:pt>
                <c:pt idx="146">
                  <c:v>391.94496431005336</c:v>
                </c:pt>
                <c:pt idx="147">
                  <c:v>391.39065138267586</c:v>
                </c:pt>
                <c:pt idx="148">
                  <c:v>390.84407725380186</c:v>
                </c:pt>
                <c:pt idx="149">
                  <c:v>390.30504542766022</c:v>
                </c:pt>
                <c:pt idx="150">
                  <c:v>389.77336752835583</c:v>
                </c:pt>
                <c:pt idx="151">
                  <c:v>389.2488628804241</c:v>
                </c:pt>
                <c:pt idx="152">
                  <c:v>388.73135811210426</c:v>
                </c:pt>
                <c:pt idx="153">
                  <c:v>388.22068678017678</c:v>
                </c:pt>
                <c:pt idx="154">
                  <c:v>387.71668901525061</c:v>
                </c:pt>
                <c:pt idx="155">
                  <c:v>387.21921118642649</c:v>
                </c:pt>
                <c:pt idx="156">
                  <c:v>386.72810558430825</c:v>
                </c:pt>
                <c:pt idx="157">
                  <c:v>386.24323012137734</c:v>
                </c:pt>
                <c:pt idx="158">
                  <c:v>385.76444804879156</c:v>
                </c:pt>
                <c:pt idx="159">
                  <c:v>385.29162768871367</c:v>
                </c:pt>
                <c:pt idx="160">
                  <c:v>384.82464218131827</c:v>
                </c:pt>
                <c:pt idx="161">
                  <c:v>384.36336924566979</c:v>
                </c:pt>
                <c:pt idx="162">
                  <c:v>383.90769095370399</c:v>
                </c:pt>
                <c:pt idx="163">
                  <c:v>383.45749351658645</c:v>
                </c:pt>
                <c:pt idx="164">
                  <c:v>383.01266708276046</c:v>
                </c:pt>
                <c:pt idx="165">
                  <c:v>382.57310554703128</c:v>
                </c:pt>
                <c:pt idx="166">
                  <c:v>382.13870637007176</c:v>
                </c:pt>
                <c:pt idx="167">
                  <c:v>381.70937040776596</c:v>
                </c:pt>
                <c:pt idx="168">
                  <c:v>381.28500174983958</c:v>
                </c:pt>
                <c:pt idx="169">
                  <c:v>380.86550756725762</c:v>
                </c:pt>
                <c:pt idx="170">
                  <c:v>380.45079796789656</c:v>
                </c:pt>
                <c:pt idx="171">
                  <c:v>380.040785860028</c:v>
                </c:pt>
                <c:pt idx="172">
                  <c:v>379.63538682317392</c:v>
                </c:pt>
                <c:pt idx="173">
                  <c:v>379.23451898592111</c:v>
                </c:pt>
                <c:pt idx="174">
                  <c:v>378.83810291030358</c:v>
                </c:pt>
                <c:pt idx="175">
                  <c:v>378.4460614823837</c:v>
                </c:pt>
                <c:pt idx="176">
                  <c:v>378.05831980868584</c:v>
                </c:pt>
                <c:pt idx="177">
                  <c:v>377.67480511815216</c:v>
                </c:pt>
                <c:pt idx="178">
                  <c:v>377.29544666931292</c:v>
                </c:pt>
                <c:pt idx="179">
                  <c:v>376.92017566237723</c:v>
                </c:pt>
                <c:pt idx="180">
                  <c:v>376.54892515597032</c:v>
                </c:pt>
                <c:pt idx="181">
                  <c:v>376.18162998825568</c:v>
                </c:pt>
                <c:pt idx="182">
                  <c:v>375.81822670219793</c:v>
                </c:pt>
                <c:pt idx="183">
                  <c:v>375.45865347473432</c:v>
                </c:pt>
                <c:pt idx="184">
                  <c:v>375.1028500496368</c:v>
                </c:pt>
                <c:pt idx="185">
                  <c:v>374.75075767385886</c:v>
                </c:pt>
                <c:pt idx="186">
                  <c:v>374.40231903717216</c:v>
                </c:pt>
                <c:pt idx="187">
                  <c:v>374.05747821491093</c:v>
                </c:pt>
                <c:pt idx="188">
                  <c:v>373.71618061364995</c:v>
                </c:pt>
                <c:pt idx="189">
                  <c:v>373.37837291965423</c:v>
                </c:pt>
                <c:pt idx="190">
                  <c:v>373.04400304994556</c:v>
                </c:pt>
                <c:pt idx="191">
                  <c:v>372.71302010584145</c:v>
                </c:pt>
                <c:pt idx="192">
                  <c:v>372.38537432882964</c:v>
                </c:pt>
                <c:pt idx="193">
                  <c:v>372.06101705864882</c:v>
                </c:pt>
                <c:pt idx="194">
                  <c:v>371.73990069345342</c:v>
                </c:pt>
                <c:pt idx="195">
                  <c:v>371.42197865194839</c:v>
                </c:pt>
                <c:pt idx="196">
                  <c:v>371.10720533738493</c:v>
                </c:pt>
                <c:pt idx="197">
                  <c:v>370.79553610331516</c:v>
                </c:pt>
                <c:pt idx="198">
                  <c:v>370.48692722100918</c:v>
                </c:pt>
                <c:pt idx="199">
                  <c:v>370.18133584844355</c:v>
                </c:pt>
                <c:pt idx="200">
                  <c:v>369.87872000077505</c:v>
                </c:pt>
                <c:pt idx="201">
                  <c:v>369.57903852221955</c:v>
                </c:pt>
                <c:pt idx="202">
                  <c:v>369.28225105925799</c:v>
                </c:pt>
                <c:pt idx="203">
                  <c:v>368.98831803509916</c:v>
                </c:pt>
                <c:pt idx="204">
                  <c:v>368.6972006253298</c:v>
                </c:pt>
                <c:pt idx="205">
                  <c:v>368.40886073468852</c:v>
                </c:pt>
                <c:pt idx="206">
                  <c:v>368.12326097490268</c:v>
                </c:pt>
                <c:pt idx="207">
                  <c:v>367.84036464353119</c:v>
                </c:pt>
                <c:pt idx="208">
                  <c:v>367.56013570375893</c:v>
                </c:pt>
                <c:pt idx="209">
                  <c:v>367.28253876509268</c:v>
                </c:pt>
                <c:pt idx="210">
                  <c:v>367.00753906490905</c:v>
                </c:pt>
                <c:pt idx="211">
                  <c:v>366.73510245081081</c:v>
                </c:pt>
                <c:pt idx="212">
                  <c:v>366.46519536374723</c:v>
                </c:pt>
                <c:pt idx="213">
                  <c:v>366.19778482185882</c:v>
                </c:pt>
                <c:pt idx="214">
                  <c:v>365.93283840500851</c:v>
                </c:pt>
                <c:pt idx="215">
                  <c:v>365.67032423996238</c:v>
                </c:pt>
                <c:pt idx="216">
                  <c:v>365.41021098618683</c:v>
                </c:pt>
                <c:pt idx="217">
                  <c:v>365.15246782222971</c:v>
                </c:pt>
                <c:pt idx="218">
                  <c:v>364.89706443265482</c:v>
                </c:pt>
                <c:pt idx="219">
                  <c:v>364.6439709955016</c:v>
                </c:pt>
                <c:pt idx="220">
                  <c:v>364.39315817024294</c:v>
                </c:pt>
                <c:pt idx="221">
                  <c:v>364.14459708621553</c:v>
                </c:pt>
                <c:pt idx="222">
                  <c:v>363.8982593314982</c:v>
                </c:pt>
                <c:pt idx="223">
                  <c:v>363.65411694221609</c:v>
                </c:pt>
                <c:pt idx="224">
                  <c:v>363.41214239224917</c:v>
                </c:pt>
                <c:pt idx="225">
                  <c:v>363.17230858332448</c:v>
                </c:pt>
                <c:pt idx="226">
                  <c:v>362.93458883547231</c:v>
                </c:pt>
                <c:pt idx="227">
                  <c:v>362.69895687783008</c:v>
                </c:pt>
                <c:pt idx="228">
                  <c:v>362.46538683977434</c:v>
                </c:pt>
                <c:pt idx="229">
                  <c:v>362.23385324236705</c:v>
                </c:pt>
                <c:pt idx="230">
                  <c:v>362.00433099009865</c:v>
                </c:pt>
                <c:pt idx="231">
                  <c:v>361.77679536291544</c:v>
                </c:pt>
                <c:pt idx="232">
                  <c:v>361.55122200851639</c:v>
                </c:pt>
                <c:pt idx="233">
                  <c:v>361.32758693490632</c:v>
                </c:pt>
                <c:pt idx="234">
                  <c:v>361.10586650319453</c:v>
                </c:pt>
                <c:pt idx="235">
                  <c:v>360.88603742062577</c:v>
                </c:pt>
                <c:pt idx="236">
                  <c:v>360.66807673383374</c:v>
                </c:pt>
                <c:pt idx="237">
                  <c:v>360.45196182230626</c:v>
                </c:pt>
                <c:pt idx="238">
                  <c:v>360.23767039205251</c:v>
                </c:pt>
                <c:pt idx="239">
                  <c:v>360.02518046946295</c:v>
                </c:pt>
                <c:pt idx="240">
                  <c:v>359.8144703953534</c:v>
                </c:pt>
                <c:pt idx="241">
                  <c:v>359.60551881918497</c:v>
                </c:pt>
                <c:pt idx="242">
                  <c:v>359.39830469345139</c:v>
                </c:pt>
                <c:pt idx="243">
                  <c:v>359.19280726822774</c:v>
                </c:pt>
                <c:pt idx="244">
                  <c:v>358.98900608587178</c:v>
                </c:pt>
                <c:pt idx="245">
                  <c:v>358.78688097587246</c:v>
                </c:pt>
                <c:pt idx="246">
                  <c:v>358.58641204983934</c:v>
                </c:pt>
                <c:pt idx="247">
                  <c:v>358.38757969662578</c:v>
                </c:pt>
                <c:pt idx="248">
                  <c:v>358.19036457758176</c:v>
                </c:pt>
                <c:pt idx="249">
                  <c:v>357.99474762192972</c:v>
                </c:pt>
                <c:pt idx="250">
                  <c:v>357.80071002225941</c:v>
                </c:pt>
                <c:pt idx="251">
                  <c:v>357.60823323013574</c:v>
                </c:pt>
                <c:pt idx="252">
                  <c:v>357.41729895181629</c:v>
                </c:pt>
                <c:pt idx="253">
                  <c:v>357.22788914407334</c:v>
                </c:pt>
                <c:pt idx="254">
                  <c:v>357.03998601011654</c:v>
                </c:pt>
                <c:pt idx="255">
                  <c:v>356.85357199561213</c:v>
                </c:pt>
                <c:pt idx="256">
                  <c:v>356.66862978479571</c:v>
                </c:pt>
                <c:pt idx="257">
                  <c:v>356.48514229667433</c:v>
                </c:pt>
                <c:pt idx="258">
                  <c:v>356.30309268131413</c:v>
                </c:pt>
                <c:pt idx="259">
                  <c:v>356.12246431621224</c:v>
                </c:pt>
                <c:pt idx="260">
                  <c:v>355.94324080274748</c:v>
                </c:pt>
                <c:pt idx="261">
                  <c:v>355.76540596270894</c:v>
                </c:pt>
                <c:pt idx="262">
                  <c:v>355.58894383489877</c:v>
                </c:pt>
                <c:pt idx="263">
                  <c:v>355.41383867180673</c:v>
                </c:pt>
                <c:pt idx="264">
                  <c:v>355.24007493635412</c:v>
                </c:pt>
                <c:pt idx="265">
                  <c:v>355.06763729870471</c:v>
                </c:pt>
                <c:pt idx="266">
                  <c:v>354.89651063314068</c:v>
                </c:pt>
                <c:pt idx="267">
                  <c:v>354.72668001500074</c:v>
                </c:pt>
                <c:pt idx="268">
                  <c:v>354.55813071767932</c:v>
                </c:pt>
                <c:pt idx="269">
                  <c:v>354.39084820968441</c:v>
                </c:pt>
                <c:pt idx="270">
                  <c:v>354.22481815175172</c:v>
                </c:pt>
                <c:pt idx="271">
                  <c:v>354.0600263940147</c:v>
                </c:pt>
                <c:pt idx="272">
                  <c:v>353.89645897322737</c:v>
                </c:pt>
                <c:pt idx="273">
                  <c:v>353.73410211003932</c:v>
                </c:pt>
                <c:pt idx="274">
                  <c:v>353.57294220632082</c:v>
                </c:pt>
                <c:pt idx="275">
                  <c:v>353.41296584253678</c:v>
                </c:pt>
                <c:pt idx="276">
                  <c:v>353.25415977516826</c:v>
                </c:pt>
                <c:pt idx="277">
                  <c:v>353.09651093417972</c:v>
                </c:pt>
                <c:pt idx="278">
                  <c:v>352.94000642053152</c:v>
                </c:pt>
                <c:pt idx="279">
                  <c:v>352.78463350373585</c:v>
                </c:pt>
                <c:pt idx="280">
                  <c:v>352.63037961945486</c:v>
                </c:pt>
                <c:pt idx="281">
                  <c:v>352.4772323671404</c:v>
                </c:pt>
                <c:pt idx="282">
                  <c:v>352.32517950771381</c:v>
                </c:pt>
                <c:pt idx="283">
                  <c:v>352.17420896128505</c:v>
                </c:pt>
                <c:pt idx="284">
                  <c:v>352.02430880490965</c:v>
                </c:pt>
                <c:pt idx="285">
                  <c:v>351.87546727038352</c:v>
                </c:pt>
                <c:pt idx="286">
                  <c:v>351.72767274207365</c:v>
                </c:pt>
                <c:pt idx="287">
                  <c:v>351.58091375478432</c:v>
                </c:pt>
                <c:pt idx="288">
                  <c:v>351.43517899165806</c:v>
                </c:pt>
                <c:pt idx="289">
                  <c:v>351.29045728211054</c:v>
                </c:pt>
                <c:pt idx="290">
                  <c:v>351.14673759979792</c:v>
                </c:pt>
                <c:pt idx="291">
                  <c:v>351.00400906061753</c:v>
                </c:pt>
                <c:pt idx="292">
                  <c:v>350.86226092073895</c:v>
                </c:pt>
                <c:pt idx="293">
                  <c:v>350.7214825746666</c:v>
                </c:pt>
                <c:pt idx="294">
                  <c:v>350.5816635533327</c:v>
                </c:pt>
                <c:pt idx="295">
                  <c:v>350.44279352221923</c:v>
                </c:pt>
                <c:pt idx="296">
                  <c:v>350.30486227950911</c:v>
                </c:pt>
                <c:pt idx="297">
                  <c:v>350.16785975426575</c:v>
                </c:pt>
                <c:pt idx="298">
                  <c:v>350.03177600464022</c:v>
                </c:pt>
                <c:pt idx="299">
                  <c:v>349.89660121610569</c:v>
                </c:pt>
                <c:pt idx="300">
                  <c:v>349.7623256997183</c:v>
                </c:pt>
                <c:pt idx="301">
                  <c:v>349.62893989040452</c:v>
                </c:pt>
                <c:pt idx="302">
                  <c:v>349.49643434527343</c:v>
                </c:pt>
                <c:pt idx="303">
                  <c:v>349.36479974195504</c:v>
                </c:pt>
                <c:pt idx="304">
                  <c:v>349.23402687696233</c:v>
                </c:pt>
                <c:pt idx="305">
                  <c:v>349.1041066640779</c:v>
                </c:pt>
                <c:pt idx="306">
                  <c:v>348.97503013276423</c:v>
                </c:pt>
                <c:pt idx="307">
                  <c:v>348.84678842659724</c:v>
                </c:pt>
                <c:pt idx="308">
                  <c:v>348.71937280172267</c:v>
                </c:pt>
                <c:pt idx="309">
                  <c:v>348.59277462533476</c:v>
                </c:pt>
                <c:pt idx="310">
                  <c:v>348.46698537417711</c:v>
                </c:pt>
                <c:pt idx="311">
                  <c:v>348.34199663306515</c:v>
                </c:pt>
                <c:pt idx="312">
                  <c:v>348.21780009342979</c:v>
                </c:pt>
                <c:pt idx="313">
                  <c:v>348.09438755188194</c:v>
                </c:pt>
                <c:pt idx="314">
                  <c:v>347.97175090879773</c:v>
                </c:pt>
                <c:pt idx="315">
                  <c:v>347.84988216692375</c:v>
                </c:pt>
                <c:pt idx="316">
                  <c:v>347.72877343000215</c:v>
                </c:pt>
                <c:pt idx="317">
                  <c:v>347.60841690141513</c:v>
                </c:pt>
                <c:pt idx="318">
                  <c:v>347.48880488284891</c:v>
                </c:pt>
                <c:pt idx="319">
                  <c:v>347.36992977297632</c:v>
                </c:pt>
                <c:pt idx="320">
                  <c:v>347.25178406615782</c:v>
                </c:pt>
                <c:pt idx="321">
                  <c:v>347.13436035116132</c:v>
                </c:pt>
                <c:pt idx="322">
                  <c:v>347.01765130989918</c:v>
                </c:pt>
                <c:pt idx="323">
                  <c:v>346.90164971618356</c:v>
                </c:pt>
                <c:pt idx="324">
                  <c:v>346.78634843449885</c:v>
                </c:pt>
                <c:pt idx="325">
                  <c:v>346.67174041879093</c:v>
                </c:pt>
                <c:pt idx="326">
                  <c:v>346.55781871127408</c:v>
                </c:pt>
                <c:pt idx="327">
                  <c:v>346.44457644125362</c:v>
                </c:pt>
                <c:pt idx="328">
                  <c:v>346.33200682396529</c:v>
                </c:pt>
                <c:pt idx="329">
                  <c:v>346.22010315943083</c:v>
                </c:pt>
                <c:pt idx="330">
                  <c:v>346.10885883132892</c:v>
                </c:pt>
                <c:pt idx="331">
                  <c:v>345.99826730588217</c:v>
                </c:pt>
                <c:pt idx="332">
                  <c:v>345.88832213075921</c:v>
                </c:pt>
                <c:pt idx="333">
                  <c:v>345.77901693399201</c:v>
                </c:pt>
                <c:pt idx="334">
                  <c:v>345.67034542290781</c:v>
                </c:pt>
                <c:pt idx="335">
                  <c:v>345.56230138307626</c:v>
                </c:pt>
                <c:pt idx="336">
                  <c:v>345.45487867727059</c:v>
                </c:pt>
                <c:pt idx="337">
                  <c:v>345.34807124444279</c:v>
                </c:pt>
                <c:pt idx="338">
                  <c:v>345.24187309871371</c:v>
                </c:pt>
                <c:pt idx="339">
                  <c:v>345.13627832837585</c:v>
                </c:pt>
                <c:pt idx="340">
                  <c:v>345.0312810949107</c:v>
                </c:pt>
                <c:pt idx="341">
                  <c:v>344.92687563201866</c:v>
                </c:pt>
                <c:pt idx="342">
                  <c:v>344.82305624466335</c:v>
                </c:pt>
                <c:pt idx="343">
                  <c:v>344.7198173081274</c:v>
                </c:pt>
                <c:pt idx="344">
                  <c:v>344.61715326708247</c:v>
                </c:pt>
                <c:pt idx="345">
                  <c:v>344.51505863467116</c:v>
                </c:pt>
                <c:pt idx="346">
                  <c:v>344.41352799160165</c:v>
                </c:pt>
                <c:pt idx="347">
                  <c:v>344.31255598525433</c:v>
                </c:pt>
                <c:pt idx="348">
                  <c:v>344.2121373288013</c:v>
                </c:pt>
                <c:pt idx="349">
                  <c:v>344.11226680033678</c:v>
                </c:pt>
                <c:pt idx="350">
                  <c:v>344.01293924202014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C59-4CA8-8169-864BE648FA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0439800"/>
        <c:axId val="770437880"/>
      </c:lineChart>
      <c:catAx>
        <c:axId val="770439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437880"/>
        <c:crosses val="autoZero"/>
        <c:auto val="1"/>
        <c:lblAlgn val="ctr"/>
        <c:lblOffset val="100"/>
        <c:tickLblSkip val="25"/>
        <c:tickMarkSkip val="25"/>
        <c:noMultiLvlLbl val="0"/>
      </c:catAx>
      <c:valAx>
        <c:axId val="770437880"/>
        <c:scaling>
          <c:orientation val="minMax"/>
          <c:max val="900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439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results!$A$3:$A$353</c:f>
              <c:numCache>
                <c:formatCode>General</c:formatCode>
                <c:ptCount val="351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  <c:pt idx="69">
                  <c:v>2019</c:v>
                </c:pt>
                <c:pt idx="70">
                  <c:v>2020</c:v>
                </c:pt>
                <c:pt idx="71">
                  <c:v>2021</c:v>
                </c:pt>
                <c:pt idx="72">
                  <c:v>2022</c:v>
                </c:pt>
                <c:pt idx="73">
                  <c:v>2023</c:v>
                </c:pt>
                <c:pt idx="74">
                  <c:v>2024</c:v>
                </c:pt>
                <c:pt idx="75">
                  <c:v>2025</c:v>
                </c:pt>
                <c:pt idx="76">
                  <c:v>2026</c:v>
                </c:pt>
                <c:pt idx="77">
                  <c:v>2027</c:v>
                </c:pt>
                <c:pt idx="78">
                  <c:v>2028</c:v>
                </c:pt>
                <c:pt idx="79">
                  <c:v>2029</c:v>
                </c:pt>
                <c:pt idx="80">
                  <c:v>2030</c:v>
                </c:pt>
                <c:pt idx="81">
                  <c:v>2031</c:v>
                </c:pt>
                <c:pt idx="82">
                  <c:v>2032</c:v>
                </c:pt>
                <c:pt idx="83">
                  <c:v>2033</c:v>
                </c:pt>
                <c:pt idx="84">
                  <c:v>2034</c:v>
                </c:pt>
                <c:pt idx="85">
                  <c:v>2035</c:v>
                </c:pt>
                <c:pt idx="86">
                  <c:v>2036</c:v>
                </c:pt>
                <c:pt idx="87">
                  <c:v>2037</c:v>
                </c:pt>
                <c:pt idx="88">
                  <c:v>2038</c:v>
                </c:pt>
                <c:pt idx="89">
                  <c:v>2039</c:v>
                </c:pt>
                <c:pt idx="90">
                  <c:v>2040</c:v>
                </c:pt>
                <c:pt idx="91">
                  <c:v>2041</c:v>
                </c:pt>
                <c:pt idx="92">
                  <c:v>2042</c:v>
                </c:pt>
                <c:pt idx="93">
                  <c:v>2043</c:v>
                </c:pt>
                <c:pt idx="94">
                  <c:v>2044</c:v>
                </c:pt>
                <c:pt idx="95">
                  <c:v>2045</c:v>
                </c:pt>
                <c:pt idx="96">
                  <c:v>2046</c:v>
                </c:pt>
                <c:pt idx="97">
                  <c:v>2047</c:v>
                </c:pt>
                <c:pt idx="98">
                  <c:v>2048</c:v>
                </c:pt>
                <c:pt idx="99">
                  <c:v>2049</c:v>
                </c:pt>
                <c:pt idx="100">
                  <c:v>2050</c:v>
                </c:pt>
                <c:pt idx="101">
                  <c:v>2051</c:v>
                </c:pt>
                <c:pt idx="102">
                  <c:v>2052</c:v>
                </c:pt>
                <c:pt idx="103">
                  <c:v>2053</c:v>
                </c:pt>
                <c:pt idx="104">
                  <c:v>2054</c:v>
                </c:pt>
                <c:pt idx="105">
                  <c:v>2055</c:v>
                </c:pt>
                <c:pt idx="106">
                  <c:v>2056</c:v>
                </c:pt>
                <c:pt idx="107">
                  <c:v>2057</c:v>
                </c:pt>
                <c:pt idx="108">
                  <c:v>2058</c:v>
                </c:pt>
                <c:pt idx="109">
                  <c:v>2059</c:v>
                </c:pt>
                <c:pt idx="110">
                  <c:v>2060</c:v>
                </c:pt>
                <c:pt idx="111">
                  <c:v>2061</c:v>
                </c:pt>
                <c:pt idx="112">
                  <c:v>2062</c:v>
                </c:pt>
                <c:pt idx="113">
                  <c:v>2063</c:v>
                </c:pt>
                <c:pt idx="114">
                  <c:v>2064</c:v>
                </c:pt>
                <c:pt idx="115">
                  <c:v>2065</c:v>
                </c:pt>
                <c:pt idx="116">
                  <c:v>2066</c:v>
                </c:pt>
                <c:pt idx="117">
                  <c:v>2067</c:v>
                </c:pt>
                <c:pt idx="118">
                  <c:v>2068</c:v>
                </c:pt>
                <c:pt idx="119">
                  <c:v>2069</c:v>
                </c:pt>
                <c:pt idx="120">
                  <c:v>2070</c:v>
                </c:pt>
                <c:pt idx="121">
                  <c:v>2071</c:v>
                </c:pt>
                <c:pt idx="122">
                  <c:v>2072</c:v>
                </c:pt>
                <c:pt idx="123">
                  <c:v>2073</c:v>
                </c:pt>
                <c:pt idx="124">
                  <c:v>2074</c:v>
                </c:pt>
                <c:pt idx="125">
                  <c:v>2075</c:v>
                </c:pt>
                <c:pt idx="126">
                  <c:v>2076</c:v>
                </c:pt>
                <c:pt idx="127">
                  <c:v>2077</c:v>
                </c:pt>
                <c:pt idx="128">
                  <c:v>2078</c:v>
                </c:pt>
                <c:pt idx="129">
                  <c:v>2079</c:v>
                </c:pt>
                <c:pt idx="130">
                  <c:v>2080</c:v>
                </c:pt>
                <c:pt idx="131">
                  <c:v>2081</c:v>
                </c:pt>
                <c:pt idx="132">
                  <c:v>2082</c:v>
                </c:pt>
                <c:pt idx="133">
                  <c:v>2083</c:v>
                </c:pt>
                <c:pt idx="134">
                  <c:v>2084</c:v>
                </c:pt>
                <c:pt idx="135">
                  <c:v>2085</c:v>
                </c:pt>
                <c:pt idx="136">
                  <c:v>2086</c:v>
                </c:pt>
                <c:pt idx="137">
                  <c:v>2087</c:v>
                </c:pt>
                <c:pt idx="138">
                  <c:v>2088</c:v>
                </c:pt>
                <c:pt idx="139">
                  <c:v>2089</c:v>
                </c:pt>
                <c:pt idx="140">
                  <c:v>2090</c:v>
                </c:pt>
                <c:pt idx="141">
                  <c:v>2091</c:v>
                </c:pt>
                <c:pt idx="142">
                  <c:v>2092</c:v>
                </c:pt>
                <c:pt idx="143">
                  <c:v>2093</c:v>
                </c:pt>
                <c:pt idx="144">
                  <c:v>2094</c:v>
                </c:pt>
                <c:pt idx="145">
                  <c:v>2095</c:v>
                </c:pt>
                <c:pt idx="146">
                  <c:v>2096</c:v>
                </c:pt>
                <c:pt idx="147">
                  <c:v>2097</c:v>
                </c:pt>
                <c:pt idx="148">
                  <c:v>2098</c:v>
                </c:pt>
                <c:pt idx="149">
                  <c:v>2099</c:v>
                </c:pt>
                <c:pt idx="150">
                  <c:v>2100</c:v>
                </c:pt>
                <c:pt idx="151">
                  <c:v>2101</c:v>
                </c:pt>
                <c:pt idx="152">
                  <c:v>2102</c:v>
                </c:pt>
                <c:pt idx="153">
                  <c:v>2103</c:v>
                </c:pt>
                <c:pt idx="154">
                  <c:v>2104</c:v>
                </c:pt>
                <c:pt idx="155">
                  <c:v>2105</c:v>
                </c:pt>
                <c:pt idx="156">
                  <c:v>2106</c:v>
                </c:pt>
                <c:pt idx="157">
                  <c:v>2107</c:v>
                </c:pt>
                <c:pt idx="158">
                  <c:v>2108</c:v>
                </c:pt>
                <c:pt idx="159">
                  <c:v>2109</c:v>
                </c:pt>
                <c:pt idx="160">
                  <c:v>2110</c:v>
                </c:pt>
                <c:pt idx="161">
                  <c:v>2111</c:v>
                </c:pt>
                <c:pt idx="162">
                  <c:v>2112</c:v>
                </c:pt>
                <c:pt idx="163">
                  <c:v>2113</c:v>
                </c:pt>
                <c:pt idx="164">
                  <c:v>2114</c:v>
                </c:pt>
                <c:pt idx="165">
                  <c:v>2115</c:v>
                </c:pt>
                <c:pt idx="166">
                  <c:v>2116</c:v>
                </c:pt>
                <c:pt idx="167">
                  <c:v>2117</c:v>
                </c:pt>
                <c:pt idx="168">
                  <c:v>2118</c:v>
                </c:pt>
                <c:pt idx="169">
                  <c:v>2119</c:v>
                </c:pt>
                <c:pt idx="170">
                  <c:v>2120</c:v>
                </c:pt>
                <c:pt idx="171">
                  <c:v>2121</c:v>
                </c:pt>
                <c:pt idx="172">
                  <c:v>2122</c:v>
                </c:pt>
                <c:pt idx="173">
                  <c:v>2123</c:v>
                </c:pt>
                <c:pt idx="174">
                  <c:v>2124</c:v>
                </c:pt>
                <c:pt idx="175">
                  <c:v>2125</c:v>
                </c:pt>
                <c:pt idx="176">
                  <c:v>2126</c:v>
                </c:pt>
                <c:pt idx="177">
                  <c:v>2127</c:v>
                </c:pt>
                <c:pt idx="178">
                  <c:v>2128</c:v>
                </c:pt>
                <c:pt idx="179">
                  <c:v>2129</c:v>
                </c:pt>
                <c:pt idx="180">
                  <c:v>2130</c:v>
                </c:pt>
                <c:pt idx="181">
                  <c:v>2131</c:v>
                </c:pt>
                <c:pt idx="182">
                  <c:v>2132</c:v>
                </c:pt>
                <c:pt idx="183">
                  <c:v>2133</c:v>
                </c:pt>
                <c:pt idx="184">
                  <c:v>2134</c:v>
                </c:pt>
                <c:pt idx="185">
                  <c:v>2135</c:v>
                </c:pt>
                <c:pt idx="186">
                  <c:v>2136</c:v>
                </c:pt>
                <c:pt idx="187">
                  <c:v>2137</c:v>
                </c:pt>
                <c:pt idx="188">
                  <c:v>2138</c:v>
                </c:pt>
                <c:pt idx="189">
                  <c:v>2139</c:v>
                </c:pt>
                <c:pt idx="190">
                  <c:v>2140</c:v>
                </c:pt>
                <c:pt idx="191">
                  <c:v>2141</c:v>
                </c:pt>
                <c:pt idx="192">
                  <c:v>2142</c:v>
                </c:pt>
                <c:pt idx="193">
                  <c:v>2143</c:v>
                </c:pt>
                <c:pt idx="194">
                  <c:v>2144</c:v>
                </c:pt>
                <c:pt idx="195">
                  <c:v>2145</c:v>
                </c:pt>
                <c:pt idx="196">
                  <c:v>2146</c:v>
                </c:pt>
                <c:pt idx="197">
                  <c:v>2147</c:v>
                </c:pt>
                <c:pt idx="198">
                  <c:v>2148</c:v>
                </c:pt>
                <c:pt idx="199">
                  <c:v>2149</c:v>
                </c:pt>
                <c:pt idx="200">
                  <c:v>2150</c:v>
                </c:pt>
                <c:pt idx="201">
                  <c:v>2151</c:v>
                </c:pt>
                <c:pt idx="202">
                  <c:v>2152</c:v>
                </c:pt>
                <c:pt idx="203">
                  <c:v>2153</c:v>
                </c:pt>
                <c:pt idx="204">
                  <c:v>2154</c:v>
                </c:pt>
                <c:pt idx="205">
                  <c:v>2155</c:v>
                </c:pt>
                <c:pt idx="206">
                  <c:v>2156</c:v>
                </c:pt>
                <c:pt idx="207">
                  <c:v>2157</c:v>
                </c:pt>
                <c:pt idx="208">
                  <c:v>2158</c:v>
                </c:pt>
                <c:pt idx="209">
                  <c:v>2159</c:v>
                </c:pt>
                <c:pt idx="210">
                  <c:v>2160</c:v>
                </c:pt>
                <c:pt idx="211">
                  <c:v>2161</c:v>
                </c:pt>
                <c:pt idx="212">
                  <c:v>2162</c:v>
                </c:pt>
                <c:pt idx="213">
                  <c:v>2163</c:v>
                </c:pt>
                <c:pt idx="214">
                  <c:v>2164</c:v>
                </c:pt>
                <c:pt idx="215">
                  <c:v>2165</c:v>
                </c:pt>
                <c:pt idx="216">
                  <c:v>2166</c:v>
                </c:pt>
                <c:pt idx="217">
                  <c:v>2167</c:v>
                </c:pt>
                <c:pt idx="218">
                  <c:v>2168</c:v>
                </c:pt>
                <c:pt idx="219">
                  <c:v>2169</c:v>
                </c:pt>
                <c:pt idx="220">
                  <c:v>2170</c:v>
                </c:pt>
                <c:pt idx="221">
                  <c:v>2171</c:v>
                </c:pt>
                <c:pt idx="222">
                  <c:v>2172</c:v>
                </c:pt>
                <c:pt idx="223">
                  <c:v>2173</c:v>
                </c:pt>
                <c:pt idx="224">
                  <c:v>2174</c:v>
                </c:pt>
                <c:pt idx="225">
                  <c:v>2175</c:v>
                </c:pt>
                <c:pt idx="226">
                  <c:v>2176</c:v>
                </c:pt>
                <c:pt idx="227">
                  <c:v>2177</c:v>
                </c:pt>
                <c:pt idx="228">
                  <c:v>2178</c:v>
                </c:pt>
                <c:pt idx="229">
                  <c:v>2179</c:v>
                </c:pt>
                <c:pt idx="230">
                  <c:v>2180</c:v>
                </c:pt>
                <c:pt idx="231">
                  <c:v>2181</c:v>
                </c:pt>
                <c:pt idx="232">
                  <c:v>2182</c:v>
                </c:pt>
                <c:pt idx="233">
                  <c:v>2183</c:v>
                </c:pt>
                <c:pt idx="234">
                  <c:v>2184</c:v>
                </c:pt>
                <c:pt idx="235">
                  <c:v>2185</c:v>
                </c:pt>
                <c:pt idx="236">
                  <c:v>2186</c:v>
                </c:pt>
                <c:pt idx="237">
                  <c:v>2187</c:v>
                </c:pt>
                <c:pt idx="238">
                  <c:v>2188</c:v>
                </c:pt>
                <c:pt idx="239">
                  <c:v>2189</c:v>
                </c:pt>
                <c:pt idx="240">
                  <c:v>2190</c:v>
                </c:pt>
                <c:pt idx="241">
                  <c:v>2191</c:v>
                </c:pt>
                <c:pt idx="242">
                  <c:v>2192</c:v>
                </c:pt>
                <c:pt idx="243">
                  <c:v>2193</c:v>
                </c:pt>
                <c:pt idx="244">
                  <c:v>2194</c:v>
                </c:pt>
                <c:pt idx="245">
                  <c:v>2195</c:v>
                </c:pt>
                <c:pt idx="246">
                  <c:v>2196</c:v>
                </c:pt>
                <c:pt idx="247">
                  <c:v>2197</c:v>
                </c:pt>
                <c:pt idx="248">
                  <c:v>2198</c:v>
                </c:pt>
                <c:pt idx="249">
                  <c:v>2199</c:v>
                </c:pt>
                <c:pt idx="250">
                  <c:v>2200</c:v>
                </c:pt>
                <c:pt idx="251">
                  <c:v>2201</c:v>
                </c:pt>
                <c:pt idx="252">
                  <c:v>2202</c:v>
                </c:pt>
                <c:pt idx="253">
                  <c:v>2203</c:v>
                </c:pt>
                <c:pt idx="254">
                  <c:v>2204</c:v>
                </c:pt>
                <c:pt idx="255">
                  <c:v>2205</c:v>
                </c:pt>
                <c:pt idx="256">
                  <c:v>2206</c:v>
                </c:pt>
                <c:pt idx="257">
                  <c:v>2207</c:v>
                </c:pt>
                <c:pt idx="258">
                  <c:v>2208</c:v>
                </c:pt>
                <c:pt idx="259">
                  <c:v>2209</c:v>
                </c:pt>
                <c:pt idx="260">
                  <c:v>2210</c:v>
                </c:pt>
                <c:pt idx="261">
                  <c:v>2211</c:v>
                </c:pt>
                <c:pt idx="262">
                  <c:v>2212</c:v>
                </c:pt>
                <c:pt idx="263">
                  <c:v>2213</c:v>
                </c:pt>
                <c:pt idx="264">
                  <c:v>2214</c:v>
                </c:pt>
                <c:pt idx="265">
                  <c:v>2215</c:v>
                </c:pt>
                <c:pt idx="266">
                  <c:v>2216</c:v>
                </c:pt>
                <c:pt idx="267">
                  <c:v>2217</c:v>
                </c:pt>
                <c:pt idx="268">
                  <c:v>2218</c:v>
                </c:pt>
                <c:pt idx="269">
                  <c:v>2219</c:v>
                </c:pt>
                <c:pt idx="270">
                  <c:v>2220</c:v>
                </c:pt>
                <c:pt idx="271">
                  <c:v>2221</c:v>
                </c:pt>
                <c:pt idx="272">
                  <c:v>2222</c:v>
                </c:pt>
                <c:pt idx="273">
                  <c:v>2223</c:v>
                </c:pt>
                <c:pt idx="274">
                  <c:v>2224</c:v>
                </c:pt>
                <c:pt idx="275">
                  <c:v>2225</c:v>
                </c:pt>
                <c:pt idx="276">
                  <c:v>2226</c:v>
                </c:pt>
                <c:pt idx="277">
                  <c:v>2227</c:v>
                </c:pt>
                <c:pt idx="278">
                  <c:v>2228</c:v>
                </c:pt>
                <c:pt idx="279">
                  <c:v>2229</c:v>
                </c:pt>
                <c:pt idx="280">
                  <c:v>2230</c:v>
                </c:pt>
                <c:pt idx="281">
                  <c:v>2231</c:v>
                </c:pt>
                <c:pt idx="282">
                  <c:v>2232</c:v>
                </c:pt>
                <c:pt idx="283">
                  <c:v>2233</c:v>
                </c:pt>
                <c:pt idx="284">
                  <c:v>2234</c:v>
                </c:pt>
                <c:pt idx="285">
                  <c:v>2235</c:v>
                </c:pt>
                <c:pt idx="286">
                  <c:v>2236</c:v>
                </c:pt>
                <c:pt idx="287">
                  <c:v>2237</c:v>
                </c:pt>
                <c:pt idx="288">
                  <c:v>2238</c:v>
                </c:pt>
                <c:pt idx="289">
                  <c:v>2239</c:v>
                </c:pt>
                <c:pt idx="290">
                  <c:v>2240</c:v>
                </c:pt>
                <c:pt idx="291">
                  <c:v>2241</c:v>
                </c:pt>
                <c:pt idx="292">
                  <c:v>2242</c:v>
                </c:pt>
                <c:pt idx="293">
                  <c:v>2243</c:v>
                </c:pt>
                <c:pt idx="294">
                  <c:v>2244</c:v>
                </c:pt>
                <c:pt idx="295">
                  <c:v>2245</c:v>
                </c:pt>
                <c:pt idx="296">
                  <c:v>2246</c:v>
                </c:pt>
                <c:pt idx="297">
                  <c:v>2247</c:v>
                </c:pt>
                <c:pt idx="298">
                  <c:v>2248</c:v>
                </c:pt>
                <c:pt idx="299">
                  <c:v>2249</c:v>
                </c:pt>
                <c:pt idx="300">
                  <c:v>2250</c:v>
                </c:pt>
                <c:pt idx="301">
                  <c:v>2251</c:v>
                </c:pt>
                <c:pt idx="302">
                  <c:v>2252</c:v>
                </c:pt>
                <c:pt idx="303">
                  <c:v>2253</c:v>
                </c:pt>
                <c:pt idx="304">
                  <c:v>2254</c:v>
                </c:pt>
                <c:pt idx="305">
                  <c:v>2255</c:v>
                </c:pt>
                <c:pt idx="306">
                  <c:v>2256</c:v>
                </c:pt>
                <c:pt idx="307">
                  <c:v>2257</c:v>
                </c:pt>
                <c:pt idx="308">
                  <c:v>2258</c:v>
                </c:pt>
                <c:pt idx="309">
                  <c:v>2259</c:v>
                </c:pt>
                <c:pt idx="310">
                  <c:v>2260</c:v>
                </c:pt>
                <c:pt idx="311">
                  <c:v>2261</c:v>
                </c:pt>
                <c:pt idx="312">
                  <c:v>2262</c:v>
                </c:pt>
                <c:pt idx="313">
                  <c:v>2263</c:v>
                </c:pt>
                <c:pt idx="314">
                  <c:v>2264</c:v>
                </c:pt>
                <c:pt idx="315">
                  <c:v>2265</c:v>
                </c:pt>
                <c:pt idx="316">
                  <c:v>2266</c:v>
                </c:pt>
                <c:pt idx="317">
                  <c:v>2267</c:v>
                </c:pt>
                <c:pt idx="318">
                  <c:v>2268</c:v>
                </c:pt>
                <c:pt idx="319">
                  <c:v>2269</c:v>
                </c:pt>
                <c:pt idx="320">
                  <c:v>2270</c:v>
                </c:pt>
                <c:pt idx="321">
                  <c:v>2271</c:v>
                </c:pt>
                <c:pt idx="322">
                  <c:v>2272</c:v>
                </c:pt>
                <c:pt idx="323">
                  <c:v>2273</c:v>
                </c:pt>
                <c:pt idx="324">
                  <c:v>2274</c:v>
                </c:pt>
                <c:pt idx="325">
                  <c:v>2275</c:v>
                </c:pt>
                <c:pt idx="326">
                  <c:v>2276</c:v>
                </c:pt>
                <c:pt idx="327">
                  <c:v>2277</c:v>
                </c:pt>
                <c:pt idx="328">
                  <c:v>2278</c:v>
                </c:pt>
                <c:pt idx="329">
                  <c:v>2279</c:v>
                </c:pt>
                <c:pt idx="330">
                  <c:v>2280</c:v>
                </c:pt>
                <c:pt idx="331">
                  <c:v>2281</c:v>
                </c:pt>
                <c:pt idx="332">
                  <c:v>2282</c:v>
                </c:pt>
                <c:pt idx="333">
                  <c:v>2283</c:v>
                </c:pt>
                <c:pt idx="334">
                  <c:v>2284</c:v>
                </c:pt>
                <c:pt idx="335">
                  <c:v>2285</c:v>
                </c:pt>
                <c:pt idx="336">
                  <c:v>2286</c:v>
                </c:pt>
                <c:pt idx="337">
                  <c:v>2287</c:v>
                </c:pt>
                <c:pt idx="338">
                  <c:v>2288</c:v>
                </c:pt>
                <c:pt idx="339">
                  <c:v>2289</c:v>
                </c:pt>
                <c:pt idx="340">
                  <c:v>2290</c:v>
                </c:pt>
                <c:pt idx="341">
                  <c:v>2291</c:v>
                </c:pt>
                <c:pt idx="342">
                  <c:v>2292</c:v>
                </c:pt>
                <c:pt idx="343">
                  <c:v>2293</c:v>
                </c:pt>
                <c:pt idx="344">
                  <c:v>2294</c:v>
                </c:pt>
                <c:pt idx="345">
                  <c:v>2295</c:v>
                </c:pt>
                <c:pt idx="346">
                  <c:v>2296</c:v>
                </c:pt>
                <c:pt idx="347">
                  <c:v>2297</c:v>
                </c:pt>
                <c:pt idx="348">
                  <c:v>2298</c:v>
                </c:pt>
                <c:pt idx="349">
                  <c:v>2299</c:v>
                </c:pt>
                <c:pt idx="350">
                  <c:v>2300</c:v>
                </c:pt>
              </c:numCache>
            </c:numRef>
          </c:cat>
          <c:val>
            <c:numRef>
              <c:f>results!$G$3:$G$353</c:f>
              <c:numCache>
                <c:formatCode>0.00</c:formatCode>
                <c:ptCount val="351"/>
                <c:pt idx="0">
                  <c:v>0.17434261610197593</c:v>
                </c:pt>
                <c:pt idx="1">
                  <c:v>0.17884136111347468</c:v>
                </c:pt>
                <c:pt idx="2">
                  <c:v>0.18347942600191769</c:v>
                </c:pt>
                <c:pt idx="3">
                  <c:v>0.18825235076080757</c:v>
                </c:pt>
                <c:pt idx="4">
                  <c:v>0.19316116675736356</c:v>
                </c:pt>
                <c:pt idx="5">
                  <c:v>0.19820158418545988</c:v>
                </c:pt>
                <c:pt idx="6">
                  <c:v>0.20340835115695327</c:v>
                </c:pt>
                <c:pt idx="7">
                  <c:v>0.20880190611047458</c:v>
                </c:pt>
                <c:pt idx="8">
                  <c:v>0.21439086150272479</c:v>
                </c:pt>
                <c:pt idx="9">
                  <c:v>0.22017521954962055</c:v>
                </c:pt>
                <c:pt idx="10">
                  <c:v>0.22617113381987539</c:v>
                </c:pt>
                <c:pt idx="11">
                  <c:v>0.23239110879129998</c:v>
                </c:pt>
                <c:pt idx="12">
                  <c:v>0.23882105855511165</c:v>
                </c:pt>
                <c:pt idx="13">
                  <c:v>0.24547184194708355</c:v>
                </c:pt>
                <c:pt idx="14">
                  <c:v>0.25236322791935434</c:v>
                </c:pt>
                <c:pt idx="15">
                  <c:v>0.25951670754195333</c:v>
                </c:pt>
                <c:pt idx="16">
                  <c:v>0.2669452250635283</c:v>
                </c:pt>
                <c:pt idx="17">
                  <c:v>0.27466626855522391</c:v>
                </c:pt>
                <c:pt idx="18">
                  <c:v>0.28268299845818584</c:v>
                </c:pt>
                <c:pt idx="19">
                  <c:v>0.29101488114419993</c:v>
                </c:pt>
                <c:pt idx="20">
                  <c:v>0.29968934573485972</c:v>
                </c:pt>
                <c:pt idx="21">
                  <c:v>0.30874527691211306</c:v>
                </c:pt>
                <c:pt idx="22">
                  <c:v>0.31818978686165267</c:v>
                </c:pt>
                <c:pt idx="23">
                  <c:v>0.32803280184267269</c:v>
                </c:pt>
                <c:pt idx="24">
                  <c:v>0.3383001897343027</c:v>
                </c:pt>
                <c:pt idx="25">
                  <c:v>0.34896108560374145</c:v>
                </c:pt>
                <c:pt idx="26">
                  <c:v>0.35997990987374023</c:v>
                </c:pt>
                <c:pt idx="27">
                  <c:v>0.3713930426551918</c:v>
                </c:pt>
                <c:pt idx="28">
                  <c:v>0.38320785040977656</c:v>
                </c:pt>
                <c:pt idx="29">
                  <c:v>0.39540748701285749</c:v>
                </c:pt>
                <c:pt idx="30">
                  <c:v>0.40802728466103888</c:v>
                </c:pt>
                <c:pt idx="31">
                  <c:v>0.42102210071858376</c:v>
                </c:pt>
                <c:pt idx="32">
                  <c:v>0.43432635048900214</c:v>
                </c:pt>
                <c:pt idx="33">
                  <c:v>0.44790892762148837</c:v>
                </c:pt>
                <c:pt idx="34">
                  <c:v>0.46174552759071869</c:v>
                </c:pt>
                <c:pt idx="35">
                  <c:v>0.47585930544043098</c:v>
                </c:pt>
                <c:pt idx="36">
                  <c:v>0.49026322741083628</c:v>
                </c:pt>
                <c:pt idx="37">
                  <c:v>0.50497055537878766</c:v>
                </c:pt>
                <c:pt idx="38">
                  <c:v>0.51998797051557488</c:v>
                </c:pt>
                <c:pt idx="39">
                  <c:v>0.53533595444580029</c:v>
                </c:pt>
                <c:pt idx="40">
                  <c:v>0.55101234413696776</c:v>
                </c:pt>
                <c:pt idx="41">
                  <c:v>0.56700280570613737</c:v>
                </c:pt>
                <c:pt idx="42">
                  <c:v>0.58329976777321135</c:v>
                </c:pt>
                <c:pt idx="43">
                  <c:v>0.59986408045298067</c:v>
                </c:pt>
                <c:pt idx="44">
                  <c:v>0.61667208207388147</c:v>
                </c:pt>
                <c:pt idx="45">
                  <c:v>0.63372695376407395</c:v>
                </c:pt>
                <c:pt idx="46">
                  <c:v>0.65103621512377652</c:v>
                </c:pt>
                <c:pt idx="47">
                  <c:v>0.6686038846053074</c:v>
                </c:pt>
                <c:pt idx="48">
                  <c:v>0.68643000332128101</c:v>
                </c:pt>
                <c:pt idx="49">
                  <c:v>0.70448551705773521</c:v>
                </c:pt>
                <c:pt idx="50">
                  <c:v>0.72273813616516913</c:v>
                </c:pt>
                <c:pt idx="51">
                  <c:v>0.74120382866846546</c:v>
                </c:pt>
                <c:pt idx="52">
                  <c:v>0.75989608689108645</c:v>
                </c:pt>
                <c:pt idx="53">
                  <c:v>0.77880590522953297</c:v>
                </c:pt>
                <c:pt idx="54">
                  <c:v>0.79799634169713995</c:v>
                </c:pt>
                <c:pt idx="55">
                  <c:v>0.8175170628474826</c:v>
                </c:pt>
                <c:pt idx="56">
                  <c:v>0.8373963619560848</c:v>
                </c:pt>
                <c:pt idx="57">
                  <c:v>0.85765198323846703</c:v>
                </c:pt>
                <c:pt idx="58">
                  <c:v>0.87828609848605044</c:v>
                </c:pt>
                <c:pt idx="59">
                  <c:v>0.89930348547702965</c:v>
                </c:pt>
                <c:pt idx="60">
                  <c:v>0.92074761988611786</c:v>
                </c:pt>
                <c:pt idx="61">
                  <c:v>0.94264475068551623</c:v>
                </c:pt>
                <c:pt idx="62">
                  <c:v>0.96501248515152571</c:v>
                </c:pt>
                <c:pt idx="63">
                  <c:v>0.98787872712363278</c:v>
                </c:pt>
                <c:pt idx="64">
                  <c:v>1.0112128214076337</c:v>
                </c:pt>
                <c:pt idx="65">
                  <c:v>1.0349495448672401</c:v>
                </c:pt>
                <c:pt idx="66">
                  <c:v>1.0591675986301115</c:v>
                </c:pt>
                <c:pt idx="67">
                  <c:v>1.0838833122779092</c:v>
                </c:pt>
                <c:pt idx="68">
                  <c:v>1.1090761124662472</c:v>
                </c:pt>
                <c:pt idx="69">
                  <c:v>1.1347391333457979</c:v>
                </c:pt>
                <c:pt idx="70">
                  <c:v>1.1608291846693219</c:v>
                </c:pt>
                <c:pt idx="71">
                  <c:v>1.18729763222777</c:v>
                </c:pt>
                <c:pt idx="72">
                  <c:v>1.2141081366681823</c:v>
                </c:pt>
                <c:pt idx="73">
                  <c:v>1.241227065067448</c:v>
                </c:pt>
                <c:pt idx="74">
                  <c:v>1.2686231344073726</c:v>
                </c:pt>
                <c:pt idx="75">
                  <c:v>1.2962671540762876</c:v>
                </c:pt>
                <c:pt idx="76">
                  <c:v>1.3241318306352372</c:v>
                </c:pt>
                <c:pt idx="77">
                  <c:v>1.3521916125668345</c:v>
                </c:pt>
                <c:pt idx="78">
                  <c:v>1.3804225614373138</c:v>
                </c:pt>
                <c:pt idx="79">
                  <c:v>1.4088022411508994</c:v>
                </c:pt>
                <c:pt idx="80">
                  <c:v>1.4373096201426241</c:v>
                </c:pt>
                <c:pt idx="81">
                  <c:v>1.4659249832710808</c:v>
                </c:pt>
                <c:pt idx="82">
                  <c:v>1.4946298513347087</c:v>
                </c:pt>
                <c:pt idx="83">
                  <c:v>1.5234069068437148</c:v>
                </c:pt>
                <c:pt idx="84">
                  <c:v>1.5522399251146375</c:v>
                </c:pt>
                <c:pt idx="85">
                  <c:v>1.5811137100242461</c:v>
                </c:pt>
                <c:pt idx="86">
                  <c:v>1.6100140339290965</c:v>
                </c:pt>
                <c:pt idx="87">
                  <c:v>1.6389275813659137</c:v>
                </c:pt>
                <c:pt idx="88">
                  <c:v>1.6678418962196968</c:v>
                </c:pt>
                <c:pt idx="89">
                  <c:v>1.6967453320953487</c:v>
                </c:pt>
                <c:pt idx="90">
                  <c:v>1.7256270056633427</c:v>
                </c:pt>
                <c:pt idx="91">
                  <c:v>1.7544767527757017</c:v>
                </c:pt>
                <c:pt idx="92">
                  <c:v>1.7832850871685728</c:v>
                </c:pt>
                <c:pt idx="93">
                  <c:v>1.8120431615838677</c:v>
                </c:pt>
                <c:pt idx="94">
                  <c:v>1.840742731156032</c:v>
                </c:pt>
                <c:pt idx="95">
                  <c:v>1.8693761189217382</c:v>
                </c:pt>
                <c:pt idx="96">
                  <c:v>1.8979361833206514</c:v>
                </c:pt>
                <c:pt idx="97">
                  <c:v>1.9264162875647013</c:v>
                </c:pt>
                <c:pt idx="98">
                  <c:v>1.9548102707617123</c:v>
                </c:pt>
                <c:pt idx="99">
                  <c:v>1.9831124206869402</c:v>
                </c:pt>
                <c:pt idx="100">
                  <c:v>2.0113174481031284</c:v>
                </c:pt>
                <c:pt idx="101">
                  <c:v>2.0394204625362331</c:v>
                </c:pt>
                <c:pt idx="102">
                  <c:v>2.0674169494199881</c:v>
                </c:pt>
                <c:pt idx="103">
                  <c:v>2.0953027485280855</c:v>
                </c:pt>
                <c:pt idx="104">
                  <c:v>2.1230740336179381</c:v>
                </c:pt>
                <c:pt idx="105">
                  <c:v>2.1507272932148247</c:v>
                </c:pt>
                <c:pt idx="106">
                  <c:v>2.1782593124696965</c:v>
                </c:pt>
                <c:pt idx="107">
                  <c:v>2.205667156028126</c:v>
                </c:pt>
                <c:pt idx="108">
                  <c:v>2.2329481518517622</c:v>
                </c:pt>
                <c:pt idx="109">
                  <c:v>2.2600998759372941</c:v>
                </c:pt>
                <c:pt idx="110">
                  <c:v>2.2871201378813137</c:v>
                </c:pt>
                <c:pt idx="111">
                  <c:v>2.3140069672426389</c:v>
                </c:pt>
                <c:pt idx="112">
                  <c:v>2.3407586006565992</c:v>
                </c:pt>
                <c:pt idx="113">
                  <c:v>2.3673734696585611</c:v>
                </c:pt>
                <c:pt idx="114">
                  <c:v>2.3938501891765349</c:v>
                </c:pt>
                <c:pt idx="115">
                  <c:v>2.4201875466551299</c:v>
                </c:pt>
                <c:pt idx="116">
                  <c:v>2.4463844917753717</c:v>
                </c:pt>
                <c:pt idx="117">
                  <c:v>2.4724401267370131</c:v>
                </c:pt>
                <c:pt idx="118">
                  <c:v>2.4983536970719404</c:v>
                </c:pt>
                <c:pt idx="119">
                  <c:v>2.5241245829591312</c:v>
                </c:pt>
                <c:pt idx="120">
                  <c:v>2.5497522910133594</c:v>
                </c:pt>
                <c:pt idx="121">
                  <c:v>2.5752364465214561</c:v>
                </c:pt>
                <c:pt idx="122">
                  <c:v>2.6005767861014673</c:v>
                </c:pt>
                <c:pt idx="123">
                  <c:v>2.6257731507614825</c:v>
                </c:pt>
                <c:pt idx="124">
                  <c:v>2.6508254793362314</c:v>
                </c:pt>
                <c:pt idx="125">
                  <c:v>2.6757338022808277</c:v>
                </c:pt>
                <c:pt idx="126">
                  <c:v>2.7004982358022014</c:v>
                </c:pt>
                <c:pt idx="127">
                  <c:v>2.7251189763098731</c:v>
                </c:pt>
                <c:pt idx="128">
                  <c:v>2.7495962951687809</c:v>
                </c:pt>
                <c:pt idx="129">
                  <c:v>2.7739305337378237</c:v>
                </c:pt>
                <c:pt idx="130">
                  <c:v>2.7981220986787281</c:v>
                </c:pt>
                <c:pt idx="131">
                  <c:v>2.8221714575206955</c:v>
                </c:pt>
                <c:pt idx="132">
                  <c:v>2.8460791344671099</c:v>
                </c:pt>
                <c:pt idx="133">
                  <c:v>2.8698457064313434</c:v>
                </c:pt>
                <c:pt idx="134">
                  <c:v>2.8934717992894221</c:v>
                </c:pt>
                <c:pt idx="135">
                  <c:v>2.9169580843379901</c:v>
                </c:pt>
                <c:pt idx="136">
                  <c:v>2.9403052749466498</c:v>
                </c:pt>
                <c:pt idx="137">
                  <c:v>2.9635141233943512</c:v>
                </c:pt>
                <c:pt idx="138">
                  <c:v>2.9865854178800784</c:v>
                </c:pt>
                <c:pt idx="139">
                  <c:v>3.0095199796986036</c:v>
                </c:pt>
                <c:pt idx="140">
                  <c:v>3.0323186605725909</c:v>
                </c:pt>
                <c:pt idx="141">
                  <c:v>3.0549823401327991</c:v>
                </c:pt>
                <c:pt idx="142">
                  <c:v>3.0775119235385802</c:v>
                </c:pt>
                <c:pt idx="143">
                  <c:v>3.0999083392312961</c:v>
                </c:pt>
                <c:pt idx="144">
                  <c:v>3.122172536813665</c:v>
                </c:pt>
                <c:pt idx="145">
                  <c:v>3.1443054850484322</c:v>
                </c:pt>
                <c:pt idx="146">
                  <c:v>3.166308169970101</c:v>
                </c:pt>
                <c:pt idx="147">
                  <c:v>3.1881815931038142</c:v>
                </c:pt>
                <c:pt idx="148">
                  <c:v>3.2099267697857665</c:v>
                </c:pt>
                <c:pt idx="149">
                  <c:v>3.2315447275798417</c:v>
                </c:pt>
                <c:pt idx="150">
                  <c:v>3.2530365047854475</c:v>
                </c:pt>
                <c:pt idx="151">
                  <c:v>3.2744031490317829</c:v>
                </c:pt>
                <c:pt idx="152">
                  <c:v>3.2956457159540218</c:v>
                </c:pt>
                <c:pt idx="153">
                  <c:v>3.3167652679471407</c:v>
                </c:pt>
                <c:pt idx="154">
                  <c:v>3.3377628729933355</c:v>
                </c:pt>
                <c:pt idx="155">
                  <c:v>3.3586396035591894</c:v>
                </c:pt>
                <c:pt idx="156">
                  <c:v>3.3793965355589459</c:v>
                </c:pt>
                <c:pt idx="157">
                  <c:v>3.4000347473804413</c:v>
                </c:pt>
                <c:pt idx="158">
                  <c:v>3.4205553189704241</c:v>
                </c:pt>
                <c:pt idx="159">
                  <c:v>3.4409593309761553</c:v>
                </c:pt>
                <c:pt idx="160">
                  <c:v>3.4612478639403506</c:v>
                </c:pt>
                <c:pt idx="161">
                  <c:v>3.4814219975466707</c:v>
                </c:pt>
                <c:pt idx="162">
                  <c:v>3.5014828099131186</c:v>
                </c:pt>
                <c:pt idx="163">
                  <c:v>3.5214313769308254</c:v>
                </c:pt>
                <c:pt idx="164">
                  <c:v>3.5412687716458495</c:v>
                </c:pt>
                <c:pt idx="165">
                  <c:v>3.5609960636817251</c:v>
                </c:pt>
                <c:pt idx="166">
                  <c:v>3.580614318700615</c:v>
                </c:pt>
                <c:pt idx="167">
                  <c:v>3.6001245979010386</c:v>
                </c:pt>
                <c:pt idx="168">
                  <c:v>3.6195279575502339</c:v>
                </c:pt>
                <c:pt idx="169">
                  <c:v>3.6388254485493303</c:v>
                </c:pt>
                <c:pt idx="170">
                  <c:v>3.6580181160295857</c:v>
                </c:pt>
                <c:pt idx="171">
                  <c:v>3.6771069989780387</c:v>
                </c:pt>
                <c:pt idx="172">
                  <c:v>3.6960931298910094</c:v>
                </c:pt>
                <c:pt idx="173">
                  <c:v>3.7149775344539564</c:v>
                </c:pt>
                <c:pt idx="174">
                  <c:v>3.7337612312462838</c:v>
                </c:pt>
                <c:pt idx="175">
                  <c:v>3.7524452314697463</c:v>
                </c:pt>
                <c:pt idx="176">
                  <c:v>3.7710305386991885</c:v>
                </c:pt>
                <c:pt idx="177">
                  <c:v>3.7895181486544045</c:v>
                </c:pt>
                <c:pt idx="178">
                  <c:v>3.8079090489919678</c:v>
                </c:pt>
                <c:pt idx="179">
                  <c:v>3.826204219115942</c:v>
                </c:pt>
                <c:pt idx="180">
                  <c:v>3.8444046300064398</c:v>
                </c:pt>
                <c:pt idx="181">
                  <c:v>3.8625112440650393</c:v>
                </c:pt>
                <c:pt idx="182">
                  <c:v>3.880525014976131</c:v>
                </c:pt>
                <c:pt idx="183">
                  <c:v>3.8984468875833058</c:v>
                </c:pt>
                <c:pt idx="184">
                  <c:v>3.9162777977799377</c:v>
                </c:pt>
                <c:pt idx="185">
                  <c:v>3.9340186724131683</c:v>
                </c:pt>
                <c:pt idx="186">
                  <c:v>3.951670429200528</c:v>
                </c:pt>
                <c:pt idx="187">
                  <c:v>3.9692339766584723</c:v>
                </c:pt>
                <c:pt idx="188">
                  <c:v>3.9867102140421546</c:v>
                </c:pt>
                <c:pt idx="189">
                  <c:v>4.0041000312957733</c:v>
                </c:pt>
                <c:pt idx="190">
                  <c:v>4.0214043090128895</c:v>
                </c:pt>
                <c:pt idx="191">
                  <c:v>4.0386239184061159</c:v>
                </c:pt>
                <c:pt idx="192">
                  <c:v>4.0557597212856251</c:v>
                </c:pt>
                <c:pt idx="193">
                  <c:v>4.0728125700459543</c:v>
                </c:pt>
                <c:pt idx="194">
                  <c:v>4.0897833076605901</c:v>
                </c:pt>
                <c:pt idx="195">
                  <c:v>4.1066727676838726</c:v>
                </c:pt>
                <c:pt idx="196">
                  <c:v>4.1234817742597558</c:v>
                </c:pt>
                <c:pt idx="197">
                  <c:v>4.1402111421369963</c:v>
                </c:pt>
                <c:pt idx="198">
                  <c:v>4.1568616766903661</c:v>
                </c:pt>
                <c:pt idx="199">
                  <c:v>4.1734341739475012</c:v>
                </c:pt>
                <c:pt idx="200">
                  <c:v>4.1899294206210183</c:v>
                </c:pt>
                <c:pt idx="201">
                  <c:v>4.2063481941455461</c:v>
                </c:pt>
                <c:pt idx="202">
                  <c:v>4.2226912627193576</c:v>
                </c:pt>
                <c:pt idx="203">
                  <c:v>4.2389593853502658</c:v>
                </c:pt>
                <c:pt idx="204">
                  <c:v>4.2551533119055058</c:v>
                </c:pt>
                <c:pt idx="205">
                  <c:v>4.2712737831653129</c:v>
                </c:pt>
                <c:pt idx="206">
                  <c:v>4.2873215308799244</c:v>
                </c:pt>
                <c:pt idx="207">
                  <c:v>4.3032972778297678</c:v>
                </c:pt>
                <c:pt idx="208">
                  <c:v>4.3192017378885748</c:v>
                </c:pt>
                <c:pt idx="209">
                  <c:v>4.3350356160892085</c:v>
                </c:pt>
                <c:pt idx="210">
                  <c:v>4.350799608691986</c:v>
                </c:pt>
                <c:pt idx="211">
                  <c:v>4.3664944032552802</c:v>
                </c:pt>
                <c:pt idx="212">
                  <c:v>4.3821206787082296</c:v>
                </c:pt>
                <c:pt idx="213">
                  <c:v>4.3976791054253477</c:v>
                </c:pt>
                <c:pt idx="214">
                  <c:v>4.4131703453028814</c:v>
                </c:pt>
                <c:pt idx="215">
                  <c:v>4.4285950518367354</c:v>
                </c:pt>
                <c:pt idx="216">
                  <c:v>4.4439538702018222</c:v>
                </c:pt>
                <c:pt idx="217">
                  <c:v>4.4592474373326851</c:v>
                </c:pt>
                <c:pt idx="218">
                  <c:v>4.4744763820052507</c:v>
                </c:pt>
                <c:pt idx="219">
                  <c:v>4.4896413249195888</c:v>
                </c:pt>
                <c:pt idx="220">
                  <c:v>4.504742878783552</c:v>
                </c:pt>
                <c:pt idx="221">
                  <c:v>4.5197816483971751</c:v>
                </c:pt>
                <c:pt idx="222">
                  <c:v>4.5347582307377321</c:v>
                </c:pt>
                <c:pt idx="223">
                  <c:v>4.5496732150453338</c:v>
                </c:pt>
                <c:pt idx="224">
                  <c:v>4.564527182908984</c:v>
                </c:pt>
                <c:pt idx="225">
                  <c:v>4.5793207083529879</c:v>
                </c:pt>
                <c:pt idx="226">
                  <c:v>4.5940543579236355</c:v>
                </c:pt>
                <c:pt idx="227">
                  <c:v>4.6087286907760703</c:v>
                </c:pt>
                <c:pt idx="228">
                  <c:v>4.6233442587612696</c:v>
                </c:pt>
                <c:pt idx="229">
                  <c:v>4.6379016065130694</c:v>
                </c:pt>
                <c:pt idx="230">
                  <c:v>4.6524012715351537</c:v>
                </c:pt>
                <c:pt idx="231">
                  <c:v>4.6668437842879555</c:v>
                </c:pt>
                <c:pt idx="232">
                  <c:v>4.681229668275404</c:v>
                </c:pt>
                <c:pt idx="233">
                  <c:v>4.6955594401314613</c:v>
                </c:pt>
                <c:pt idx="234">
                  <c:v>4.7098336097063997</c:v>
                </c:pt>
                <c:pt idx="235">
                  <c:v>4.7240526801527647</c:v>
                </c:pt>
                <c:pt idx="236">
                  <c:v>4.738217148010988</c:v>
                </c:pt>
                <c:pt idx="237">
                  <c:v>4.752327503294592</c:v>
                </c:pt>
                <c:pt idx="238">
                  <c:v>4.766384229574963</c:v>
                </c:pt>
                <c:pt idx="239">
                  <c:v>4.7803878040656373</c:v>
                </c:pt>
                <c:pt idx="240">
                  <c:v>4.7943386977060882</c:v>
                </c:pt>
                <c:pt idx="241">
                  <c:v>4.8082373752449588</c:v>
                </c:pt>
                <c:pt idx="242">
                  <c:v>4.8220842953227265</c:v>
                </c:pt>
                <c:pt idx="243">
                  <c:v>4.8358799105537624</c:v>
                </c:pt>
                <c:pt idx="244">
                  <c:v>4.8496246676077712</c:v>
                </c:pt>
                <c:pt idx="245">
                  <c:v>4.8633190072905732</c:v>
                </c:pt>
                <c:pt idx="246">
                  <c:v>4.8769633646242179</c:v>
                </c:pt>
                <c:pt idx="247">
                  <c:v>4.8905581689264093</c:v>
                </c:pt>
                <c:pt idx="248">
                  <c:v>4.9041038438892208</c:v>
                </c:pt>
                <c:pt idx="249">
                  <c:v>4.9176008076570819</c:v>
                </c:pt>
                <c:pt idx="250">
                  <c:v>4.9310494729040277</c:v>
                </c:pt>
                <c:pt idx="251">
                  <c:v>4.9444502469101934</c:v>
                </c:pt>
                <c:pt idx="252">
                  <c:v>4.9578035316375466</c:v>
                </c:pt>
                <c:pt idx="253">
                  <c:v>4.9711097238048403</c:v>
                </c:pt>
                <c:pt idx="254">
                  <c:v>4.9843692149617826</c:v>
                </c:pt>
                <c:pt idx="255">
                  <c:v>4.9975823915624122</c:v>
                </c:pt>
                <c:pt idx="256">
                  <c:v>5.010749635037671</c:v>
                </c:pt>
                <c:pt idx="257">
                  <c:v>5.0238713218671744</c:v>
                </c:pt>
                <c:pt idx="258">
                  <c:v>5.0369478236501664</c:v>
                </c:pt>
                <c:pt idx="259">
                  <c:v>5.0499795071756619</c:v>
                </c:pt>
                <c:pt idx="260">
                  <c:v>5.0629667344917637</c:v>
                </c:pt>
                <c:pt idx="261">
                  <c:v>5.0759098629741644</c:v>
                </c:pt>
                <c:pt idx="262">
                  <c:v>5.0888092453938221</c:v>
                </c:pt>
                <c:pt idx="263">
                  <c:v>5.1016652299838121</c:v>
                </c:pt>
                <c:pt idx="264">
                  <c:v>5.1144781605053504</c:v>
                </c:pt>
                <c:pt idx="265">
                  <c:v>5.1272483763130001</c:v>
                </c:pt>
                <c:pt idx="266">
                  <c:v>5.1399762124190467</c:v>
                </c:pt>
                <c:pt idx="267">
                  <c:v>5.1526619995570586</c:v>
                </c:pt>
                <c:pt idx="268">
                  <c:v>5.1653060642446214</c:v>
                </c:pt>
                <c:pt idx="269">
                  <c:v>5.1779087288452619</c:v>
                </c:pt>
                <c:pt idx="270">
                  <c:v>5.190470311629551</c:v>
                </c:pt>
                <c:pt idx="271">
                  <c:v>5.2029911268354008</c:v>
                </c:pt>
                <c:pt idx="272">
                  <c:v>5.215471484727555</c:v>
                </c:pt>
                <c:pt idx="273">
                  <c:v>5.2279116916562733</c:v>
                </c:pt>
                <c:pt idx="274">
                  <c:v>5.2403120501152225</c:v>
                </c:pt>
                <c:pt idx="275">
                  <c:v>5.2526728587985714</c:v>
                </c:pt>
                <c:pt idx="276">
                  <c:v>5.2649944126573001</c:v>
                </c:pt>
                <c:pt idx="277">
                  <c:v>5.2772770029547269</c:v>
                </c:pt>
                <c:pt idx="278">
                  <c:v>5.2895209173212576</c:v>
                </c:pt>
                <c:pt idx="279">
                  <c:v>5.301726439808367</c:v>
                </c:pt>
                <c:pt idx="280">
                  <c:v>5.3138938509418168</c:v>
                </c:pt>
                <c:pt idx="281">
                  <c:v>5.3260234277741132</c:v>
                </c:pt>
                <c:pt idx="282">
                  <c:v>5.3381154439362168</c:v>
                </c:pt>
                <c:pt idx="283">
                  <c:v>5.3501701696885062</c:v>
                </c:pt>
                <c:pt idx="284">
                  <c:v>5.3621878719710079</c:v>
                </c:pt>
                <c:pt idx="285">
                  <c:v>5.3741688144528936</c:v>
                </c:pt>
                <c:pt idx="286">
                  <c:v>5.3861132575812567</c:v>
                </c:pt>
                <c:pt idx="287">
                  <c:v>5.3980214586291746</c:v>
                </c:pt>
                <c:pt idx="288">
                  <c:v>5.4098936717430615</c:v>
                </c:pt>
                <c:pt idx="289">
                  <c:v>5.4217301479893196</c:v>
                </c:pt>
                <c:pt idx="290">
                  <c:v>5.4335311354003037</c:v>
                </c:pt>
                <c:pt idx="291">
                  <c:v>5.4452968790195984</c:v>
                </c:pt>
                <c:pt idx="292">
                  <c:v>5.4570276209466151</c:v>
                </c:pt>
                <c:pt idx="293">
                  <c:v>5.4687236003805246</c:v>
                </c:pt>
                <c:pt idx="294">
                  <c:v>5.4803850536635279</c:v>
                </c:pt>
                <c:pt idx="295">
                  <c:v>5.4920122143234709</c:v>
                </c:pt>
                <c:pt idx="296">
                  <c:v>5.5036053131158154</c:v>
                </c:pt>
                <c:pt idx="297">
                  <c:v>5.515164578064975</c:v>
                </c:pt>
                <c:pt idx="298">
                  <c:v>5.5266902345050166</c:v>
                </c:pt>
                <c:pt idx="299">
                  <c:v>5.5381825051197477</c:v>
                </c:pt>
                <c:pt idx="300">
                  <c:v>5.5496416099821797</c:v>
                </c:pt>
                <c:pt idx="301">
                  <c:v>5.5610677665933954</c:v>
                </c:pt>
                <c:pt idx="302">
                  <c:v>5.572461189920813</c:v>
                </c:pt>
                <c:pt idx="303">
                  <c:v>5.5838220924358639</c:v>
                </c:pt>
                <c:pt idx="304">
                  <c:v>5.5951506841510845</c:v>
                </c:pt>
                <c:pt idx="305">
                  <c:v>5.6064471726566349</c:v>
                </c:pt>
                <c:pt idx="306">
                  <c:v>5.6177117631562545</c:v>
                </c:pt>
                <c:pt idx="307">
                  <c:v>5.6289446585026548</c:v>
                </c:pt>
                <c:pt idx="308">
                  <c:v>5.6401460592323645</c:v>
                </c:pt>
                <c:pt idx="309">
                  <c:v>5.6513161636000273</c:v>
                </c:pt>
                <c:pt idx="310">
                  <c:v>5.662455167612169</c:v>
                </c:pt>
                <c:pt idx="311">
                  <c:v>5.673563265060432</c:v>
                </c:pt>
                <c:pt idx="312">
                  <c:v>5.6846406475542928</c:v>
                </c:pt>
                <c:pt idx="313">
                  <c:v>5.6956875045532627</c:v>
                </c:pt>
                <c:pt idx="314">
                  <c:v>5.7067040233985864</c:v>
                </c:pt>
                <c:pt idx="315">
                  <c:v>5.7176903893444404</c:v>
                </c:pt>
                <c:pt idx="316">
                  <c:v>5.7286467855886398</c:v>
                </c:pt>
                <c:pt idx="317">
                  <c:v>5.7395733933028632</c:v>
                </c:pt>
                <c:pt idx="318">
                  <c:v>5.7504703916623976</c:v>
                </c:pt>
                <c:pt idx="319">
                  <c:v>5.7613379578754156</c:v>
                </c:pt>
                <c:pt idx="320">
                  <c:v>5.7721762672117904</c:v>
                </c:pt>
                <c:pt idx="321">
                  <c:v>5.7829854930314548</c:v>
                </c:pt>
                <c:pt idx="322">
                  <c:v>5.7937658068123108</c:v>
                </c:pt>
                <c:pt idx="323">
                  <c:v>5.8045173781776942</c:v>
                </c:pt>
                <c:pt idx="324">
                  <c:v>5.815240374923409</c:v>
                </c:pt>
                <c:pt idx="325">
                  <c:v>5.8259349630443316</c:v>
                </c:pt>
                <c:pt idx="326">
                  <c:v>5.8366013067605866</c:v>
                </c:pt>
                <c:pt idx="327">
                  <c:v>5.8472395685433174</c:v>
                </c:pt>
                <c:pt idx="328">
                  <c:v>5.8578499091400387</c:v>
                </c:pt>
                <c:pt idx="329">
                  <c:v>5.8684324875995912</c:v>
                </c:pt>
                <c:pt idx="330">
                  <c:v>5.8789874612966946</c:v>
                </c:pt>
                <c:pt idx="331">
                  <c:v>5.8895149859561151</c:v>
                </c:pt>
                <c:pt idx="332">
                  <c:v>5.9000152156764454</c:v>
                </c:pt>
                <c:pt idx="333">
                  <c:v>5.9104883029535067</c:v>
                </c:pt>
                <c:pt idx="334">
                  <c:v>5.9209343987033796</c:v>
                </c:pt>
                <c:pt idx="335">
                  <c:v>5.9313536522850638</c:v>
                </c:pt>
                <c:pt idx="336">
                  <c:v>5.9417462115227835</c:v>
                </c:pt>
                <c:pt idx="337">
                  <c:v>5.9521122227279344</c:v>
                </c:pt>
                <c:pt idx="338">
                  <c:v>5.9624518307206786</c:v>
                </c:pt>
                <c:pt idx="339">
                  <c:v>5.9727651788512004</c:v>
                </c:pt>
                <c:pt idx="340">
                  <c:v>5.9830524090206181</c:v>
                </c:pt>
                <c:pt idx="341">
                  <c:v>5.9933136617015697</c:v>
                </c:pt>
                <c:pt idx="342">
                  <c:v>6.0035490759584631</c:v>
                </c:pt>
                <c:pt idx="343">
                  <c:v>6.0137587894674116</c:v>
                </c:pt>
                <c:pt idx="344">
                  <c:v>6.0239429385358436</c:v>
                </c:pt>
                <c:pt idx="345">
                  <c:v>6.0341016581218083</c:v>
                </c:pt>
                <c:pt idx="346">
                  <c:v>6.0442350818529684</c:v>
                </c:pt>
                <c:pt idx="347">
                  <c:v>6.0543433420452946</c:v>
                </c:pt>
                <c:pt idx="348">
                  <c:v>6.0644265697214585</c:v>
                </c:pt>
                <c:pt idx="349">
                  <c:v>6.074484894628938</c:v>
                </c:pt>
                <c:pt idx="350">
                  <c:v>6.0845184452578289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45-4A48-9B63-BDF11FB1CE58}"/>
            </c:ext>
          </c:extLst>
        </c:ser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results!$A$3:$A$353</c:f>
              <c:numCache>
                <c:formatCode>General</c:formatCode>
                <c:ptCount val="351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  <c:pt idx="69">
                  <c:v>2019</c:v>
                </c:pt>
                <c:pt idx="70">
                  <c:v>2020</c:v>
                </c:pt>
                <c:pt idx="71">
                  <c:v>2021</c:v>
                </c:pt>
                <c:pt idx="72">
                  <c:v>2022</c:v>
                </c:pt>
                <c:pt idx="73">
                  <c:v>2023</c:v>
                </c:pt>
                <c:pt idx="74">
                  <c:v>2024</c:v>
                </c:pt>
                <c:pt idx="75">
                  <c:v>2025</c:v>
                </c:pt>
                <c:pt idx="76">
                  <c:v>2026</c:v>
                </c:pt>
                <c:pt idx="77">
                  <c:v>2027</c:v>
                </c:pt>
                <c:pt idx="78">
                  <c:v>2028</c:v>
                </c:pt>
                <c:pt idx="79">
                  <c:v>2029</c:v>
                </c:pt>
                <c:pt idx="80">
                  <c:v>2030</c:v>
                </c:pt>
                <c:pt idx="81">
                  <c:v>2031</c:v>
                </c:pt>
                <c:pt idx="82">
                  <c:v>2032</c:v>
                </c:pt>
                <c:pt idx="83">
                  <c:v>2033</c:v>
                </c:pt>
                <c:pt idx="84">
                  <c:v>2034</c:v>
                </c:pt>
                <c:pt idx="85">
                  <c:v>2035</c:v>
                </c:pt>
                <c:pt idx="86">
                  <c:v>2036</c:v>
                </c:pt>
                <c:pt idx="87">
                  <c:v>2037</c:v>
                </c:pt>
                <c:pt idx="88">
                  <c:v>2038</c:v>
                </c:pt>
                <c:pt idx="89">
                  <c:v>2039</c:v>
                </c:pt>
                <c:pt idx="90">
                  <c:v>2040</c:v>
                </c:pt>
                <c:pt idx="91">
                  <c:v>2041</c:v>
                </c:pt>
                <c:pt idx="92">
                  <c:v>2042</c:v>
                </c:pt>
                <c:pt idx="93">
                  <c:v>2043</c:v>
                </c:pt>
                <c:pt idx="94">
                  <c:v>2044</c:v>
                </c:pt>
                <c:pt idx="95">
                  <c:v>2045</c:v>
                </c:pt>
                <c:pt idx="96">
                  <c:v>2046</c:v>
                </c:pt>
                <c:pt idx="97">
                  <c:v>2047</c:v>
                </c:pt>
                <c:pt idx="98">
                  <c:v>2048</c:v>
                </c:pt>
                <c:pt idx="99">
                  <c:v>2049</c:v>
                </c:pt>
                <c:pt idx="100">
                  <c:v>2050</c:v>
                </c:pt>
                <c:pt idx="101">
                  <c:v>2051</c:v>
                </c:pt>
                <c:pt idx="102">
                  <c:v>2052</c:v>
                </c:pt>
                <c:pt idx="103">
                  <c:v>2053</c:v>
                </c:pt>
                <c:pt idx="104">
                  <c:v>2054</c:v>
                </c:pt>
                <c:pt idx="105">
                  <c:v>2055</c:v>
                </c:pt>
                <c:pt idx="106">
                  <c:v>2056</c:v>
                </c:pt>
                <c:pt idx="107">
                  <c:v>2057</c:v>
                </c:pt>
                <c:pt idx="108">
                  <c:v>2058</c:v>
                </c:pt>
                <c:pt idx="109">
                  <c:v>2059</c:v>
                </c:pt>
                <c:pt idx="110">
                  <c:v>2060</c:v>
                </c:pt>
                <c:pt idx="111">
                  <c:v>2061</c:v>
                </c:pt>
                <c:pt idx="112">
                  <c:v>2062</c:v>
                </c:pt>
                <c:pt idx="113">
                  <c:v>2063</c:v>
                </c:pt>
                <c:pt idx="114">
                  <c:v>2064</c:v>
                </c:pt>
                <c:pt idx="115">
                  <c:v>2065</c:v>
                </c:pt>
                <c:pt idx="116">
                  <c:v>2066</c:v>
                </c:pt>
                <c:pt idx="117">
                  <c:v>2067</c:v>
                </c:pt>
                <c:pt idx="118">
                  <c:v>2068</c:v>
                </c:pt>
                <c:pt idx="119">
                  <c:v>2069</c:v>
                </c:pt>
                <c:pt idx="120">
                  <c:v>2070</c:v>
                </c:pt>
                <c:pt idx="121">
                  <c:v>2071</c:v>
                </c:pt>
                <c:pt idx="122">
                  <c:v>2072</c:v>
                </c:pt>
                <c:pt idx="123">
                  <c:v>2073</c:v>
                </c:pt>
                <c:pt idx="124">
                  <c:v>2074</c:v>
                </c:pt>
                <c:pt idx="125">
                  <c:v>2075</c:v>
                </c:pt>
                <c:pt idx="126">
                  <c:v>2076</c:v>
                </c:pt>
                <c:pt idx="127">
                  <c:v>2077</c:v>
                </c:pt>
                <c:pt idx="128">
                  <c:v>2078</c:v>
                </c:pt>
                <c:pt idx="129">
                  <c:v>2079</c:v>
                </c:pt>
                <c:pt idx="130">
                  <c:v>2080</c:v>
                </c:pt>
                <c:pt idx="131">
                  <c:v>2081</c:v>
                </c:pt>
                <c:pt idx="132">
                  <c:v>2082</c:v>
                </c:pt>
                <c:pt idx="133">
                  <c:v>2083</c:v>
                </c:pt>
                <c:pt idx="134">
                  <c:v>2084</c:v>
                </c:pt>
                <c:pt idx="135">
                  <c:v>2085</c:v>
                </c:pt>
                <c:pt idx="136">
                  <c:v>2086</c:v>
                </c:pt>
                <c:pt idx="137">
                  <c:v>2087</c:v>
                </c:pt>
                <c:pt idx="138">
                  <c:v>2088</c:v>
                </c:pt>
                <c:pt idx="139">
                  <c:v>2089</c:v>
                </c:pt>
                <c:pt idx="140">
                  <c:v>2090</c:v>
                </c:pt>
                <c:pt idx="141">
                  <c:v>2091</c:v>
                </c:pt>
                <c:pt idx="142">
                  <c:v>2092</c:v>
                </c:pt>
                <c:pt idx="143">
                  <c:v>2093</c:v>
                </c:pt>
                <c:pt idx="144">
                  <c:v>2094</c:v>
                </c:pt>
                <c:pt idx="145">
                  <c:v>2095</c:v>
                </c:pt>
                <c:pt idx="146">
                  <c:v>2096</c:v>
                </c:pt>
                <c:pt idx="147">
                  <c:v>2097</c:v>
                </c:pt>
                <c:pt idx="148">
                  <c:v>2098</c:v>
                </c:pt>
                <c:pt idx="149">
                  <c:v>2099</c:v>
                </c:pt>
                <c:pt idx="150">
                  <c:v>2100</c:v>
                </c:pt>
                <c:pt idx="151">
                  <c:v>2101</c:v>
                </c:pt>
                <c:pt idx="152">
                  <c:v>2102</c:v>
                </c:pt>
                <c:pt idx="153">
                  <c:v>2103</c:v>
                </c:pt>
                <c:pt idx="154">
                  <c:v>2104</c:v>
                </c:pt>
                <c:pt idx="155">
                  <c:v>2105</c:v>
                </c:pt>
                <c:pt idx="156">
                  <c:v>2106</c:v>
                </c:pt>
                <c:pt idx="157">
                  <c:v>2107</c:v>
                </c:pt>
                <c:pt idx="158">
                  <c:v>2108</c:v>
                </c:pt>
                <c:pt idx="159">
                  <c:v>2109</c:v>
                </c:pt>
                <c:pt idx="160">
                  <c:v>2110</c:v>
                </c:pt>
                <c:pt idx="161">
                  <c:v>2111</c:v>
                </c:pt>
                <c:pt idx="162">
                  <c:v>2112</c:v>
                </c:pt>
                <c:pt idx="163">
                  <c:v>2113</c:v>
                </c:pt>
                <c:pt idx="164">
                  <c:v>2114</c:v>
                </c:pt>
                <c:pt idx="165">
                  <c:v>2115</c:v>
                </c:pt>
                <c:pt idx="166">
                  <c:v>2116</c:v>
                </c:pt>
                <c:pt idx="167">
                  <c:v>2117</c:v>
                </c:pt>
                <c:pt idx="168">
                  <c:v>2118</c:v>
                </c:pt>
                <c:pt idx="169">
                  <c:v>2119</c:v>
                </c:pt>
                <c:pt idx="170">
                  <c:v>2120</c:v>
                </c:pt>
                <c:pt idx="171">
                  <c:v>2121</c:v>
                </c:pt>
                <c:pt idx="172">
                  <c:v>2122</c:v>
                </c:pt>
                <c:pt idx="173">
                  <c:v>2123</c:v>
                </c:pt>
                <c:pt idx="174">
                  <c:v>2124</c:v>
                </c:pt>
                <c:pt idx="175">
                  <c:v>2125</c:v>
                </c:pt>
                <c:pt idx="176">
                  <c:v>2126</c:v>
                </c:pt>
                <c:pt idx="177">
                  <c:v>2127</c:v>
                </c:pt>
                <c:pt idx="178">
                  <c:v>2128</c:v>
                </c:pt>
                <c:pt idx="179">
                  <c:v>2129</c:v>
                </c:pt>
                <c:pt idx="180">
                  <c:v>2130</c:v>
                </c:pt>
                <c:pt idx="181">
                  <c:v>2131</c:v>
                </c:pt>
                <c:pt idx="182">
                  <c:v>2132</c:v>
                </c:pt>
                <c:pt idx="183">
                  <c:v>2133</c:v>
                </c:pt>
                <c:pt idx="184">
                  <c:v>2134</c:v>
                </c:pt>
                <c:pt idx="185">
                  <c:v>2135</c:v>
                </c:pt>
                <c:pt idx="186">
                  <c:v>2136</c:v>
                </c:pt>
                <c:pt idx="187">
                  <c:v>2137</c:v>
                </c:pt>
                <c:pt idx="188">
                  <c:v>2138</c:v>
                </c:pt>
                <c:pt idx="189">
                  <c:v>2139</c:v>
                </c:pt>
                <c:pt idx="190">
                  <c:v>2140</c:v>
                </c:pt>
                <c:pt idx="191">
                  <c:v>2141</c:v>
                </c:pt>
                <c:pt idx="192">
                  <c:v>2142</c:v>
                </c:pt>
                <c:pt idx="193">
                  <c:v>2143</c:v>
                </c:pt>
                <c:pt idx="194">
                  <c:v>2144</c:v>
                </c:pt>
                <c:pt idx="195">
                  <c:v>2145</c:v>
                </c:pt>
                <c:pt idx="196">
                  <c:v>2146</c:v>
                </c:pt>
                <c:pt idx="197">
                  <c:v>2147</c:v>
                </c:pt>
                <c:pt idx="198">
                  <c:v>2148</c:v>
                </c:pt>
                <c:pt idx="199">
                  <c:v>2149</c:v>
                </c:pt>
                <c:pt idx="200">
                  <c:v>2150</c:v>
                </c:pt>
                <c:pt idx="201">
                  <c:v>2151</c:v>
                </c:pt>
                <c:pt idx="202">
                  <c:v>2152</c:v>
                </c:pt>
                <c:pt idx="203">
                  <c:v>2153</c:v>
                </c:pt>
                <c:pt idx="204">
                  <c:v>2154</c:v>
                </c:pt>
                <c:pt idx="205">
                  <c:v>2155</c:v>
                </c:pt>
                <c:pt idx="206">
                  <c:v>2156</c:v>
                </c:pt>
                <c:pt idx="207">
                  <c:v>2157</c:v>
                </c:pt>
                <c:pt idx="208">
                  <c:v>2158</c:v>
                </c:pt>
                <c:pt idx="209">
                  <c:v>2159</c:v>
                </c:pt>
                <c:pt idx="210">
                  <c:v>2160</c:v>
                </c:pt>
                <c:pt idx="211">
                  <c:v>2161</c:v>
                </c:pt>
                <c:pt idx="212">
                  <c:v>2162</c:v>
                </c:pt>
                <c:pt idx="213">
                  <c:v>2163</c:v>
                </c:pt>
                <c:pt idx="214">
                  <c:v>2164</c:v>
                </c:pt>
                <c:pt idx="215">
                  <c:v>2165</c:v>
                </c:pt>
                <c:pt idx="216">
                  <c:v>2166</c:v>
                </c:pt>
                <c:pt idx="217">
                  <c:v>2167</c:v>
                </c:pt>
                <c:pt idx="218">
                  <c:v>2168</c:v>
                </c:pt>
                <c:pt idx="219">
                  <c:v>2169</c:v>
                </c:pt>
                <c:pt idx="220">
                  <c:v>2170</c:v>
                </c:pt>
                <c:pt idx="221">
                  <c:v>2171</c:v>
                </c:pt>
                <c:pt idx="222">
                  <c:v>2172</c:v>
                </c:pt>
                <c:pt idx="223">
                  <c:v>2173</c:v>
                </c:pt>
                <c:pt idx="224">
                  <c:v>2174</c:v>
                </c:pt>
                <c:pt idx="225">
                  <c:v>2175</c:v>
                </c:pt>
                <c:pt idx="226">
                  <c:v>2176</c:v>
                </c:pt>
                <c:pt idx="227">
                  <c:v>2177</c:v>
                </c:pt>
                <c:pt idx="228">
                  <c:v>2178</c:v>
                </c:pt>
                <c:pt idx="229">
                  <c:v>2179</c:v>
                </c:pt>
                <c:pt idx="230">
                  <c:v>2180</c:v>
                </c:pt>
                <c:pt idx="231">
                  <c:v>2181</c:v>
                </c:pt>
                <c:pt idx="232">
                  <c:v>2182</c:v>
                </c:pt>
                <c:pt idx="233">
                  <c:v>2183</c:v>
                </c:pt>
                <c:pt idx="234">
                  <c:v>2184</c:v>
                </c:pt>
                <c:pt idx="235">
                  <c:v>2185</c:v>
                </c:pt>
                <c:pt idx="236">
                  <c:v>2186</c:v>
                </c:pt>
                <c:pt idx="237">
                  <c:v>2187</c:v>
                </c:pt>
                <c:pt idx="238">
                  <c:v>2188</c:v>
                </c:pt>
                <c:pt idx="239">
                  <c:v>2189</c:v>
                </c:pt>
                <c:pt idx="240">
                  <c:v>2190</c:v>
                </c:pt>
                <c:pt idx="241">
                  <c:v>2191</c:v>
                </c:pt>
                <c:pt idx="242">
                  <c:v>2192</c:v>
                </c:pt>
                <c:pt idx="243">
                  <c:v>2193</c:v>
                </c:pt>
                <c:pt idx="244">
                  <c:v>2194</c:v>
                </c:pt>
                <c:pt idx="245">
                  <c:v>2195</c:v>
                </c:pt>
                <c:pt idx="246">
                  <c:v>2196</c:v>
                </c:pt>
                <c:pt idx="247">
                  <c:v>2197</c:v>
                </c:pt>
                <c:pt idx="248">
                  <c:v>2198</c:v>
                </c:pt>
                <c:pt idx="249">
                  <c:v>2199</c:v>
                </c:pt>
                <c:pt idx="250">
                  <c:v>2200</c:v>
                </c:pt>
                <c:pt idx="251">
                  <c:v>2201</c:v>
                </c:pt>
                <c:pt idx="252">
                  <c:v>2202</c:v>
                </c:pt>
                <c:pt idx="253">
                  <c:v>2203</c:v>
                </c:pt>
                <c:pt idx="254">
                  <c:v>2204</c:v>
                </c:pt>
                <c:pt idx="255">
                  <c:v>2205</c:v>
                </c:pt>
                <c:pt idx="256">
                  <c:v>2206</c:v>
                </c:pt>
                <c:pt idx="257">
                  <c:v>2207</c:v>
                </c:pt>
                <c:pt idx="258">
                  <c:v>2208</c:v>
                </c:pt>
                <c:pt idx="259">
                  <c:v>2209</c:v>
                </c:pt>
                <c:pt idx="260">
                  <c:v>2210</c:v>
                </c:pt>
                <c:pt idx="261">
                  <c:v>2211</c:v>
                </c:pt>
                <c:pt idx="262">
                  <c:v>2212</c:v>
                </c:pt>
                <c:pt idx="263">
                  <c:v>2213</c:v>
                </c:pt>
                <c:pt idx="264">
                  <c:v>2214</c:v>
                </c:pt>
                <c:pt idx="265">
                  <c:v>2215</c:v>
                </c:pt>
                <c:pt idx="266">
                  <c:v>2216</c:v>
                </c:pt>
                <c:pt idx="267">
                  <c:v>2217</c:v>
                </c:pt>
                <c:pt idx="268">
                  <c:v>2218</c:v>
                </c:pt>
                <c:pt idx="269">
                  <c:v>2219</c:v>
                </c:pt>
                <c:pt idx="270">
                  <c:v>2220</c:v>
                </c:pt>
                <c:pt idx="271">
                  <c:v>2221</c:v>
                </c:pt>
                <c:pt idx="272">
                  <c:v>2222</c:v>
                </c:pt>
                <c:pt idx="273">
                  <c:v>2223</c:v>
                </c:pt>
                <c:pt idx="274">
                  <c:v>2224</c:v>
                </c:pt>
                <c:pt idx="275">
                  <c:v>2225</c:v>
                </c:pt>
                <c:pt idx="276">
                  <c:v>2226</c:v>
                </c:pt>
                <c:pt idx="277">
                  <c:v>2227</c:v>
                </c:pt>
                <c:pt idx="278">
                  <c:v>2228</c:v>
                </c:pt>
                <c:pt idx="279">
                  <c:v>2229</c:v>
                </c:pt>
                <c:pt idx="280">
                  <c:v>2230</c:v>
                </c:pt>
                <c:pt idx="281">
                  <c:v>2231</c:v>
                </c:pt>
                <c:pt idx="282">
                  <c:v>2232</c:v>
                </c:pt>
                <c:pt idx="283">
                  <c:v>2233</c:v>
                </c:pt>
                <c:pt idx="284">
                  <c:v>2234</c:v>
                </c:pt>
                <c:pt idx="285">
                  <c:v>2235</c:v>
                </c:pt>
                <c:pt idx="286">
                  <c:v>2236</c:v>
                </c:pt>
                <c:pt idx="287">
                  <c:v>2237</c:v>
                </c:pt>
                <c:pt idx="288">
                  <c:v>2238</c:v>
                </c:pt>
                <c:pt idx="289">
                  <c:v>2239</c:v>
                </c:pt>
                <c:pt idx="290">
                  <c:v>2240</c:v>
                </c:pt>
                <c:pt idx="291">
                  <c:v>2241</c:v>
                </c:pt>
                <c:pt idx="292">
                  <c:v>2242</c:v>
                </c:pt>
                <c:pt idx="293">
                  <c:v>2243</c:v>
                </c:pt>
                <c:pt idx="294">
                  <c:v>2244</c:v>
                </c:pt>
                <c:pt idx="295">
                  <c:v>2245</c:v>
                </c:pt>
                <c:pt idx="296">
                  <c:v>2246</c:v>
                </c:pt>
                <c:pt idx="297">
                  <c:v>2247</c:v>
                </c:pt>
                <c:pt idx="298">
                  <c:v>2248</c:v>
                </c:pt>
                <c:pt idx="299">
                  <c:v>2249</c:v>
                </c:pt>
                <c:pt idx="300">
                  <c:v>2250</c:v>
                </c:pt>
                <c:pt idx="301">
                  <c:v>2251</c:v>
                </c:pt>
                <c:pt idx="302">
                  <c:v>2252</c:v>
                </c:pt>
                <c:pt idx="303">
                  <c:v>2253</c:v>
                </c:pt>
                <c:pt idx="304">
                  <c:v>2254</c:v>
                </c:pt>
                <c:pt idx="305">
                  <c:v>2255</c:v>
                </c:pt>
                <c:pt idx="306">
                  <c:v>2256</c:v>
                </c:pt>
                <c:pt idx="307">
                  <c:v>2257</c:v>
                </c:pt>
                <c:pt idx="308">
                  <c:v>2258</c:v>
                </c:pt>
                <c:pt idx="309">
                  <c:v>2259</c:v>
                </c:pt>
                <c:pt idx="310">
                  <c:v>2260</c:v>
                </c:pt>
                <c:pt idx="311">
                  <c:v>2261</c:v>
                </c:pt>
                <c:pt idx="312">
                  <c:v>2262</c:v>
                </c:pt>
                <c:pt idx="313">
                  <c:v>2263</c:v>
                </c:pt>
                <c:pt idx="314">
                  <c:v>2264</c:v>
                </c:pt>
                <c:pt idx="315">
                  <c:v>2265</c:v>
                </c:pt>
                <c:pt idx="316">
                  <c:v>2266</c:v>
                </c:pt>
                <c:pt idx="317">
                  <c:v>2267</c:v>
                </c:pt>
                <c:pt idx="318">
                  <c:v>2268</c:v>
                </c:pt>
                <c:pt idx="319">
                  <c:v>2269</c:v>
                </c:pt>
                <c:pt idx="320">
                  <c:v>2270</c:v>
                </c:pt>
                <c:pt idx="321">
                  <c:v>2271</c:v>
                </c:pt>
                <c:pt idx="322">
                  <c:v>2272</c:v>
                </c:pt>
                <c:pt idx="323">
                  <c:v>2273</c:v>
                </c:pt>
                <c:pt idx="324">
                  <c:v>2274</c:v>
                </c:pt>
                <c:pt idx="325">
                  <c:v>2275</c:v>
                </c:pt>
                <c:pt idx="326">
                  <c:v>2276</c:v>
                </c:pt>
                <c:pt idx="327">
                  <c:v>2277</c:v>
                </c:pt>
                <c:pt idx="328">
                  <c:v>2278</c:v>
                </c:pt>
                <c:pt idx="329">
                  <c:v>2279</c:v>
                </c:pt>
                <c:pt idx="330">
                  <c:v>2280</c:v>
                </c:pt>
                <c:pt idx="331">
                  <c:v>2281</c:v>
                </c:pt>
                <c:pt idx="332">
                  <c:v>2282</c:v>
                </c:pt>
                <c:pt idx="333">
                  <c:v>2283</c:v>
                </c:pt>
                <c:pt idx="334">
                  <c:v>2284</c:v>
                </c:pt>
                <c:pt idx="335">
                  <c:v>2285</c:v>
                </c:pt>
                <c:pt idx="336">
                  <c:v>2286</c:v>
                </c:pt>
                <c:pt idx="337">
                  <c:v>2287</c:v>
                </c:pt>
                <c:pt idx="338">
                  <c:v>2288</c:v>
                </c:pt>
                <c:pt idx="339">
                  <c:v>2289</c:v>
                </c:pt>
                <c:pt idx="340">
                  <c:v>2290</c:v>
                </c:pt>
                <c:pt idx="341">
                  <c:v>2291</c:v>
                </c:pt>
                <c:pt idx="342">
                  <c:v>2292</c:v>
                </c:pt>
                <c:pt idx="343">
                  <c:v>2293</c:v>
                </c:pt>
                <c:pt idx="344">
                  <c:v>2294</c:v>
                </c:pt>
                <c:pt idx="345">
                  <c:v>2295</c:v>
                </c:pt>
                <c:pt idx="346">
                  <c:v>2296</c:v>
                </c:pt>
                <c:pt idx="347">
                  <c:v>2297</c:v>
                </c:pt>
                <c:pt idx="348">
                  <c:v>2298</c:v>
                </c:pt>
                <c:pt idx="349">
                  <c:v>2299</c:v>
                </c:pt>
                <c:pt idx="350">
                  <c:v>2300</c:v>
                </c:pt>
              </c:numCache>
            </c:numRef>
          </c:cat>
          <c:val>
            <c:numRef>
              <c:f>results!$J$3:$J$353</c:f>
              <c:numCache>
                <c:formatCode>0.00</c:formatCode>
                <c:ptCount val="351"/>
                <c:pt idx="0">
                  <c:v>0.17434261610197593</c:v>
                </c:pt>
                <c:pt idx="1">
                  <c:v>0.17884136111347468</c:v>
                </c:pt>
                <c:pt idx="2">
                  <c:v>0.18347942600191769</c:v>
                </c:pt>
                <c:pt idx="3">
                  <c:v>0.18825235076080757</c:v>
                </c:pt>
                <c:pt idx="4">
                  <c:v>0.19316116675736356</c:v>
                </c:pt>
                <c:pt idx="5">
                  <c:v>0.19820158418545988</c:v>
                </c:pt>
                <c:pt idx="6">
                  <c:v>0.20340835115695327</c:v>
                </c:pt>
                <c:pt idx="7">
                  <c:v>0.20880190611047458</c:v>
                </c:pt>
                <c:pt idx="8">
                  <c:v>0.21439086150272479</c:v>
                </c:pt>
                <c:pt idx="9">
                  <c:v>0.22017521954962055</c:v>
                </c:pt>
                <c:pt idx="10">
                  <c:v>0.22617113381987539</c:v>
                </c:pt>
                <c:pt idx="11">
                  <c:v>0.23239110879129998</c:v>
                </c:pt>
                <c:pt idx="12">
                  <c:v>0.23882105855511165</c:v>
                </c:pt>
                <c:pt idx="13">
                  <c:v>0.24547184194708355</c:v>
                </c:pt>
                <c:pt idx="14">
                  <c:v>0.25236322791935434</c:v>
                </c:pt>
                <c:pt idx="15">
                  <c:v>0.25951670754195333</c:v>
                </c:pt>
                <c:pt idx="16">
                  <c:v>0.2669452250635283</c:v>
                </c:pt>
                <c:pt idx="17">
                  <c:v>0.27466626855522391</c:v>
                </c:pt>
                <c:pt idx="18">
                  <c:v>0.28268299845818584</c:v>
                </c:pt>
                <c:pt idx="19">
                  <c:v>0.29101488114419993</c:v>
                </c:pt>
                <c:pt idx="20">
                  <c:v>0.29968934573485972</c:v>
                </c:pt>
                <c:pt idx="21">
                  <c:v>0.30874527691211306</c:v>
                </c:pt>
                <c:pt idx="22">
                  <c:v>0.31818978686165267</c:v>
                </c:pt>
                <c:pt idx="23">
                  <c:v>0.32803280184267269</c:v>
                </c:pt>
                <c:pt idx="24">
                  <c:v>0.3383001897343027</c:v>
                </c:pt>
                <c:pt idx="25">
                  <c:v>0.34896108560374145</c:v>
                </c:pt>
                <c:pt idx="26">
                  <c:v>0.35997990987374023</c:v>
                </c:pt>
                <c:pt idx="27">
                  <c:v>0.3713930426551918</c:v>
                </c:pt>
                <c:pt idx="28">
                  <c:v>0.38320785040977656</c:v>
                </c:pt>
                <c:pt idx="29">
                  <c:v>0.39540748701285749</c:v>
                </c:pt>
                <c:pt idx="30">
                  <c:v>0.40802728466103888</c:v>
                </c:pt>
                <c:pt idx="31">
                  <c:v>0.42102210071858376</c:v>
                </c:pt>
                <c:pt idx="32">
                  <c:v>0.43432635048900214</c:v>
                </c:pt>
                <c:pt idx="33">
                  <c:v>0.44790892762148837</c:v>
                </c:pt>
                <c:pt idx="34">
                  <c:v>0.46174552759071869</c:v>
                </c:pt>
                <c:pt idx="35">
                  <c:v>0.47585930544043098</c:v>
                </c:pt>
                <c:pt idx="36">
                  <c:v>0.49026322741083628</c:v>
                </c:pt>
                <c:pt idx="37">
                  <c:v>0.50497055537878766</c:v>
                </c:pt>
                <c:pt idx="38">
                  <c:v>0.51998797051557488</c:v>
                </c:pt>
                <c:pt idx="39">
                  <c:v>0.53533595444580029</c:v>
                </c:pt>
                <c:pt idx="40">
                  <c:v>0.55101234413696776</c:v>
                </c:pt>
                <c:pt idx="41">
                  <c:v>0.56700280570613737</c:v>
                </c:pt>
                <c:pt idx="42">
                  <c:v>0.58329976777321135</c:v>
                </c:pt>
                <c:pt idx="43">
                  <c:v>0.59986408045298067</c:v>
                </c:pt>
                <c:pt idx="44">
                  <c:v>0.61667208207388147</c:v>
                </c:pt>
                <c:pt idx="45">
                  <c:v>0.63372695376407395</c:v>
                </c:pt>
                <c:pt idx="46">
                  <c:v>0.65103621512377652</c:v>
                </c:pt>
                <c:pt idx="47">
                  <c:v>0.6686038846053074</c:v>
                </c:pt>
                <c:pt idx="48">
                  <c:v>0.68643000332128101</c:v>
                </c:pt>
                <c:pt idx="49">
                  <c:v>0.70448551705773521</c:v>
                </c:pt>
                <c:pt idx="50">
                  <c:v>0.72273813616516913</c:v>
                </c:pt>
                <c:pt idx="51">
                  <c:v>0.74120382866846546</c:v>
                </c:pt>
                <c:pt idx="52">
                  <c:v>0.75989608689108645</c:v>
                </c:pt>
                <c:pt idx="53">
                  <c:v>0.77880590522953297</c:v>
                </c:pt>
                <c:pt idx="54">
                  <c:v>0.79799634169713995</c:v>
                </c:pt>
                <c:pt idx="55">
                  <c:v>0.8175170628474826</c:v>
                </c:pt>
                <c:pt idx="56">
                  <c:v>0.8373963619560848</c:v>
                </c:pt>
                <c:pt idx="57">
                  <c:v>0.85765198323846703</c:v>
                </c:pt>
                <c:pt idx="58">
                  <c:v>0.87828609848605044</c:v>
                </c:pt>
                <c:pt idx="59">
                  <c:v>0.89930348547702965</c:v>
                </c:pt>
                <c:pt idx="60">
                  <c:v>0.92074761988611786</c:v>
                </c:pt>
                <c:pt idx="61">
                  <c:v>0.94264475068551623</c:v>
                </c:pt>
                <c:pt idx="62">
                  <c:v>0.96501248515152571</c:v>
                </c:pt>
                <c:pt idx="63">
                  <c:v>0.98787872712363278</c:v>
                </c:pt>
                <c:pt idx="64">
                  <c:v>1.0112128214076337</c:v>
                </c:pt>
                <c:pt idx="65">
                  <c:v>1.0349495448672401</c:v>
                </c:pt>
                <c:pt idx="66">
                  <c:v>1.0591675986301115</c:v>
                </c:pt>
                <c:pt idx="67">
                  <c:v>1.0838833122779092</c:v>
                </c:pt>
                <c:pt idx="68">
                  <c:v>1.1090761124662472</c:v>
                </c:pt>
                <c:pt idx="69">
                  <c:v>1.1347391333457979</c:v>
                </c:pt>
                <c:pt idx="70">
                  <c:v>1.1608291846693219</c:v>
                </c:pt>
                <c:pt idx="71">
                  <c:v>1.18729763222777</c:v>
                </c:pt>
                <c:pt idx="72">
                  <c:v>1.2141489154490703</c:v>
                </c:pt>
                <c:pt idx="73">
                  <c:v>1.2413863556698232</c:v>
                </c:pt>
                <c:pt idx="74">
                  <c:v>1.2690126200113958</c:v>
                </c:pt>
                <c:pt idx="75">
                  <c:v>1.2970299987127023</c:v>
                </c:pt>
                <c:pt idx="76">
                  <c:v>1.3254405701663763</c:v>
                </c:pt>
                <c:pt idx="77">
                  <c:v>1.354246298392431</c:v>
                </c:pt>
                <c:pt idx="78">
                  <c:v>1.3834490898948306</c:v>
                </c:pt>
                <c:pt idx="79">
                  <c:v>1.4130508261276549</c:v>
                </c:pt>
                <c:pt idx="80">
                  <c:v>1.443053381340319</c:v>
                </c:pt>
                <c:pt idx="81">
                  <c:v>1.4734586316820262</c:v>
                </c:pt>
                <c:pt idx="82">
                  <c:v>1.5042684591034381</c:v>
                </c:pt>
                <c:pt idx="83">
                  <c:v>1.5354847521832398</c:v>
                </c:pt>
                <c:pt idx="84">
                  <c:v>1.5671094051582513</c:v>
                </c:pt>
                <c:pt idx="85">
                  <c:v>1.5991443159247019</c:v>
                </c:pt>
                <c:pt idx="86">
                  <c:v>1.6315913834707698</c:v>
                </c:pt>
                <c:pt idx="87">
                  <c:v>1.6644525050155188</c:v>
                </c:pt>
                <c:pt idx="88">
                  <c:v>1.6977295730181425</c:v>
                </c:pt>
                <c:pt idx="89">
                  <c:v>1.7314244721546155</c:v>
                </c:pt>
                <c:pt idx="90">
                  <c:v>1.7655390763187495</c:v>
                </c:pt>
                <c:pt idx="91">
                  <c:v>1.8000752456806246</c:v>
                </c:pt>
                <c:pt idx="92">
                  <c:v>1.8350348238210095</c:v>
                </c:pt>
                <c:pt idx="93">
                  <c:v>1.8704196349518316</c:v>
                </c:pt>
                <c:pt idx="94">
                  <c:v>1.9062314812276977</c:v>
                </c:pt>
                <c:pt idx="95">
                  <c:v>1.9424721401505018</c:v>
                </c:pt>
                <c:pt idx="96">
                  <c:v>1.9791433620674399</c:v>
                </c:pt>
                <c:pt idx="97">
                  <c:v>2.0162468677617866</c:v>
                </c:pt>
                <c:pt idx="98">
                  <c:v>2.0537843461352692</c:v>
                </c:pt>
                <c:pt idx="99">
                  <c:v>2.0917574519806177</c:v>
                </c:pt>
                <c:pt idx="100">
                  <c:v>2.1301678038427552</c:v>
                </c:pt>
                <c:pt idx="101">
                  <c:v>2.1690169819670913</c:v>
                </c:pt>
                <c:pt idx="102">
                  <c:v>2.2083065263333883</c:v>
                </c:pt>
                <c:pt idx="103">
                  <c:v>2.2480379347737505</c:v>
                </c:pt>
                <c:pt idx="104">
                  <c:v>2.2882126611733273</c:v>
                </c:pt>
                <c:pt idx="105">
                  <c:v>2.3288321137524104</c:v>
                </c:pt>
                <c:pt idx="106">
                  <c:v>2.3698976534286555</c:v>
                </c:pt>
                <c:pt idx="107">
                  <c:v>2.4114105922582336</c:v>
                </c:pt>
                <c:pt idx="108">
                  <c:v>2.4533721919547657</c:v>
                </c:pt>
                <c:pt idx="109">
                  <c:v>2.4957836624849477</c:v>
                </c:pt>
                <c:pt idx="110">
                  <c:v>2.5386461607398187</c:v>
                </c:pt>
                <c:pt idx="111">
                  <c:v>2.5819607892806595</c:v>
                </c:pt>
                <c:pt idx="112">
                  <c:v>2.6257285951585363</c:v>
                </c:pt>
                <c:pt idx="113">
                  <c:v>2.669950568806541</c:v>
                </c:pt>
                <c:pt idx="114">
                  <c:v>2.7146276430037886</c:v>
                </c:pt>
                <c:pt idx="115">
                  <c:v>2.7597606919102486</c:v>
                </c:pt>
                <c:pt idx="116">
                  <c:v>2.8053505301715003</c:v>
                </c:pt>
                <c:pt idx="117">
                  <c:v>2.8513979120925037</c:v>
                </c:pt>
                <c:pt idx="118">
                  <c:v>2.8979035308794829</c:v>
                </c:pt>
                <c:pt idx="119">
                  <c:v>2.9448680179490081</c:v>
                </c:pt>
                <c:pt idx="120">
                  <c:v>2.9922919423033649</c:v>
                </c:pt>
                <c:pt idx="121">
                  <c:v>3.0401758099712848</c:v>
                </c:pt>
                <c:pt idx="122">
                  <c:v>3.0885200635130996</c:v>
                </c:pt>
                <c:pt idx="123">
                  <c:v>3.1373250815893732</c:v>
                </c:pt>
                <c:pt idx="124">
                  <c:v>3.1865911785920349</c:v>
                </c:pt>
                <c:pt idx="125">
                  <c:v>3.236318604337038</c:v>
                </c:pt>
                <c:pt idx="126">
                  <c:v>3.2865075438175295</c:v>
                </c:pt>
                <c:pt idx="127">
                  <c:v>3.3371581170165094</c:v>
                </c:pt>
                <c:pt idx="128">
                  <c:v>3.3882703787779258</c:v>
                </c:pt>
                <c:pt idx="129">
                  <c:v>3.4398443187351364</c:v>
                </c:pt>
                <c:pt idx="130">
                  <c:v>3.4918798612956401</c:v>
                </c:pt>
                <c:pt idx="131">
                  <c:v>3.5443768656809551</c:v>
                </c:pt>
                <c:pt idx="132">
                  <c:v>3.5973351260205026</c:v>
                </c:pt>
                <c:pt idx="133">
                  <c:v>3.6507543714983282</c:v>
                </c:pt>
                <c:pt idx="134">
                  <c:v>3.7046342665514662</c:v>
                </c:pt>
                <c:pt idx="135">
                  <c:v>3.7589744111187327</c:v>
                </c:pt>
                <c:pt idx="136">
                  <c:v>3.8137743409387115</c:v>
                </c:pt>
                <c:pt idx="137">
                  <c:v>3.8690335278956689</c:v>
                </c:pt>
                <c:pt idx="138">
                  <c:v>3.924751380412121</c:v>
                </c:pt>
                <c:pt idx="139">
                  <c:v>3.9809272438867462</c:v>
                </c:pt>
                <c:pt idx="140">
                  <c:v>4.0375604011763295</c:v>
                </c:pt>
                <c:pt idx="141">
                  <c:v>4.0946500731203948</c:v>
                </c:pt>
                <c:pt idx="142">
                  <c:v>4.1521954191071764</c:v>
                </c:pt>
                <c:pt idx="143">
                  <c:v>4.210195537679553</c:v>
                </c:pt>
                <c:pt idx="144">
                  <c:v>4.2686494671795714</c:v>
                </c:pt>
                <c:pt idx="145">
                  <c:v>4.3275561864301579</c:v>
                </c:pt>
                <c:pt idx="146">
                  <c:v>4.3869146154526124</c:v>
                </c:pt>
                <c:pt idx="147">
                  <c:v>4.4467236162184776</c:v>
                </c:pt>
                <c:pt idx="148">
                  <c:v>4.5069819934343522</c:v>
                </c:pt>
                <c:pt idx="149">
                  <c:v>4.5676884953582375</c:v>
                </c:pt>
                <c:pt idx="150">
                  <c:v>4.6288418146459742</c:v>
                </c:pt>
                <c:pt idx="151">
                  <c:v>4.6904405892263439</c:v>
                </c:pt>
                <c:pt idx="152">
                  <c:v>4.7524834032034073</c:v>
                </c:pt>
                <c:pt idx="153">
                  <c:v>4.8149687877846432</c:v>
                </c:pt>
                <c:pt idx="154">
                  <c:v>4.8778952222334677</c:v>
                </c:pt>
                <c:pt idx="155">
                  <c:v>4.9412611348447157</c:v>
                </c:pt>
                <c:pt idx="156">
                  <c:v>5.0050649039416619</c:v>
                </c:pt>
                <c:pt idx="157">
                  <c:v>5.0693048588931884</c:v>
                </c:pt>
                <c:pt idx="158">
                  <c:v>5.1339792811496938</c:v>
                </c:pt>
                <c:pt idx="159">
                  <c:v>5.1990864052963683</c:v>
                </c:pt>
                <c:pt idx="160">
                  <c:v>5.2646244201224697</c:v>
                </c:pt>
                <c:pt idx="161">
                  <c:v>5.3305914697052312</c:v>
                </c:pt>
                <c:pt idx="162">
                  <c:v>5.396985654507084</c:v>
                </c:pt>
                <c:pt idx="163">
                  <c:v>5.463805032484859</c:v>
                </c:pt>
                <c:pt idx="164">
                  <c:v>5.5310476202096748</c:v>
                </c:pt>
                <c:pt idx="165">
                  <c:v>5.5987113939962354</c:v>
                </c:pt>
                <c:pt idx="166">
                  <c:v>5.6667942910402731</c:v>
                </c:pt>
                <c:pt idx="167">
                  <c:v>5.7352942105629046</c:v>
                </c:pt>
                <c:pt idx="168">
                  <c:v>5.8042090149606951</c:v>
                </c:pt>
                <c:pt idx="169">
                  <c:v>5.8735365309602399</c:v>
                </c:pt>
                <c:pt idx="170">
                  <c:v>5.9432745507760982</c:v>
                </c:pt>
                <c:pt idx="171">
                  <c:v>6.0134208332709651</c:v>
                </c:pt>
                <c:pt idx="172">
                  <c:v>6.0839731051169581</c:v>
                </c:pt>
                <c:pt idx="173">
                  <c:v>6.1549290619569543</c:v>
                </c:pt>
                <c:pt idx="174">
                  <c:v>6.2262863695649235</c:v>
                </c:pt>
                <c:pt idx="175">
                  <c:v>6.298042665004254</c:v>
                </c:pt>
                <c:pt idx="176">
                  <c:v>6.3701955577830676</c:v>
                </c:pt>
                <c:pt idx="177">
                  <c:v>6.4427426310055793</c:v>
                </c:pt>
                <c:pt idx="178">
                  <c:v>6.5156814425185798</c:v>
                </c:pt>
                <c:pt idx="179">
                  <c:v>6.5890095260521377</c:v>
                </c:pt>
                <c:pt idx="180">
                  <c:v>6.6627243923536739</c:v>
                </c:pt>
                <c:pt idx="181">
                  <c:v>6.7368235303145685</c:v>
                </c:pt>
                <c:pt idx="182">
                  <c:v>6.8113044080885157</c:v>
                </c:pt>
                <c:pt idx="183">
                  <c:v>6.8861644742008483</c:v>
                </c:pt>
                <c:pt idx="184">
                  <c:v>6.9614011586481199</c:v>
                </c:pt>
                <c:pt idx="185">
                  <c:v>7.037011873987228</c:v>
                </c:pt>
                <c:pt idx="186">
                  <c:v>7.112994016413424</c:v>
                </c:pt>
                <c:pt idx="187">
                  <c:v>7.1893449668265701</c:v>
                </c:pt>
                <c:pt idx="188">
                  <c:v>7.2660620918850407</c:v>
                </c:pt>
                <c:pt idx="189">
                  <c:v>7.3431427450467019</c:v>
                </c:pt>
                <c:pt idx="190">
                  <c:v>7.4205842675964275</c:v>
                </c:pt>
                <c:pt idx="191">
                  <c:v>7.4983839896596427</c:v>
                </c:pt>
                <c:pt idx="192">
                  <c:v>7.5765392312014184</c:v>
                </c:pt>
                <c:pt idx="193">
                  <c:v>7.6550473030106767</c:v>
                </c:pt>
                <c:pt idx="194">
                  <c:v>7.7339055076690801</c:v>
                </c:pt>
                <c:pt idx="195">
                  <c:v>7.8131111405042235</c:v>
                </c:pt>
                <c:pt idx="196">
                  <c:v>7.8926614905267716</c:v>
                </c:pt>
                <c:pt idx="197">
                  <c:v>7.9725538413512087</c:v>
                </c:pt>
                <c:pt idx="198">
                  <c:v>8.0527854720998988</c:v>
                </c:pt>
                <c:pt idx="199">
                  <c:v>8.13335365829019</c:v>
                </c:pt>
                <c:pt idx="200">
                  <c:v>8.214255672704299</c:v>
                </c:pt>
                <c:pt idx="201">
                  <c:v>8.2954887862417728</c:v>
                </c:pt>
                <c:pt idx="202">
                  <c:v>8.3770502687543171</c:v>
                </c:pt>
                <c:pt idx="203">
                  <c:v>8.4589373898628306</c:v>
                </c:pt>
                <c:pt idx="204">
                  <c:v>8.5411474197564772</c:v>
                </c:pt>
                <c:pt idx="205">
                  <c:v>8.6236776299737095</c:v>
                </c:pt>
                <c:pt idx="206">
                  <c:v>8.7065252941650968</c:v>
                </c:pt>
                <c:pt idx="207">
                  <c:v>8.7896876888379207</c:v>
                </c:pt>
                <c:pt idx="208">
                  <c:v>8.8731620940824438</c:v>
                </c:pt>
                <c:pt idx="209">
                  <c:v>8.9569457942798447</c:v>
                </c:pt>
                <c:pt idx="210">
                  <c:v>9.0410360787917767</c:v>
                </c:pt>
                <c:pt idx="211">
                  <c:v>9.1254302426315661</c:v>
                </c:pt>
                <c:pt idx="212">
                  <c:v>9.2101255871170675</c:v>
                </c:pt>
                <c:pt idx="213">
                  <c:v>9.2951194205052108</c:v>
                </c:pt>
                <c:pt idx="214">
                  <c:v>9.3804090586082953</c:v>
                </c:pt>
                <c:pt idx="215">
                  <c:v>9.465991825392102</c:v>
                </c:pt>
                <c:pt idx="216">
                  <c:v>9.5518650535559058</c:v>
                </c:pt>
                <c:pt idx="217">
                  <c:v>9.6380260850945003</c:v>
                </c:pt>
                <c:pt idx="218">
                  <c:v>9.7244722718423358</c:v>
                </c:pt>
                <c:pt idx="219">
                  <c:v>9.8112009759999061</c:v>
                </c:pt>
                <c:pt idx="220">
                  <c:v>9.8982095706425355</c:v>
                </c:pt>
                <c:pt idx="221">
                  <c:v>9.9854954402116878</c:v>
                </c:pt>
                <c:pt idx="222">
                  <c:v>10.073055980988999</c:v>
                </c:pt>
                <c:pt idx="223">
                  <c:v>10.160888601553189</c:v>
                </c:pt>
                <c:pt idx="224">
                  <c:v>10.248990723220043</c:v>
                </c:pt>
                <c:pt idx="225">
                  <c:v>10.337359780465649</c:v>
                </c:pt>
                <c:pt idx="226">
                  <c:v>10.425993221333107</c:v>
                </c:pt>
                <c:pt idx="227">
                  <c:v>10.514888507822926</c:v>
                </c:pt>
                <c:pt idx="228">
                  <c:v>10.604043116267308</c:v>
                </c:pt>
                <c:pt idx="229">
                  <c:v>10.693454537688565</c:v>
                </c:pt>
                <c:pt idx="230">
                  <c:v>10.783120278141897</c:v>
                </c:pt>
                <c:pt idx="231">
                  <c:v>10.873037859042771</c:v>
                </c:pt>
                <c:pt idx="232">
                  <c:v>10.963204817479141</c:v>
                </c:pt>
                <c:pt idx="233">
                  <c:v>11.053618706508775</c:v>
                </c:pt>
                <c:pt idx="234">
                  <c:v>11.144277095441913</c:v>
                </c:pt>
                <c:pt idx="235">
                  <c:v>11.23517757010956</c:v>
                </c:pt>
                <c:pt idx="236">
                  <c:v>11.326317733117637</c:v>
                </c:pt>
                <c:pt idx="237">
                  <c:v>11.417695204087277</c:v>
                </c:pt>
                <c:pt idx="238">
                  <c:v>11.509307619881513</c:v>
                </c:pt>
                <c:pt idx="239">
                  <c:v>11.601152634818671</c:v>
                </c:pt>
                <c:pt idx="240">
                  <c:v>11.693227920872692</c:v>
                </c:pt>
                <c:pt idx="241">
                  <c:v>11.785531167860681</c:v>
                </c:pt>
                <c:pt idx="242">
                  <c:v>11.878060083617971</c:v>
                </c:pt>
                <c:pt idx="243">
                  <c:v>11.97081239416095</c:v>
                </c:pt>
                <c:pt idx="244">
                  <c:v>12.063785843837941</c:v>
                </c:pt>
                <c:pt idx="245">
                  <c:v>12.156978195468426</c:v>
                </c:pt>
                <c:pt idx="246">
                  <c:v>12.250387230470864</c:v>
                </c:pt>
                <c:pt idx="247">
                  <c:v>12.344010748979397</c:v>
                </c:pt>
                <c:pt idx="248">
                  <c:v>12.437846569949713</c:v>
                </c:pt>
                <c:pt idx="249">
                  <c:v>12.53189253125435</c:v>
                </c:pt>
                <c:pt idx="250">
                  <c:v>12.626146489767702</c:v>
                </c:pt>
                <c:pt idx="251">
                  <c:v>12.720606321441005</c:v>
                </c:pt>
                <c:pt idx="252">
                  <c:v>12.815269921367566</c:v>
                </c:pt>
                <c:pt idx="253">
                  <c:v>12.910135203838525</c:v>
                </c:pt>
                <c:pt idx="254">
                  <c:v>13.005200102389388</c:v>
                </c:pt>
                <c:pt idx="255">
                  <c:v>13.100462569837608</c:v>
                </c:pt>
                <c:pt idx="256">
                  <c:v>13.195920578311492</c:v>
                </c:pt>
                <c:pt idx="257">
                  <c:v>13.291572119270645</c:v>
                </c:pt>
                <c:pt idx="258">
                  <c:v>13.387415203518275</c:v>
                </c:pt>
                <c:pt idx="259">
                  <c:v>13.483447861205541</c:v>
                </c:pt>
                <c:pt idx="260">
                  <c:v>13.579668141828252</c:v>
                </c:pt>
                <c:pt idx="261">
                  <c:v>13.676074114216135</c:v>
                </c:pt>
                <c:pt idx="262">
                  <c:v>13.772663866514904</c:v>
                </c:pt>
                <c:pt idx="263">
                  <c:v>13.869435506161413</c:v>
                </c:pt>
                <c:pt idx="264">
                  <c:v>13.966387159852081</c:v>
                </c:pt>
                <c:pt idx="265">
                  <c:v>14.063516973504852</c:v>
                </c:pt>
                <c:pt idx="266">
                  <c:v>14.160823112214912</c:v>
                </c:pt>
                <c:pt idx="267">
                  <c:v>14.258303760204386</c:v>
                </c:pt>
                <c:pt idx="268">
                  <c:v>14.355957120766243</c:v>
                </c:pt>
                <c:pt idx="269">
                  <c:v>14.453781416202608</c:v>
                </c:pt>
                <c:pt idx="270">
                  <c:v>14.551774887757727</c:v>
                </c:pt>
                <c:pt idx="271">
                  <c:v>14.649935795545764</c:v>
                </c:pt>
                <c:pt idx="272">
                  <c:v>14.748262418473656</c:v>
                </c:pt>
                <c:pt idx="273">
                  <c:v>14.846753054159219</c:v>
                </c:pt>
                <c:pt idx="274">
                  <c:v>14.945406018844698</c:v>
                </c:pt>
                <c:pt idx="275">
                  <c:v>15.044219647305979</c:v>
                </c:pt>
                <c:pt idx="276">
                  <c:v>15.143192292757615</c:v>
                </c:pt>
                <c:pt idx="277">
                  <c:v>15.242322326753886</c:v>
                </c:pt>
                <c:pt idx="278">
                  <c:v>15.341608139086063</c:v>
                </c:pt>
                <c:pt idx="279">
                  <c:v>15.441048137676036</c:v>
                </c:pt>
                <c:pt idx="280">
                  <c:v>15.540640748466515</c:v>
                </c:pt>
                <c:pt idx="281">
                  <c:v>15.64038441530794</c:v>
                </c:pt>
                <c:pt idx="282">
                  <c:v>15.740277599842283</c:v>
                </c:pt>
                <c:pt idx="283">
                  <c:v>15.840318781383912</c:v>
                </c:pt>
                <c:pt idx="284">
                  <c:v>15.940506456797637</c:v>
                </c:pt>
                <c:pt idx="285">
                  <c:v>16.040839140374143</c:v>
                </c:pt>
                <c:pt idx="286">
                  <c:v>16.141315363702923</c:v>
                </c:pt>
                <c:pt idx="287">
                  <c:v>16.241933675542864</c:v>
                </c:pt>
                <c:pt idx="288">
                  <c:v>16.342692641690636</c:v>
                </c:pt>
                <c:pt idx="289">
                  <c:v>16.443590844847034</c:v>
                </c:pt>
                <c:pt idx="290">
                  <c:v>16.544626884481342</c:v>
                </c:pt>
                <c:pt idx="291">
                  <c:v>16.645799376693972</c:v>
                </c:pt>
                <c:pt idx="292">
                  <c:v>16.747106954077367</c:v>
                </c:pt>
                <c:pt idx="293">
                  <c:v>16.848548265575385</c:v>
                </c:pt>
                <c:pt idx="294">
                  <c:v>16.950121976341261</c:v>
                </c:pt>
                <c:pt idx="295">
                  <c:v>17.051826767594239</c:v>
                </c:pt>
                <c:pt idx="296">
                  <c:v>17.153661336475022</c:v>
                </c:pt>
                <c:pt idx="297">
                  <c:v>17.255624395900117</c:v>
                </c:pt>
                <c:pt idx="298">
                  <c:v>17.35771467441521</c:v>
                </c:pt>
                <c:pt idx="299">
                  <c:v>17.459930916047647</c:v>
                </c:pt>
                <c:pt idx="300">
                  <c:v>17.562271880158143</c:v>
                </c:pt>
                <c:pt idx="301">
                  <c:v>17.664736341291803</c:v>
                </c:pt>
                <c:pt idx="302">
                  <c:v>17.767323089028547</c:v>
                </c:pt>
                <c:pt idx="303">
                  <c:v>17.870030927833032</c:v>
                </c:pt>
                <c:pt idx="304">
                  <c:v>17.972858676904156</c:v>
                </c:pt>
                <c:pt idx="305">
                  <c:v>18.075805170024243</c:v>
                </c:pt>
                <c:pt idx="306">
                  <c:v>18.178869255407953</c:v>
                </c:pt>
                <c:pt idx="307">
                  <c:v>18.282049795551035</c:v>
                </c:pt>
                <c:pt idx="308">
                  <c:v>18.385345667078987</c:v>
                </c:pt>
                <c:pt idx="309">
                  <c:v>18.488755760595662</c:v>
                </c:pt>
                <c:pt idx="310">
                  <c:v>18.592278980531951</c:v>
                </c:pt>
                <c:pt idx="311">
                  <c:v>18.695914244994562</c:v>
                </c:pt>
                <c:pt idx="312">
                  <c:v>18.799660485614957</c:v>
                </c:pt>
                <c:pt idx="313">
                  <c:v>18.903516647398565</c:v>
                </c:pt>
                <c:pt idx="314">
                  <c:v>19.007481688574256</c:v>
                </c:pt>
                <c:pt idx="315">
                  <c:v>19.111554580444182</c:v>
                </c:pt>
                <c:pt idx="316">
                  <c:v>19.21573430723404</c:v>
                </c:pt>
                <c:pt idx="317">
                  <c:v>19.320019865943774</c:v>
                </c:pt>
                <c:pt idx="318">
                  <c:v>19.424410266198795</c:v>
                </c:pt>
                <c:pt idx="319">
                  <c:v>19.528904530101773</c:v>
                </c:pt>
                <c:pt idx="320">
                  <c:v>19.633501692085019</c:v>
                </c:pt>
                <c:pt idx="321">
                  <c:v>19.738200798763526</c:v>
                </c:pt>
                <c:pt idx="322">
                  <c:v>19.843000908788699</c:v>
                </c:pt>
                <c:pt idx="323">
                  <c:v>19.947901092702818</c:v>
                </c:pt>
                <c:pt idx="324">
                  <c:v>20.052900432794249</c:v>
                </c:pt>
                <c:pt idx="325">
                  <c:v>20.15799802295351</c:v>
                </c:pt>
                <c:pt idx="326">
                  <c:v>20.26319296853012</c:v>
                </c:pt>
                <c:pt idx="327">
                  <c:v>20.368484386190357</c:v>
                </c:pt>
                <c:pt idx="328">
                  <c:v>20.47387140377591</c:v>
                </c:pt>
                <c:pt idx="329">
                  <c:v>20.579353160163453</c:v>
                </c:pt>
                <c:pt idx="330">
                  <c:v>20.684928805125196</c:v>
                </c:pt>
                <c:pt idx="331">
                  <c:v>20.790597499190415</c:v>
                </c:pt>
                <c:pt idx="332">
                  <c:v>20.896358413507979</c:v>
                </c:pt>
                <c:pt idx="333">
                  <c:v>21.00221072970994</c:v>
                </c:pt>
                <c:pt idx="334">
                  <c:v>21.108153639776148</c:v>
                </c:pt>
                <c:pt idx="335">
                  <c:v>21.214186345899964</c:v>
                </c:pt>
                <c:pt idx="336">
                  <c:v>21.320308060355053</c:v>
                </c:pt>
                <c:pt idx="337">
                  <c:v>21.426518005363295</c:v>
                </c:pt>
                <c:pt idx="338">
                  <c:v>21.532815412963824</c:v>
                </c:pt>
                <c:pt idx="339">
                  <c:v>21.639199524883221</c:v>
                </c:pt>
                <c:pt idx="340">
                  <c:v>21.745669592406838</c:v>
                </c:pt>
                <c:pt idx="341">
                  <c:v>21.85222487625132</c:v>
                </c:pt>
                <c:pt idx="342">
                  <c:v>21.958864646438286</c:v>
                </c:pt>
                <c:pt idx="343">
                  <c:v>22.065588182169236</c:v>
                </c:pt>
                <c:pt idx="344">
                  <c:v>22.172394771701619</c:v>
                </c:pt>
                <c:pt idx="345">
                  <c:v>22.279283712226146</c:v>
                </c:pt>
                <c:pt idx="346">
                  <c:v>22.386254309745297</c:v>
                </c:pt>
                <c:pt idx="347">
                  <c:v>22.493305878953073</c:v>
                </c:pt>
                <c:pt idx="348">
                  <c:v>22.600437743115972</c:v>
                </c:pt>
                <c:pt idx="349">
                  <c:v>22.707649233955202</c:v>
                </c:pt>
                <c:pt idx="350">
                  <c:v>22.814939691530132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45-4A48-9B63-BDF11FB1CE58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results!$A$3:$A$353</c:f>
              <c:numCache>
                <c:formatCode>General</c:formatCode>
                <c:ptCount val="351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  <c:pt idx="69">
                  <c:v>2019</c:v>
                </c:pt>
                <c:pt idx="70">
                  <c:v>2020</c:v>
                </c:pt>
                <c:pt idx="71">
                  <c:v>2021</c:v>
                </c:pt>
                <c:pt idx="72">
                  <c:v>2022</c:v>
                </c:pt>
                <c:pt idx="73">
                  <c:v>2023</c:v>
                </c:pt>
                <c:pt idx="74">
                  <c:v>2024</c:v>
                </c:pt>
                <c:pt idx="75">
                  <c:v>2025</c:v>
                </c:pt>
                <c:pt idx="76">
                  <c:v>2026</c:v>
                </c:pt>
                <c:pt idx="77">
                  <c:v>2027</c:v>
                </c:pt>
                <c:pt idx="78">
                  <c:v>2028</c:v>
                </c:pt>
                <c:pt idx="79">
                  <c:v>2029</c:v>
                </c:pt>
                <c:pt idx="80">
                  <c:v>2030</c:v>
                </c:pt>
                <c:pt idx="81">
                  <c:v>2031</c:v>
                </c:pt>
                <c:pt idx="82">
                  <c:v>2032</c:v>
                </c:pt>
                <c:pt idx="83">
                  <c:v>2033</c:v>
                </c:pt>
                <c:pt idx="84">
                  <c:v>2034</c:v>
                </c:pt>
                <c:pt idx="85">
                  <c:v>2035</c:v>
                </c:pt>
                <c:pt idx="86">
                  <c:v>2036</c:v>
                </c:pt>
                <c:pt idx="87">
                  <c:v>2037</c:v>
                </c:pt>
                <c:pt idx="88">
                  <c:v>2038</c:v>
                </c:pt>
                <c:pt idx="89">
                  <c:v>2039</c:v>
                </c:pt>
                <c:pt idx="90">
                  <c:v>2040</c:v>
                </c:pt>
                <c:pt idx="91">
                  <c:v>2041</c:v>
                </c:pt>
                <c:pt idx="92">
                  <c:v>2042</c:v>
                </c:pt>
                <c:pt idx="93">
                  <c:v>2043</c:v>
                </c:pt>
                <c:pt idx="94">
                  <c:v>2044</c:v>
                </c:pt>
                <c:pt idx="95">
                  <c:v>2045</c:v>
                </c:pt>
                <c:pt idx="96">
                  <c:v>2046</c:v>
                </c:pt>
                <c:pt idx="97">
                  <c:v>2047</c:v>
                </c:pt>
                <c:pt idx="98">
                  <c:v>2048</c:v>
                </c:pt>
                <c:pt idx="99">
                  <c:v>2049</c:v>
                </c:pt>
                <c:pt idx="100">
                  <c:v>2050</c:v>
                </c:pt>
                <c:pt idx="101">
                  <c:v>2051</c:v>
                </c:pt>
                <c:pt idx="102">
                  <c:v>2052</c:v>
                </c:pt>
                <c:pt idx="103">
                  <c:v>2053</c:v>
                </c:pt>
                <c:pt idx="104">
                  <c:v>2054</c:v>
                </c:pt>
                <c:pt idx="105">
                  <c:v>2055</c:v>
                </c:pt>
                <c:pt idx="106">
                  <c:v>2056</c:v>
                </c:pt>
                <c:pt idx="107">
                  <c:v>2057</c:v>
                </c:pt>
                <c:pt idx="108">
                  <c:v>2058</c:v>
                </c:pt>
                <c:pt idx="109">
                  <c:v>2059</c:v>
                </c:pt>
                <c:pt idx="110">
                  <c:v>2060</c:v>
                </c:pt>
                <c:pt idx="111">
                  <c:v>2061</c:v>
                </c:pt>
                <c:pt idx="112">
                  <c:v>2062</c:v>
                </c:pt>
                <c:pt idx="113">
                  <c:v>2063</c:v>
                </c:pt>
                <c:pt idx="114">
                  <c:v>2064</c:v>
                </c:pt>
                <c:pt idx="115">
                  <c:v>2065</c:v>
                </c:pt>
                <c:pt idx="116">
                  <c:v>2066</c:v>
                </c:pt>
                <c:pt idx="117">
                  <c:v>2067</c:v>
                </c:pt>
                <c:pt idx="118">
                  <c:v>2068</c:v>
                </c:pt>
                <c:pt idx="119">
                  <c:v>2069</c:v>
                </c:pt>
                <c:pt idx="120">
                  <c:v>2070</c:v>
                </c:pt>
                <c:pt idx="121">
                  <c:v>2071</c:v>
                </c:pt>
                <c:pt idx="122">
                  <c:v>2072</c:v>
                </c:pt>
                <c:pt idx="123">
                  <c:v>2073</c:v>
                </c:pt>
                <c:pt idx="124">
                  <c:v>2074</c:v>
                </c:pt>
                <c:pt idx="125">
                  <c:v>2075</c:v>
                </c:pt>
                <c:pt idx="126">
                  <c:v>2076</c:v>
                </c:pt>
                <c:pt idx="127">
                  <c:v>2077</c:v>
                </c:pt>
                <c:pt idx="128">
                  <c:v>2078</c:v>
                </c:pt>
                <c:pt idx="129">
                  <c:v>2079</c:v>
                </c:pt>
                <c:pt idx="130">
                  <c:v>2080</c:v>
                </c:pt>
                <c:pt idx="131">
                  <c:v>2081</c:v>
                </c:pt>
                <c:pt idx="132">
                  <c:v>2082</c:v>
                </c:pt>
                <c:pt idx="133">
                  <c:v>2083</c:v>
                </c:pt>
                <c:pt idx="134">
                  <c:v>2084</c:v>
                </c:pt>
                <c:pt idx="135">
                  <c:v>2085</c:v>
                </c:pt>
                <c:pt idx="136">
                  <c:v>2086</c:v>
                </c:pt>
                <c:pt idx="137">
                  <c:v>2087</c:v>
                </c:pt>
                <c:pt idx="138">
                  <c:v>2088</c:v>
                </c:pt>
                <c:pt idx="139">
                  <c:v>2089</c:v>
                </c:pt>
                <c:pt idx="140">
                  <c:v>2090</c:v>
                </c:pt>
                <c:pt idx="141">
                  <c:v>2091</c:v>
                </c:pt>
                <c:pt idx="142">
                  <c:v>2092</c:v>
                </c:pt>
                <c:pt idx="143">
                  <c:v>2093</c:v>
                </c:pt>
                <c:pt idx="144">
                  <c:v>2094</c:v>
                </c:pt>
                <c:pt idx="145">
                  <c:v>2095</c:v>
                </c:pt>
                <c:pt idx="146">
                  <c:v>2096</c:v>
                </c:pt>
                <c:pt idx="147">
                  <c:v>2097</c:v>
                </c:pt>
                <c:pt idx="148">
                  <c:v>2098</c:v>
                </c:pt>
                <c:pt idx="149">
                  <c:v>2099</c:v>
                </c:pt>
                <c:pt idx="150">
                  <c:v>2100</c:v>
                </c:pt>
                <c:pt idx="151">
                  <c:v>2101</c:v>
                </c:pt>
                <c:pt idx="152">
                  <c:v>2102</c:v>
                </c:pt>
                <c:pt idx="153">
                  <c:v>2103</c:v>
                </c:pt>
                <c:pt idx="154">
                  <c:v>2104</c:v>
                </c:pt>
                <c:pt idx="155">
                  <c:v>2105</c:v>
                </c:pt>
                <c:pt idx="156">
                  <c:v>2106</c:v>
                </c:pt>
                <c:pt idx="157">
                  <c:v>2107</c:v>
                </c:pt>
                <c:pt idx="158">
                  <c:v>2108</c:v>
                </c:pt>
                <c:pt idx="159">
                  <c:v>2109</c:v>
                </c:pt>
                <c:pt idx="160">
                  <c:v>2110</c:v>
                </c:pt>
                <c:pt idx="161">
                  <c:v>2111</c:v>
                </c:pt>
                <c:pt idx="162">
                  <c:v>2112</c:v>
                </c:pt>
                <c:pt idx="163">
                  <c:v>2113</c:v>
                </c:pt>
                <c:pt idx="164">
                  <c:v>2114</c:v>
                </c:pt>
                <c:pt idx="165">
                  <c:v>2115</c:v>
                </c:pt>
                <c:pt idx="166">
                  <c:v>2116</c:v>
                </c:pt>
                <c:pt idx="167">
                  <c:v>2117</c:v>
                </c:pt>
                <c:pt idx="168">
                  <c:v>2118</c:v>
                </c:pt>
                <c:pt idx="169">
                  <c:v>2119</c:v>
                </c:pt>
                <c:pt idx="170">
                  <c:v>2120</c:v>
                </c:pt>
                <c:pt idx="171">
                  <c:v>2121</c:v>
                </c:pt>
                <c:pt idx="172">
                  <c:v>2122</c:v>
                </c:pt>
                <c:pt idx="173">
                  <c:v>2123</c:v>
                </c:pt>
                <c:pt idx="174">
                  <c:v>2124</c:v>
                </c:pt>
                <c:pt idx="175">
                  <c:v>2125</c:v>
                </c:pt>
                <c:pt idx="176">
                  <c:v>2126</c:v>
                </c:pt>
                <c:pt idx="177">
                  <c:v>2127</c:v>
                </c:pt>
                <c:pt idx="178">
                  <c:v>2128</c:v>
                </c:pt>
                <c:pt idx="179">
                  <c:v>2129</c:v>
                </c:pt>
                <c:pt idx="180">
                  <c:v>2130</c:v>
                </c:pt>
                <c:pt idx="181">
                  <c:v>2131</c:v>
                </c:pt>
                <c:pt idx="182">
                  <c:v>2132</c:v>
                </c:pt>
                <c:pt idx="183">
                  <c:v>2133</c:v>
                </c:pt>
                <c:pt idx="184">
                  <c:v>2134</c:v>
                </c:pt>
                <c:pt idx="185">
                  <c:v>2135</c:v>
                </c:pt>
                <c:pt idx="186">
                  <c:v>2136</c:v>
                </c:pt>
                <c:pt idx="187">
                  <c:v>2137</c:v>
                </c:pt>
                <c:pt idx="188">
                  <c:v>2138</c:v>
                </c:pt>
                <c:pt idx="189">
                  <c:v>2139</c:v>
                </c:pt>
                <c:pt idx="190">
                  <c:v>2140</c:v>
                </c:pt>
                <c:pt idx="191">
                  <c:v>2141</c:v>
                </c:pt>
                <c:pt idx="192">
                  <c:v>2142</c:v>
                </c:pt>
                <c:pt idx="193">
                  <c:v>2143</c:v>
                </c:pt>
                <c:pt idx="194">
                  <c:v>2144</c:v>
                </c:pt>
                <c:pt idx="195">
                  <c:v>2145</c:v>
                </c:pt>
                <c:pt idx="196">
                  <c:v>2146</c:v>
                </c:pt>
                <c:pt idx="197">
                  <c:v>2147</c:v>
                </c:pt>
                <c:pt idx="198">
                  <c:v>2148</c:v>
                </c:pt>
                <c:pt idx="199">
                  <c:v>2149</c:v>
                </c:pt>
                <c:pt idx="200">
                  <c:v>2150</c:v>
                </c:pt>
                <c:pt idx="201">
                  <c:v>2151</c:v>
                </c:pt>
                <c:pt idx="202">
                  <c:v>2152</c:v>
                </c:pt>
                <c:pt idx="203">
                  <c:v>2153</c:v>
                </c:pt>
                <c:pt idx="204">
                  <c:v>2154</c:v>
                </c:pt>
                <c:pt idx="205">
                  <c:v>2155</c:v>
                </c:pt>
                <c:pt idx="206">
                  <c:v>2156</c:v>
                </c:pt>
                <c:pt idx="207">
                  <c:v>2157</c:v>
                </c:pt>
                <c:pt idx="208">
                  <c:v>2158</c:v>
                </c:pt>
                <c:pt idx="209">
                  <c:v>2159</c:v>
                </c:pt>
                <c:pt idx="210">
                  <c:v>2160</c:v>
                </c:pt>
                <c:pt idx="211">
                  <c:v>2161</c:v>
                </c:pt>
                <c:pt idx="212">
                  <c:v>2162</c:v>
                </c:pt>
                <c:pt idx="213">
                  <c:v>2163</c:v>
                </c:pt>
                <c:pt idx="214">
                  <c:v>2164</c:v>
                </c:pt>
                <c:pt idx="215">
                  <c:v>2165</c:v>
                </c:pt>
                <c:pt idx="216">
                  <c:v>2166</c:v>
                </c:pt>
                <c:pt idx="217">
                  <c:v>2167</c:v>
                </c:pt>
                <c:pt idx="218">
                  <c:v>2168</c:v>
                </c:pt>
                <c:pt idx="219">
                  <c:v>2169</c:v>
                </c:pt>
                <c:pt idx="220">
                  <c:v>2170</c:v>
                </c:pt>
                <c:pt idx="221">
                  <c:v>2171</c:v>
                </c:pt>
                <c:pt idx="222">
                  <c:v>2172</c:v>
                </c:pt>
                <c:pt idx="223">
                  <c:v>2173</c:v>
                </c:pt>
                <c:pt idx="224">
                  <c:v>2174</c:v>
                </c:pt>
                <c:pt idx="225">
                  <c:v>2175</c:v>
                </c:pt>
                <c:pt idx="226">
                  <c:v>2176</c:v>
                </c:pt>
                <c:pt idx="227">
                  <c:v>2177</c:v>
                </c:pt>
                <c:pt idx="228">
                  <c:v>2178</c:v>
                </c:pt>
                <c:pt idx="229">
                  <c:v>2179</c:v>
                </c:pt>
                <c:pt idx="230">
                  <c:v>2180</c:v>
                </c:pt>
                <c:pt idx="231">
                  <c:v>2181</c:v>
                </c:pt>
                <c:pt idx="232">
                  <c:v>2182</c:v>
                </c:pt>
                <c:pt idx="233">
                  <c:v>2183</c:v>
                </c:pt>
                <c:pt idx="234">
                  <c:v>2184</c:v>
                </c:pt>
                <c:pt idx="235">
                  <c:v>2185</c:v>
                </c:pt>
                <c:pt idx="236">
                  <c:v>2186</c:v>
                </c:pt>
                <c:pt idx="237">
                  <c:v>2187</c:v>
                </c:pt>
                <c:pt idx="238">
                  <c:v>2188</c:v>
                </c:pt>
                <c:pt idx="239">
                  <c:v>2189</c:v>
                </c:pt>
                <c:pt idx="240">
                  <c:v>2190</c:v>
                </c:pt>
                <c:pt idx="241">
                  <c:v>2191</c:v>
                </c:pt>
                <c:pt idx="242">
                  <c:v>2192</c:v>
                </c:pt>
                <c:pt idx="243">
                  <c:v>2193</c:v>
                </c:pt>
                <c:pt idx="244">
                  <c:v>2194</c:v>
                </c:pt>
                <c:pt idx="245">
                  <c:v>2195</c:v>
                </c:pt>
                <c:pt idx="246">
                  <c:v>2196</c:v>
                </c:pt>
                <c:pt idx="247">
                  <c:v>2197</c:v>
                </c:pt>
                <c:pt idx="248">
                  <c:v>2198</c:v>
                </c:pt>
                <c:pt idx="249">
                  <c:v>2199</c:v>
                </c:pt>
                <c:pt idx="250">
                  <c:v>2200</c:v>
                </c:pt>
                <c:pt idx="251">
                  <c:v>2201</c:v>
                </c:pt>
                <c:pt idx="252">
                  <c:v>2202</c:v>
                </c:pt>
                <c:pt idx="253">
                  <c:v>2203</c:v>
                </c:pt>
                <c:pt idx="254">
                  <c:v>2204</c:v>
                </c:pt>
                <c:pt idx="255">
                  <c:v>2205</c:v>
                </c:pt>
                <c:pt idx="256">
                  <c:v>2206</c:v>
                </c:pt>
                <c:pt idx="257">
                  <c:v>2207</c:v>
                </c:pt>
                <c:pt idx="258">
                  <c:v>2208</c:v>
                </c:pt>
                <c:pt idx="259">
                  <c:v>2209</c:v>
                </c:pt>
                <c:pt idx="260">
                  <c:v>2210</c:v>
                </c:pt>
                <c:pt idx="261">
                  <c:v>2211</c:v>
                </c:pt>
                <c:pt idx="262">
                  <c:v>2212</c:v>
                </c:pt>
                <c:pt idx="263">
                  <c:v>2213</c:v>
                </c:pt>
                <c:pt idx="264">
                  <c:v>2214</c:v>
                </c:pt>
                <c:pt idx="265">
                  <c:v>2215</c:v>
                </c:pt>
                <c:pt idx="266">
                  <c:v>2216</c:v>
                </c:pt>
                <c:pt idx="267">
                  <c:v>2217</c:v>
                </c:pt>
                <c:pt idx="268">
                  <c:v>2218</c:v>
                </c:pt>
                <c:pt idx="269">
                  <c:v>2219</c:v>
                </c:pt>
                <c:pt idx="270">
                  <c:v>2220</c:v>
                </c:pt>
                <c:pt idx="271">
                  <c:v>2221</c:v>
                </c:pt>
                <c:pt idx="272">
                  <c:v>2222</c:v>
                </c:pt>
                <c:pt idx="273">
                  <c:v>2223</c:v>
                </c:pt>
                <c:pt idx="274">
                  <c:v>2224</c:v>
                </c:pt>
                <c:pt idx="275">
                  <c:v>2225</c:v>
                </c:pt>
                <c:pt idx="276">
                  <c:v>2226</c:v>
                </c:pt>
                <c:pt idx="277">
                  <c:v>2227</c:v>
                </c:pt>
                <c:pt idx="278">
                  <c:v>2228</c:v>
                </c:pt>
                <c:pt idx="279">
                  <c:v>2229</c:v>
                </c:pt>
                <c:pt idx="280">
                  <c:v>2230</c:v>
                </c:pt>
                <c:pt idx="281">
                  <c:v>2231</c:v>
                </c:pt>
                <c:pt idx="282">
                  <c:v>2232</c:v>
                </c:pt>
                <c:pt idx="283">
                  <c:v>2233</c:v>
                </c:pt>
                <c:pt idx="284">
                  <c:v>2234</c:v>
                </c:pt>
                <c:pt idx="285">
                  <c:v>2235</c:v>
                </c:pt>
                <c:pt idx="286">
                  <c:v>2236</c:v>
                </c:pt>
                <c:pt idx="287">
                  <c:v>2237</c:v>
                </c:pt>
                <c:pt idx="288">
                  <c:v>2238</c:v>
                </c:pt>
                <c:pt idx="289">
                  <c:v>2239</c:v>
                </c:pt>
                <c:pt idx="290">
                  <c:v>2240</c:v>
                </c:pt>
                <c:pt idx="291">
                  <c:v>2241</c:v>
                </c:pt>
                <c:pt idx="292">
                  <c:v>2242</c:v>
                </c:pt>
                <c:pt idx="293">
                  <c:v>2243</c:v>
                </c:pt>
                <c:pt idx="294">
                  <c:v>2244</c:v>
                </c:pt>
                <c:pt idx="295">
                  <c:v>2245</c:v>
                </c:pt>
                <c:pt idx="296">
                  <c:v>2246</c:v>
                </c:pt>
                <c:pt idx="297">
                  <c:v>2247</c:v>
                </c:pt>
                <c:pt idx="298">
                  <c:v>2248</c:v>
                </c:pt>
                <c:pt idx="299">
                  <c:v>2249</c:v>
                </c:pt>
                <c:pt idx="300">
                  <c:v>2250</c:v>
                </c:pt>
                <c:pt idx="301">
                  <c:v>2251</c:v>
                </c:pt>
                <c:pt idx="302">
                  <c:v>2252</c:v>
                </c:pt>
                <c:pt idx="303">
                  <c:v>2253</c:v>
                </c:pt>
                <c:pt idx="304">
                  <c:v>2254</c:v>
                </c:pt>
                <c:pt idx="305">
                  <c:v>2255</c:v>
                </c:pt>
                <c:pt idx="306">
                  <c:v>2256</c:v>
                </c:pt>
                <c:pt idx="307">
                  <c:v>2257</c:v>
                </c:pt>
                <c:pt idx="308">
                  <c:v>2258</c:v>
                </c:pt>
                <c:pt idx="309">
                  <c:v>2259</c:v>
                </c:pt>
                <c:pt idx="310">
                  <c:v>2260</c:v>
                </c:pt>
                <c:pt idx="311">
                  <c:v>2261</c:v>
                </c:pt>
                <c:pt idx="312">
                  <c:v>2262</c:v>
                </c:pt>
                <c:pt idx="313">
                  <c:v>2263</c:v>
                </c:pt>
                <c:pt idx="314">
                  <c:v>2264</c:v>
                </c:pt>
                <c:pt idx="315">
                  <c:v>2265</c:v>
                </c:pt>
                <c:pt idx="316">
                  <c:v>2266</c:v>
                </c:pt>
                <c:pt idx="317">
                  <c:v>2267</c:v>
                </c:pt>
                <c:pt idx="318">
                  <c:v>2268</c:v>
                </c:pt>
                <c:pt idx="319">
                  <c:v>2269</c:v>
                </c:pt>
                <c:pt idx="320">
                  <c:v>2270</c:v>
                </c:pt>
                <c:pt idx="321">
                  <c:v>2271</c:v>
                </c:pt>
                <c:pt idx="322">
                  <c:v>2272</c:v>
                </c:pt>
                <c:pt idx="323">
                  <c:v>2273</c:v>
                </c:pt>
                <c:pt idx="324">
                  <c:v>2274</c:v>
                </c:pt>
                <c:pt idx="325">
                  <c:v>2275</c:v>
                </c:pt>
                <c:pt idx="326">
                  <c:v>2276</c:v>
                </c:pt>
                <c:pt idx="327">
                  <c:v>2277</c:v>
                </c:pt>
                <c:pt idx="328">
                  <c:v>2278</c:v>
                </c:pt>
                <c:pt idx="329">
                  <c:v>2279</c:v>
                </c:pt>
                <c:pt idx="330">
                  <c:v>2280</c:v>
                </c:pt>
                <c:pt idx="331">
                  <c:v>2281</c:v>
                </c:pt>
                <c:pt idx="332">
                  <c:v>2282</c:v>
                </c:pt>
                <c:pt idx="333">
                  <c:v>2283</c:v>
                </c:pt>
                <c:pt idx="334">
                  <c:v>2284</c:v>
                </c:pt>
                <c:pt idx="335">
                  <c:v>2285</c:v>
                </c:pt>
                <c:pt idx="336">
                  <c:v>2286</c:v>
                </c:pt>
                <c:pt idx="337">
                  <c:v>2287</c:v>
                </c:pt>
                <c:pt idx="338">
                  <c:v>2288</c:v>
                </c:pt>
                <c:pt idx="339">
                  <c:v>2289</c:v>
                </c:pt>
                <c:pt idx="340">
                  <c:v>2290</c:v>
                </c:pt>
                <c:pt idx="341">
                  <c:v>2291</c:v>
                </c:pt>
                <c:pt idx="342">
                  <c:v>2292</c:v>
                </c:pt>
                <c:pt idx="343">
                  <c:v>2293</c:v>
                </c:pt>
                <c:pt idx="344">
                  <c:v>2294</c:v>
                </c:pt>
                <c:pt idx="345">
                  <c:v>2295</c:v>
                </c:pt>
                <c:pt idx="346">
                  <c:v>2296</c:v>
                </c:pt>
                <c:pt idx="347">
                  <c:v>2297</c:v>
                </c:pt>
                <c:pt idx="348">
                  <c:v>2298</c:v>
                </c:pt>
                <c:pt idx="349">
                  <c:v>2299</c:v>
                </c:pt>
                <c:pt idx="350">
                  <c:v>2300</c:v>
                </c:pt>
              </c:numCache>
            </c:numRef>
          </c:cat>
          <c:val>
            <c:numRef>
              <c:f>results!$M$3:$M$353</c:f>
              <c:numCache>
                <c:formatCode>0.00</c:formatCode>
                <c:ptCount val="351"/>
                <c:pt idx="0">
                  <c:v>0.17434261610197593</c:v>
                </c:pt>
                <c:pt idx="1">
                  <c:v>0.17884136111347468</c:v>
                </c:pt>
                <c:pt idx="2">
                  <c:v>0.18347942600191769</c:v>
                </c:pt>
                <c:pt idx="3">
                  <c:v>0.18825235076080757</c:v>
                </c:pt>
                <c:pt idx="4">
                  <c:v>0.19316116675736356</c:v>
                </c:pt>
                <c:pt idx="5">
                  <c:v>0.19820158418545988</c:v>
                </c:pt>
                <c:pt idx="6">
                  <c:v>0.20340835115695327</c:v>
                </c:pt>
                <c:pt idx="7">
                  <c:v>0.20880190611047458</c:v>
                </c:pt>
                <c:pt idx="8">
                  <c:v>0.21439086150272479</c:v>
                </c:pt>
                <c:pt idx="9">
                  <c:v>0.22017521954962055</c:v>
                </c:pt>
                <c:pt idx="10">
                  <c:v>0.22617113381987539</c:v>
                </c:pt>
                <c:pt idx="11">
                  <c:v>0.23239110879129998</c:v>
                </c:pt>
                <c:pt idx="12">
                  <c:v>0.23882105855511165</c:v>
                </c:pt>
                <c:pt idx="13">
                  <c:v>0.24547184194708355</c:v>
                </c:pt>
                <c:pt idx="14">
                  <c:v>0.25236322791935434</c:v>
                </c:pt>
                <c:pt idx="15">
                  <c:v>0.25951670754195333</c:v>
                </c:pt>
                <c:pt idx="16">
                  <c:v>0.2669452250635283</c:v>
                </c:pt>
                <c:pt idx="17">
                  <c:v>0.27466626855522391</c:v>
                </c:pt>
                <c:pt idx="18">
                  <c:v>0.28268299845818584</c:v>
                </c:pt>
                <c:pt idx="19">
                  <c:v>0.29101488114419993</c:v>
                </c:pt>
                <c:pt idx="20">
                  <c:v>0.29968934573485972</c:v>
                </c:pt>
                <c:pt idx="21">
                  <c:v>0.30874527691211306</c:v>
                </c:pt>
                <c:pt idx="22">
                  <c:v>0.31818978686165267</c:v>
                </c:pt>
                <c:pt idx="23">
                  <c:v>0.32803280184267269</c:v>
                </c:pt>
                <c:pt idx="24">
                  <c:v>0.3383001897343027</c:v>
                </c:pt>
                <c:pt idx="25">
                  <c:v>0.34896108560374145</c:v>
                </c:pt>
                <c:pt idx="26">
                  <c:v>0.35997990987374023</c:v>
                </c:pt>
                <c:pt idx="27">
                  <c:v>0.3713930426551918</c:v>
                </c:pt>
                <c:pt idx="28">
                  <c:v>0.38320785040977656</c:v>
                </c:pt>
                <c:pt idx="29">
                  <c:v>0.39540748701285749</c:v>
                </c:pt>
                <c:pt idx="30">
                  <c:v>0.40802728466103888</c:v>
                </c:pt>
                <c:pt idx="31">
                  <c:v>0.42102210071858376</c:v>
                </c:pt>
                <c:pt idx="32">
                  <c:v>0.43432635048900214</c:v>
                </c:pt>
                <c:pt idx="33">
                  <c:v>0.44790892762148837</c:v>
                </c:pt>
                <c:pt idx="34">
                  <c:v>0.46174552759071869</c:v>
                </c:pt>
                <c:pt idx="35">
                  <c:v>0.47585930544043098</c:v>
                </c:pt>
                <c:pt idx="36">
                  <c:v>0.49026322741083628</c:v>
                </c:pt>
                <c:pt idx="37">
                  <c:v>0.50497055537878766</c:v>
                </c:pt>
                <c:pt idx="38">
                  <c:v>0.51998797051557488</c:v>
                </c:pt>
                <c:pt idx="39">
                  <c:v>0.53533595444580029</c:v>
                </c:pt>
                <c:pt idx="40">
                  <c:v>0.55101234413696776</c:v>
                </c:pt>
                <c:pt idx="41">
                  <c:v>0.56700280570613737</c:v>
                </c:pt>
                <c:pt idx="42">
                  <c:v>0.58329976777321135</c:v>
                </c:pt>
                <c:pt idx="43">
                  <c:v>0.59986408045298067</c:v>
                </c:pt>
                <c:pt idx="44">
                  <c:v>0.61667208207388147</c:v>
                </c:pt>
                <c:pt idx="45">
                  <c:v>0.63372695376407395</c:v>
                </c:pt>
                <c:pt idx="46">
                  <c:v>0.65103621512377652</c:v>
                </c:pt>
                <c:pt idx="47">
                  <c:v>0.6686038846053074</c:v>
                </c:pt>
                <c:pt idx="48">
                  <c:v>0.68643000332128101</c:v>
                </c:pt>
                <c:pt idx="49">
                  <c:v>0.70448551705773521</c:v>
                </c:pt>
                <c:pt idx="50">
                  <c:v>0.72273813616516913</c:v>
                </c:pt>
                <c:pt idx="51">
                  <c:v>0.74120382866846546</c:v>
                </c:pt>
                <c:pt idx="52">
                  <c:v>0.75989608689108645</c:v>
                </c:pt>
                <c:pt idx="53">
                  <c:v>0.77880590522953297</c:v>
                </c:pt>
                <c:pt idx="54">
                  <c:v>0.79799634169713995</c:v>
                </c:pt>
                <c:pt idx="55">
                  <c:v>0.8175170628474826</c:v>
                </c:pt>
                <c:pt idx="56">
                  <c:v>0.8373963619560848</c:v>
                </c:pt>
                <c:pt idx="57">
                  <c:v>0.85765198323846703</c:v>
                </c:pt>
                <c:pt idx="58">
                  <c:v>0.87828609848605044</c:v>
                </c:pt>
                <c:pt idx="59">
                  <c:v>0.89930348547702965</c:v>
                </c:pt>
                <c:pt idx="60">
                  <c:v>0.92074761988611786</c:v>
                </c:pt>
                <c:pt idx="61">
                  <c:v>0.94264475068551623</c:v>
                </c:pt>
                <c:pt idx="62">
                  <c:v>0.96501248515152571</c:v>
                </c:pt>
                <c:pt idx="63">
                  <c:v>0.98787872712363278</c:v>
                </c:pt>
                <c:pt idx="64">
                  <c:v>1.0112128214076337</c:v>
                </c:pt>
                <c:pt idx="65">
                  <c:v>1.0349495448672401</c:v>
                </c:pt>
                <c:pt idx="66">
                  <c:v>1.0591675986301115</c:v>
                </c:pt>
                <c:pt idx="67">
                  <c:v>1.0838833122779092</c:v>
                </c:pt>
                <c:pt idx="68">
                  <c:v>1.1090761124662472</c:v>
                </c:pt>
                <c:pt idx="69">
                  <c:v>1.1347391333457979</c:v>
                </c:pt>
                <c:pt idx="70">
                  <c:v>1.1608291846693219</c:v>
                </c:pt>
                <c:pt idx="71">
                  <c:v>1.18729763222777</c:v>
                </c:pt>
                <c:pt idx="72">
                  <c:v>1.2140600041103582</c:v>
                </c:pt>
                <c:pt idx="73">
                  <c:v>1.2410410563050687</c:v>
                </c:pt>
                <c:pt idx="74">
                  <c:v>1.2681731352839118</c:v>
                </c:pt>
                <c:pt idx="75">
                  <c:v>1.2953950422611109</c:v>
                </c:pt>
                <c:pt idx="76">
                  <c:v>1.3226512104590666</c:v>
                </c:pt>
                <c:pt idx="77">
                  <c:v>1.3498910812964064</c:v>
                </c:pt>
                <c:pt idx="78">
                  <c:v>1.3770686101167606</c:v>
                </c:pt>
                <c:pt idx="79">
                  <c:v>1.4041418589417525</c:v>
                </c:pt>
                <c:pt idx="80">
                  <c:v>1.4310726499219688</c:v>
                </c:pt>
                <c:pt idx="81">
                  <c:v>1.4578262629509897</c:v>
                </c:pt>
                <c:pt idx="82">
                  <c:v>1.4843711668559778</c:v>
                </c:pt>
                <c:pt idx="83">
                  <c:v>1.5106787772143866</c:v>
                </c:pt>
                <c:pt idx="84">
                  <c:v>1.5367232360876699</c:v>
                </c:pt>
                <c:pt idx="85">
                  <c:v>1.5624812103604968</c:v>
                </c:pt>
                <c:pt idx="86">
                  <c:v>1.5879317062592062</c:v>
                </c:pt>
                <c:pt idx="87">
                  <c:v>1.6130558981956491</c:v>
                </c:pt>
                <c:pt idx="88">
                  <c:v>1.6378369704626383</c:v>
                </c:pt>
                <c:pt idx="89">
                  <c:v>1.6622599705678622</c:v>
                </c:pt>
                <c:pt idx="90">
                  <c:v>1.6863116731785928</c:v>
                </c:pt>
                <c:pt idx="91">
                  <c:v>1.7099804537868739</c:v>
                </c:pt>
                <c:pt idx="92">
                  <c:v>1.7332561713106842</c:v>
                </c:pt>
                <c:pt idx="93">
                  <c:v>1.7561300589311328</c:v>
                </c:pt>
                <c:pt idx="94">
                  <c:v>1.7785946225354885</c:v>
                </c:pt>
                <c:pt idx="95">
                  <c:v>1.8006435461948942</c:v>
                </c:pt>
                <c:pt idx="96">
                  <c:v>1.822271604156618</c:v>
                </c:pt>
                <c:pt idx="97">
                  <c:v>1.8434745788754325</c:v>
                </c:pt>
                <c:pt idx="98">
                  <c:v>1.8642491846484108</c:v>
                </c:pt>
                <c:pt idx="99">
                  <c:v>1.8845929964529491</c:v>
                </c:pt>
                <c:pt idx="100">
                  <c:v>1.904504383619799</c:v>
                </c:pt>
                <c:pt idx="101">
                  <c:v>1.9239824480018319</c:v>
                </c:pt>
                <c:pt idx="102">
                  <c:v>1.9430269663255137</c:v>
                </c:pt>
                <c:pt idx="103">
                  <c:v>1.9616383364359795</c:v>
                </c:pt>
                <c:pt idx="104">
                  <c:v>1.9798175271684144</c:v>
                </c:pt>
                <c:pt idx="105">
                  <c:v>1.9975660315983919</c:v>
                </c:pt>
                <c:pt idx="106">
                  <c:v>2.0148858234420772</c:v>
                </c:pt>
                <c:pt idx="107">
                  <c:v>2.0317793163939539</c:v>
                </c:pt>
                <c:pt idx="108">
                  <c:v>2.0482493262051018</c:v>
                </c:pt>
                <c:pt idx="109">
                  <c:v>2.0642990353191881</c:v>
                </c:pt>
                <c:pt idx="110">
                  <c:v>2.0799319598963373</c:v>
                </c:pt>
                <c:pt idx="111">
                  <c:v>2.0951519190670238</c:v>
                </c:pt>
                <c:pt idx="112">
                  <c:v>2.1099630062691825</c:v>
                </c:pt>
                <c:pt idx="113">
                  <c:v>2.1243695625319181</c:v>
                </c:pt>
                <c:pt idx="114">
                  <c:v>2.1383761515786142</c:v>
                </c:pt>
                <c:pt idx="115">
                  <c:v>2.1519875366309535</c:v>
                </c:pt>
                <c:pt idx="116">
                  <c:v>2.1652086588034054</c:v>
                </c:pt>
                <c:pt idx="117">
                  <c:v>2.1780446169852046</c:v>
                </c:pt>
                <c:pt idx="118">
                  <c:v>2.1905006491137513</c:v>
                </c:pt>
                <c:pt idx="119">
                  <c:v>2.2025821147497702</c:v>
                </c:pt>
                <c:pt idx="120">
                  <c:v>2.2142944788705146</c:v>
                </c:pt>
                <c:pt idx="121">
                  <c:v>2.2256432968028301</c:v>
                </c:pt>
                <c:pt idx="122">
                  <c:v>2.2366342002230062</c:v>
                </c:pt>
                <c:pt idx="123">
                  <c:v>2.2472728841551315</c:v>
                </c:pt>
                <c:pt idx="124">
                  <c:v>2.2575650949040948</c:v>
                </c:pt>
                <c:pt idx="125">
                  <c:v>2.2675166188635085</c:v>
                </c:pt>
                <c:pt idx="126">
                  <c:v>2.2771332721426698</c:v>
                </c:pt>
                <c:pt idx="127">
                  <c:v>2.2864208909602706</c:v>
                </c:pt>
                <c:pt idx="128">
                  <c:v>2.2953853227558931</c:v>
                </c:pt>
                <c:pt idx="129">
                  <c:v>2.3040324179734544</c:v>
                </c:pt>
                <c:pt idx="130">
                  <c:v>2.3123680224736596</c:v>
                </c:pt>
                <c:pt idx="131">
                  <c:v>2.3203979705352493</c:v>
                </c:pt>
                <c:pt idx="132">
                  <c:v>2.3281280784073481</c:v>
                </c:pt>
                <c:pt idx="133">
                  <c:v>2.335564138377594</c:v>
                </c:pt>
                <c:pt idx="134">
                  <c:v>2.3427119133229426</c:v>
                </c:pt>
                <c:pt idx="135">
                  <c:v>2.349577131712103</c:v>
                </c:pt>
                <c:pt idx="136">
                  <c:v>2.3561654830305034</c:v>
                </c:pt>
                <c:pt idx="137">
                  <c:v>2.3624826136004846</c:v>
                </c:pt>
                <c:pt idx="138">
                  <c:v>2.3685341227711261</c:v>
                </c:pt>
                <c:pt idx="139">
                  <c:v>2.3743255594536845</c:v>
                </c:pt>
                <c:pt idx="140">
                  <c:v>2.3798624189801134</c:v>
                </c:pt>
                <c:pt idx="141">
                  <c:v>2.3851501402635269</c:v>
                </c:pt>
                <c:pt idx="142">
                  <c:v>2.3901941032407681</c:v>
                </c:pt>
                <c:pt idx="143">
                  <c:v>2.3949996265784681</c:v>
                </c:pt>
                <c:pt idx="144">
                  <c:v>2.399571965625126</c:v>
                </c:pt>
                <c:pt idx="145">
                  <c:v>2.4039163105928161</c:v>
                </c:pt>
                <c:pt idx="146">
                  <c:v>2.4080377849531298</c:v>
                </c:pt>
                <c:pt idx="147">
                  <c:v>2.4119414440329119</c:v>
                </c:pt>
                <c:pt idx="148">
                  <c:v>2.415632273796235</c:v>
                </c:pt>
                <c:pt idx="149">
                  <c:v>2.4191151897998839</c:v>
                </c:pt>
                <c:pt idx="150">
                  <c:v>2.4223950363104083</c:v>
                </c:pt>
                <c:pt idx="151">
                  <c:v>2.425476585571535</c:v>
                </c:pt>
                <c:pt idx="152">
                  <c:v>2.4283645372114133</c:v>
                </c:pt>
                <c:pt idx="153">
                  <c:v>2.4310635177798243</c:v>
                </c:pt>
                <c:pt idx="154">
                  <c:v>2.4335780804060785</c:v>
                </c:pt>
                <c:pt idx="155">
                  <c:v>2.4359127045689108</c:v>
                </c:pt>
                <c:pt idx="156">
                  <c:v>2.438071795970211</c:v>
                </c:pt>
                <c:pt idx="157">
                  <c:v>2.4400596865049264</c:v>
                </c:pt>
                <c:pt idx="158">
                  <c:v>2.4418806343199595</c:v>
                </c:pt>
                <c:pt idx="159">
                  <c:v>2.4435388239553144</c:v>
                </c:pt>
                <c:pt idx="160">
                  <c:v>2.445038366561179</c:v>
                </c:pt>
                <c:pt idx="161">
                  <c:v>2.4463833001850035</c:v>
                </c:pt>
                <c:pt idx="162">
                  <c:v>2.4475775901230263</c:v>
                </c:pt>
                <c:pt idx="163">
                  <c:v>2.4486251293310315</c:v>
                </c:pt>
                <c:pt idx="164">
                  <c:v>2.4495297388894506</c:v>
                </c:pt>
                <c:pt idx="165">
                  <c:v>2.450295168518235</c:v>
                </c:pt>
                <c:pt idx="166">
                  <c:v>2.4509250971372105</c:v>
                </c:pt>
                <c:pt idx="167">
                  <c:v>2.4514231334678893</c:v>
                </c:pt>
                <c:pt idx="168">
                  <c:v>2.4517928166729845</c:v>
                </c:pt>
                <c:pt idx="169">
                  <c:v>2.4520376170301019</c:v>
                </c:pt>
                <c:pt idx="170">
                  <c:v>2.4521609366363144</c:v>
                </c:pt>
                <c:pt idx="171">
                  <c:v>2.4521661101405292</c:v>
                </c:pt>
                <c:pt idx="172">
                  <c:v>2.4520564055007728</c:v>
                </c:pt>
                <c:pt idx="173">
                  <c:v>2.4518350247636853</c:v>
                </c:pt>
                <c:pt idx="174">
                  <c:v>2.4515051048637182</c:v>
                </c:pt>
                <c:pt idx="175">
                  <c:v>2.4510697184396668</c:v>
                </c:pt>
                <c:pt idx="176">
                  <c:v>2.4505318746663489</c:v>
                </c:pt>
                <c:pt idx="177">
                  <c:v>2.4498945200993782</c:v>
                </c:pt>
                <c:pt idx="178">
                  <c:v>2.4491605395311118</c:v>
                </c:pt>
                <c:pt idx="179">
                  <c:v>2.4483327568559963</c:v>
                </c:pt>
                <c:pt idx="180">
                  <c:v>2.4474139359436489</c:v>
                </c:pt>
                <c:pt idx="181">
                  <c:v>2.4464067815181254</c:v>
                </c:pt>
                <c:pt idx="182">
                  <c:v>2.445313940041935</c:v>
                </c:pt>
                <c:pt idx="183">
                  <c:v>2.444138000603469</c:v>
                </c:pt>
                <c:pt idx="184">
                  <c:v>2.4428814958065947</c:v>
                </c:pt>
                <c:pt idx="185">
                  <c:v>2.4415469026612673</c:v>
                </c:pt>
                <c:pt idx="186">
                  <c:v>2.4401366434740881</c:v>
                </c:pt>
                <c:pt idx="187">
                  <c:v>2.4386530867378156</c:v>
                </c:pt>
                <c:pt idx="188">
                  <c:v>2.4370985480189211</c:v>
                </c:pt>
                <c:pt idx="189">
                  <c:v>2.4354752908423376</c:v>
                </c:pt>
                <c:pt idx="190">
                  <c:v>2.4337855275726197</c:v>
                </c:pt>
                <c:pt idx="191">
                  <c:v>2.4320314202907984</c:v>
                </c:pt>
                <c:pt idx="192">
                  <c:v>2.4302150816662689</c:v>
                </c:pt>
                <c:pt idx="193">
                  <c:v>2.4283385758230995</c:v>
                </c:pt>
                <c:pt idx="194">
                  <c:v>2.4264039192002103</c:v>
                </c:pt>
                <c:pt idx="195">
                  <c:v>2.424413081404905</c:v>
                </c:pt>
                <c:pt idx="196">
                  <c:v>2.4223679860592973</c:v>
                </c:pt>
                <c:pt idx="197">
                  <c:v>2.4202705116392051</c:v>
                </c:pt>
                <c:pt idx="198">
                  <c:v>2.4181224923051281</c:v>
                </c:pt>
                <c:pt idx="199">
                  <c:v>2.4159257187249623</c:v>
                </c:pt>
                <c:pt idx="200">
                  <c:v>2.4136819388881388</c:v>
                </c:pt>
                <c:pt idx="201">
                  <c:v>2.4113928589109066</c:v>
                </c:pt>
                <c:pt idx="202">
                  <c:v>2.409060143832503</c:v>
                </c:pt>
                <c:pt idx="203">
                  <c:v>2.4066854184019983</c:v>
                </c:pt>
                <c:pt idx="204">
                  <c:v>2.4042702678556092</c:v>
                </c:pt>
                <c:pt idx="205">
                  <c:v>2.4018162386843147</c:v>
                </c:pt>
                <c:pt idx="206">
                  <c:v>2.3993248393916229</c:v>
                </c:pt>
                <c:pt idx="207">
                  <c:v>2.3967975412413649</c:v>
                </c:pt>
                <c:pt idx="208">
                  <c:v>2.3942357789954007</c:v>
                </c:pt>
                <c:pt idx="209">
                  <c:v>2.3916409516411594</c:v>
                </c:pt>
                <c:pt idx="210">
                  <c:v>2.3890144231089314</c:v>
                </c:pt>
                <c:pt idx="211">
                  <c:v>2.3863575229788636</c:v>
                </c:pt>
                <c:pt idx="212">
                  <c:v>2.3836715471776175</c:v>
                </c:pt>
                <c:pt idx="213">
                  <c:v>2.38095775866466</c:v>
                </c:pt>
                <c:pt idx="214">
                  <c:v>2.3782173881081787</c:v>
                </c:pt>
                <c:pt idx="215">
                  <c:v>2.3754516345506151</c:v>
                </c:pt>
                <c:pt idx="216">
                  <c:v>2.372661666063832</c:v>
                </c:pt>
                <c:pt idx="217">
                  <c:v>2.3698486203939293</c:v>
                </c:pt>
                <c:pt idx="218">
                  <c:v>2.3670136055957434</c:v>
                </c:pt>
                <c:pt idx="219">
                  <c:v>2.3641577006570644</c:v>
                </c:pt>
                <c:pt idx="220">
                  <c:v>2.3612819561126241</c:v>
                </c:pt>
                <c:pt idx="221">
                  <c:v>2.358387394647901</c:v>
                </c:pt>
                <c:pt idx="222">
                  <c:v>2.3554750116928127</c:v>
                </c:pt>
                <c:pt idx="223">
                  <c:v>2.3525457760053574</c:v>
                </c:pt>
                <c:pt idx="224">
                  <c:v>2.3496006302452783</c:v>
                </c:pt>
                <c:pt idx="225">
                  <c:v>2.346640491537836</c:v>
                </c:pt>
                <c:pt idx="226">
                  <c:v>2.3436662520277638</c:v>
                </c:pt>
                <c:pt idx="227">
                  <c:v>2.3406787794235013</c:v>
                </c:pt>
                <c:pt idx="228">
                  <c:v>2.3376789175317931</c:v>
                </c:pt>
                <c:pt idx="229">
                  <c:v>2.3346674867827542</c:v>
                </c:pt>
                <c:pt idx="230">
                  <c:v>2.3316452847454947</c:v>
                </c:pt>
                <c:pt idx="231">
                  <c:v>2.3286130866344119</c:v>
                </c:pt>
                <c:pt idx="232">
                  <c:v>2.3255716458062494</c:v>
                </c:pt>
                <c:pt idx="233">
                  <c:v>2.3225216942480325</c:v>
                </c:pt>
                <c:pt idx="234">
                  <c:v>2.3194639430559878</c:v>
                </c:pt>
                <c:pt idx="235">
                  <c:v>2.3163990829055612</c:v>
                </c:pt>
                <c:pt idx="236">
                  <c:v>2.3133277845126381</c:v>
                </c:pt>
                <c:pt idx="237">
                  <c:v>2.3102506990860894</c:v>
                </c:pt>
                <c:pt idx="238">
                  <c:v>2.3071684587717511</c:v>
                </c:pt>
                <c:pt idx="239">
                  <c:v>2.3040816770879542</c:v>
                </c:pt>
                <c:pt idx="240">
                  <c:v>2.3009909493527219</c:v>
                </c:pt>
                <c:pt idx="241">
                  <c:v>2.2978968531027508</c:v>
                </c:pt>
                <c:pt idx="242">
                  <c:v>2.294799948504294</c:v>
                </c:pt>
                <c:pt idx="243">
                  <c:v>2.2917007787560584</c:v>
                </c:pt>
                <c:pt idx="244">
                  <c:v>2.2885998704842412</c:v>
                </c:pt>
                <c:pt idx="245">
                  <c:v>2.2854977341298177</c:v>
                </c:pt>
                <c:pt idx="246">
                  <c:v>2.282394864328197</c:v>
                </c:pt>
                <c:pt idx="247">
                  <c:v>2.2792917402813653</c:v>
                </c:pt>
                <c:pt idx="248">
                  <c:v>2.2761888261226342</c:v>
                </c:pt>
                <c:pt idx="249">
                  <c:v>2.2730865712741051</c:v>
                </c:pt>
                <c:pt idx="250">
                  <c:v>2.2699854107969695</c:v>
                </c:pt>
                <c:pt idx="251">
                  <c:v>2.2668857657347594</c:v>
                </c:pt>
                <c:pt idx="252">
                  <c:v>2.2637880434496598</c:v>
                </c:pt>
                <c:pt idx="253">
                  <c:v>2.2606926379519989</c:v>
                </c:pt>
                <c:pt idx="254">
                  <c:v>2.2575999302230292</c:v>
                </c:pt>
                <c:pt idx="255">
                  <c:v>2.2545102885311081</c:v>
                </c:pt>
                <c:pt idx="256">
                  <c:v>2.2514240687413918</c:v>
                </c:pt>
                <c:pt idx="257">
                  <c:v>2.2483416146191479</c:v>
                </c:pt>
                <c:pt idx="258">
                  <c:v>2.2452632581268053</c:v>
                </c:pt>
                <c:pt idx="259">
                  <c:v>2.2421893197148357</c:v>
                </c:pt>
                <c:pt idx="260">
                  <c:v>2.2391201086065826</c:v>
                </c:pt>
                <c:pt idx="261">
                  <c:v>2.2360559230771426</c:v>
                </c:pt>
                <c:pt idx="262">
                  <c:v>2.2329970507263988</c:v>
                </c:pt>
                <c:pt idx="263">
                  <c:v>2.2299437687463119</c:v>
                </c:pt>
                <c:pt idx="264">
                  <c:v>2.2268963441825744</c:v>
                </c:pt>
                <c:pt idx="265">
                  <c:v>2.2238550341907213</c:v>
                </c:pt>
                <c:pt idx="266">
                  <c:v>2.2208200862868037</c:v>
                </c:pt>
                <c:pt idx="267">
                  <c:v>2.2177917385927208</c:v>
                </c:pt>
                <c:pt idx="268">
                  <c:v>2.2147702200763049</c:v>
                </c:pt>
                <c:pt idx="269">
                  <c:v>2.21175575078626</c:v>
                </c:pt>
                <c:pt idx="270">
                  <c:v>2.2087485420820432</c:v>
                </c:pt>
                <c:pt idx="271">
                  <c:v>2.2057487968587894</c:v>
                </c:pt>
                <c:pt idx="272">
                  <c:v>2.2027567097673613</c:v>
                </c:pt>
                <c:pt idx="273">
                  <c:v>2.1997724674296246</c:v>
                </c:pt>
                <c:pt idx="274">
                  <c:v>2.1967962486490302</c:v>
                </c:pt>
                <c:pt idx="275">
                  <c:v>2.1938282246166003</c:v>
                </c:pt>
                <c:pt idx="276">
                  <c:v>2.1908685591123929</c:v>
                </c:pt>
                <c:pt idx="277">
                  <c:v>2.1879174087025426</c:v>
                </c:pt>
                <c:pt idx="278">
                  <c:v>2.1849749229319548</c:v>
                </c:pt>
                <c:pt idx="279">
                  <c:v>2.1820412445127357</c:v>
                </c:pt>
                <c:pt idx="280">
                  <c:v>2.1791165095084448</c:v>
                </c:pt>
                <c:pt idx="281">
                  <c:v>2.176200847514246</c:v>
                </c:pt>
                <c:pt idx="282">
                  <c:v>2.1732943818330366</c:v>
                </c:pt>
                <c:pt idx="283">
                  <c:v>2.1703972296476342</c:v>
                </c:pt>
                <c:pt idx="284">
                  <c:v>2.1675095021890991</c:v>
                </c:pt>
                <c:pt idx="285">
                  <c:v>2.1646313049012615</c:v>
                </c:pt>
                <c:pt idx="286">
                  <c:v>2.1617627376015349</c:v>
                </c:pt>
                <c:pt idx="287">
                  <c:v>2.1589038946380845</c:v>
                </c:pt>
                <c:pt idx="288">
                  <c:v>2.1560548650434246</c:v>
                </c:pt>
                <c:pt idx="289">
                  <c:v>2.1532157326845116</c:v>
                </c:pt>
                <c:pt idx="290">
                  <c:v>2.1503865764094088</c:v>
                </c:pt>
                <c:pt idx="291">
                  <c:v>2.1475674701905842</c:v>
                </c:pt>
                <c:pt idx="292">
                  <c:v>2.1447584832649138</c:v>
                </c:pt>
                <c:pt idx="293">
                  <c:v>2.1419596802704528</c:v>
                </c:pt>
                <c:pt idx="294">
                  <c:v>2.1391711213800408</c:v>
                </c:pt>
                <c:pt idx="295">
                  <c:v>2.1363928624318071</c:v>
                </c:pt>
                <c:pt idx="296">
                  <c:v>2.1336249550566335</c:v>
                </c:pt>
                <c:pt idx="297">
                  <c:v>2.1308674468026401</c:v>
                </c:pt>
                <c:pt idx="298">
                  <c:v>2.1281203812567555</c:v>
                </c:pt>
                <c:pt idx="299">
                  <c:v>2.1253837981634263</c:v>
                </c:pt>
                <c:pt idx="300">
                  <c:v>2.1226577335405281</c:v>
                </c:pt>
                <c:pt idx="301">
                  <c:v>2.1199422197925353</c:v>
                </c:pt>
                <c:pt idx="302">
                  <c:v>2.1172372858210031</c:v>
                </c:pt>
                <c:pt idx="303">
                  <c:v>2.1145429571324184</c:v>
                </c:pt>
                <c:pt idx="304">
                  <c:v>2.1118592559434775</c:v>
                </c:pt>
                <c:pt idx="305">
                  <c:v>2.1091862012838374</c:v>
                </c:pt>
                <c:pt idx="306">
                  <c:v>2.1065238090963985</c:v>
                </c:pt>
                <c:pt idx="307">
                  <c:v>2.1038720923351661</c:v>
                </c:pt>
                <c:pt idx="308">
                  <c:v>2.101231061060747</c:v>
                </c:pt>
                <c:pt idx="309">
                  <c:v>2.0986007225335221</c:v>
                </c:pt>
                <c:pt idx="310">
                  <c:v>2.095981081304553</c:v>
                </c:pt>
                <c:pt idx="311">
                  <c:v>2.0933721393042628</c:v>
                </c:pt>
                <c:pt idx="312">
                  <c:v>2.0907738959289426</c:v>
                </c:pt>
                <c:pt idx="313">
                  <c:v>2.088186348125129</c:v>
                </c:pt>
                <c:pt idx="314">
                  <c:v>2.085609490471894</c:v>
                </c:pt>
                <c:pt idx="315">
                  <c:v>2.0830433152610985</c:v>
                </c:pt>
                <c:pt idx="316">
                  <c:v>2.080487812575647</c:v>
                </c:pt>
                <c:pt idx="317">
                  <c:v>2.0779429703657875</c:v>
                </c:pt>
                <c:pt idx="318">
                  <c:v>2.0754087745235013</c:v>
                </c:pt>
                <c:pt idx="319">
                  <c:v>2.0728852089550198</c:v>
                </c:pt>
                <c:pt idx="320">
                  <c:v>2.0703722556515105</c:v>
                </c:pt>
                <c:pt idx="321">
                  <c:v>2.0678698947579743</c:v>
                </c:pt>
                <c:pt idx="322">
                  <c:v>2.0653781046403874</c:v>
                </c:pt>
                <c:pt idx="323">
                  <c:v>2.062896861951129</c:v>
                </c:pt>
                <c:pt idx="324">
                  <c:v>2.0604261416927336</c:v>
                </c:pt>
                <c:pt idx="325">
                  <c:v>2.0579659172800016</c:v>
                </c:pt>
                <c:pt idx="326">
                  <c:v>2.0555161606005043</c:v>
                </c:pt>
                <c:pt idx="327">
                  <c:v>2.0530768420735215</c:v>
                </c:pt>
                <c:pt idx="328">
                  <c:v>2.0506479307074428</c:v>
                </c:pt>
                <c:pt idx="329">
                  <c:v>2.0482293941556682</c:v>
                </c:pt>
                <c:pt idx="330">
                  <c:v>2.0458211987710406</c:v>
                </c:pt>
                <c:pt idx="331">
                  <c:v>2.0434233096588414</c:v>
                </c:pt>
                <c:pt idx="332">
                  <c:v>2.0410356907283864</c:v>
                </c:pt>
                <c:pt idx="333">
                  <c:v>2.0386583047432456</c:v>
                </c:pt>
                <c:pt idx="334">
                  <c:v>2.0362911133701225</c:v>
                </c:pt>
                <c:pt idx="335">
                  <c:v>2.0339340772264234</c:v>
                </c:pt>
                <c:pt idx="336">
                  <c:v>2.0315871559265419</c:v>
                </c:pt>
                <c:pt idx="337">
                  <c:v>2.0292503081268936</c:v>
                </c:pt>
                <c:pt idx="338">
                  <c:v>2.0269234915697218</c:v>
                </c:pt>
                <c:pt idx="339">
                  <c:v>2.0246066631257089</c:v>
                </c:pt>
                <c:pt idx="340">
                  <c:v>2.0222997788354165</c:v>
                </c:pt>
                <c:pt idx="341">
                  <c:v>2.0200027939495828</c:v>
                </c:pt>
                <c:pt idx="342">
                  <c:v>2.0177156629683024</c:v>
                </c:pt>
                <c:pt idx="343">
                  <c:v>2.0154383396791129</c:v>
                </c:pt>
                <c:pt idx="344">
                  <c:v>2.0131707771940177</c:v>
                </c:pt>
                <c:pt idx="345">
                  <c:v>2.0109129279854638</c:v>
                </c:pt>
                <c:pt idx="346">
                  <c:v>2.0086647439213019</c:v>
                </c:pt>
                <c:pt idx="347">
                  <c:v>2.006426176298755</c:v>
                </c:pt>
                <c:pt idx="348">
                  <c:v>2.0041971758774104</c:v>
                </c:pt>
                <c:pt idx="349">
                  <c:v>2.0019776929112671</c:v>
                </c:pt>
                <c:pt idx="350">
                  <c:v>1.9997676771798547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45-4A48-9B63-BDF11FB1CE58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results!$A$3:$A$353</c:f>
              <c:numCache>
                <c:formatCode>General</c:formatCode>
                <c:ptCount val="351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  <c:pt idx="69">
                  <c:v>2019</c:v>
                </c:pt>
                <c:pt idx="70">
                  <c:v>2020</c:v>
                </c:pt>
                <c:pt idx="71">
                  <c:v>2021</c:v>
                </c:pt>
                <c:pt idx="72">
                  <c:v>2022</c:v>
                </c:pt>
                <c:pt idx="73">
                  <c:v>2023</c:v>
                </c:pt>
                <c:pt idx="74">
                  <c:v>2024</c:v>
                </c:pt>
                <c:pt idx="75">
                  <c:v>2025</c:v>
                </c:pt>
                <c:pt idx="76">
                  <c:v>2026</c:v>
                </c:pt>
                <c:pt idx="77">
                  <c:v>2027</c:v>
                </c:pt>
                <c:pt idx="78">
                  <c:v>2028</c:v>
                </c:pt>
                <c:pt idx="79">
                  <c:v>2029</c:v>
                </c:pt>
                <c:pt idx="80">
                  <c:v>2030</c:v>
                </c:pt>
                <c:pt idx="81">
                  <c:v>2031</c:v>
                </c:pt>
                <c:pt idx="82">
                  <c:v>2032</c:v>
                </c:pt>
                <c:pt idx="83">
                  <c:v>2033</c:v>
                </c:pt>
                <c:pt idx="84">
                  <c:v>2034</c:v>
                </c:pt>
                <c:pt idx="85">
                  <c:v>2035</c:v>
                </c:pt>
                <c:pt idx="86">
                  <c:v>2036</c:v>
                </c:pt>
                <c:pt idx="87">
                  <c:v>2037</c:v>
                </c:pt>
                <c:pt idx="88">
                  <c:v>2038</c:v>
                </c:pt>
                <c:pt idx="89">
                  <c:v>2039</c:v>
                </c:pt>
                <c:pt idx="90">
                  <c:v>2040</c:v>
                </c:pt>
                <c:pt idx="91">
                  <c:v>2041</c:v>
                </c:pt>
                <c:pt idx="92">
                  <c:v>2042</c:v>
                </c:pt>
                <c:pt idx="93">
                  <c:v>2043</c:v>
                </c:pt>
                <c:pt idx="94">
                  <c:v>2044</c:v>
                </c:pt>
                <c:pt idx="95">
                  <c:v>2045</c:v>
                </c:pt>
                <c:pt idx="96">
                  <c:v>2046</c:v>
                </c:pt>
                <c:pt idx="97">
                  <c:v>2047</c:v>
                </c:pt>
                <c:pt idx="98">
                  <c:v>2048</c:v>
                </c:pt>
                <c:pt idx="99">
                  <c:v>2049</c:v>
                </c:pt>
                <c:pt idx="100">
                  <c:v>2050</c:v>
                </c:pt>
                <c:pt idx="101">
                  <c:v>2051</c:v>
                </c:pt>
                <c:pt idx="102">
                  <c:v>2052</c:v>
                </c:pt>
                <c:pt idx="103">
                  <c:v>2053</c:v>
                </c:pt>
                <c:pt idx="104">
                  <c:v>2054</c:v>
                </c:pt>
                <c:pt idx="105">
                  <c:v>2055</c:v>
                </c:pt>
                <c:pt idx="106">
                  <c:v>2056</c:v>
                </c:pt>
                <c:pt idx="107">
                  <c:v>2057</c:v>
                </c:pt>
                <c:pt idx="108">
                  <c:v>2058</c:v>
                </c:pt>
                <c:pt idx="109">
                  <c:v>2059</c:v>
                </c:pt>
                <c:pt idx="110">
                  <c:v>2060</c:v>
                </c:pt>
                <c:pt idx="111">
                  <c:v>2061</c:v>
                </c:pt>
                <c:pt idx="112">
                  <c:v>2062</c:v>
                </c:pt>
                <c:pt idx="113">
                  <c:v>2063</c:v>
                </c:pt>
                <c:pt idx="114">
                  <c:v>2064</c:v>
                </c:pt>
                <c:pt idx="115">
                  <c:v>2065</c:v>
                </c:pt>
                <c:pt idx="116">
                  <c:v>2066</c:v>
                </c:pt>
                <c:pt idx="117">
                  <c:v>2067</c:v>
                </c:pt>
                <c:pt idx="118">
                  <c:v>2068</c:v>
                </c:pt>
                <c:pt idx="119">
                  <c:v>2069</c:v>
                </c:pt>
                <c:pt idx="120">
                  <c:v>2070</c:v>
                </c:pt>
                <c:pt idx="121">
                  <c:v>2071</c:v>
                </c:pt>
                <c:pt idx="122">
                  <c:v>2072</c:v>
                </c:pt>
                <c:pt idx="123">
                  <c:v>2073</c:v>
                </c:pt>
                <c:pt idx="124">
                  <c:v>2074</c:v>
                </c:pt>
                <c:pt idx="125">
                  <c:v>2075</c:v>
                </c:pt>
                <c:pt idx="126">
                  <c:v>2076</c:v>
                </c:pt>
                <c:pt idx="127">
                  <c:v>2077</c:v>
                </c:pt>
                <c:pt idx="128">
                  <c:v>2078</c:v>
                </c:pt>
                <c:pt idx="129">
                  <c:v>2079</c:v>
                </c:pt>
                <c:pt idx="130">
                  <c:v>2080</c:v>
                </c:pt>
                <c:pt idx="131">
                  <c:v>2081</c:v>
                </c:pt>
                <c:pt idx="132">
                  <c:v>2082</c:v>
                </c:pt>
                <c:pt idx="133">
                  <c:v>2083</c:v>
                </c:pt>
                <c:pt idx="134">
                  <c:v>2084</c:v>
                </c:pt>
                <c:pt idx="135">
                  <c:v>2085</c:v>
                </c:pt>
                <c:pt idx="136">
                  <c:v>2086</c:v>
                </c:pt>
                <c:pt idx="137">
                  <c:v>2087</c:v>
                </c:pt>
                <c:pt idx="138">
                  <c:v>2088</c:v>
                </c:pt>
                <c:pt idx="139">
                  <c:v>2089</c:v>
                </c:pt>
                <c:pt idx="140">
                  <c:v>2090</c:v>
                </c:pt>
                <c:pt idx="141">
                  <c:v>2091</c:v>
                </c:pt>
                <c:pt idx="142">
                  <c:v>2092</c:v>
                </c:pt>
                <c:pt idx="143">
                  <c:v>2093</c:v>
                </c:pt>
                <c:pt idx="144">
                  <c:v>2094</c:v>
                </c:pt>
                <c:pt idx="145">
                  <c:v>2095</c:v>
                </c:pt>
                <c:pt idx="146">
                  <c:v>2096</c:v>
                </c:pt>
                <c:pt idx="147">
                  <c:v>2097</c:v>
                </c:pt>
                <c:pt idx="148">
                  <c:v>2098</c:v>
                </c:pt>
                <c:pt idx="149">
                  <c:v>2099</c:v>
                </c:pt>
                <c:pt idx="150">
                  <c:v>2100</c:v>
                </c:pt>
                <c:pt idx="151">
                  <c:v>2101</c:v>
                </c:pt>
                <c:pt idx="152">
                  <c:v>2102</c:v>
                </c:pt>
                <c:pt idx="153">
                  <c:v>2103</c:v>
                </c:pt>
                <c:pt idx="154">
                  <c:v>2104</c:v>
                </c:pt>
                <c:pt idx="155">
                  <c:v>2105</c:v>
                </c:pt>
                <c:pt idx="156">
                  <c:v>2106</c:v>
                </c:pt>
                <c:pt idx="157">
                  <c:v>2107</c:v>
                </c:pt>
                <c:pt idx="158">
                  <c:v>2108</c:v>
                </c:pt>
                <c:pt idx="159">
                  <c:v>2109</c:v>
                </c:pt>
                <c:pt idx="160">
                  <c:v>2110</c:v>
                </c:pt>
                <c:pt idx="161">
                  <c:v>2111</c:v>
                </c:pt>
                <c:pt idx="162">
                  <c:v>2112</c:v>
                </c:pt>
                <c:pt idx="163">
                  <c:v>2113</c:v>
                </c:pt>
                <c:pt idx="164">
                  <c:v>2114</c:v>
                </c:pt>
                <c:pt idx="165">
                  <c:v>2115</c:v>
                </c:pt>
                <c:pt idx="166">
                  <c:v>2116</c:v>
                </c:pt>
                <c:pt idx="167">
                  <c:v>2117</c:v>
                </c:pt>
                <c:pt idx="168">
                  <c:v>2118</c:v>
                </c:pt>
                <c:pt idx="169">
                  <c:v>2119</c:v>
                </c:pt>
                <c:pt idx="170">
                  <c:v>2120</c:v>
                </c:pt>
                <c:pt idx="171">
                  <c:v>2121</c:v>
                </c:pt>
                <c:pt idx="172">
                  <c:v>2122</c:v>
                </c:pt>
                <c:pt idx="173">
                  <c:v>2123</c:v>
                </c:pt>
                <c:pt idx="174">
                  <c:v>2124</c:v>
                </c:pt>
                <c:pt idx="175">
                  <c:v>2125</c:v>
                </c:pt>
                <c:pt idx="176">
                  <c:v>2126</c:v>
                </c:pt>
                <c:pt idx="177">
                  <c:v>2127</c:v>
                </c:pt>
                <c:pt idx="178">
                  <c:v>2128</c:v>
                </c:pt>
                <c:pt idx="179">
                  <c:v>2129</c:v>
                </c:pt>
                <c:pt idx="180">
                  <c:v>2130</c:v>
                </c:pt>
                <c:pt idx="181">
                  <c:v>2131</c:v>
                </c:pt>
                <c:pt idx="182">
                  <c:v>2132</c:v>
                </c:pt>
                <c:pt idx="183">
                  <c:v>2133</c:v>
                </c:pt>
                <c:pt idx="184">
                  <c:v>2134</c:v>
                </c:pt>
                <c:pt idx="185">
                  <c:v>2135</c:v>
                </c:pt>
                <c:pt idx="186">
                  <c:v>2136</c:v>
                </c:pt>
                <c:pt idx="187">
                  <c:v>2137</c:v>
                </c:pt>
                <c:pt idx="188">
                  <c:v>2138</c:v>
                </c:pt>
                <c:pt idx="189">
                  <c:v>2139</c:v>
                </c:pt>
                <c:pt idx="190">
                  <c:v>2140</c:v>
                </c:pt>
                <c:pt idx="191">
                  <c:v>2141</c:v>
                </c:pt>
                <c:pt idx="192">
                  <c:v>2142</c:v>
                </c:pt>
                <c:pt idx="193">
                  <c:v>2143</c:v>
                </c:pt>
                <c:pt idx="194">
                  <c:v>2144</c:v>
                </c:pt>
                <c:pt idx="195">
                  <c:v>2145</c:v>
                </c:pt>
                <c:pt idx="196">
                  <c:v>2146</c:v>
                </c:pt>
                <c:pt idx="197">
                  <c:v>2147</c:v>
                </c:pt>
                <c:pt idx="198">
                  <c:v>2148</c:v>
                </c:pt>
                <c:pt idx="199">
                  <c:v>2149</c:v>
                </c:pt>
                <c:pt idx="200">
                  <c:v>2150</c:v>
                </c:pt>
                <c:pt idx="201">
                  <c:v>2151</c:v>
                </c:pt>
                <c:pt idx="202">
                  <c:v>2152</c:v>
                </c:pt>
                <c:pt idx="203">
                  <c:v>2153</c:v>
                </c:pt>
                <c:pt idx="204">
                  <c:v>2154</c:v>
                </c:pt>
                <c:pt idx="205">
                  <c:v>2155</c:v>
                </c:pt>
                <c:pt idx="206">
                  <c:v>2156</c:v>
                </c:pt>
                <c:pt idx="207">
                  <c:v>2157</c:v>
                </c:pt>
                <c:pt idx="208">
                  <c:v>2158</c:v>
                </c:pt>
                <c:pt idx="209">
                  <c:v>2159</c:v>
                </c:pt>
                <c:pt idx="210">
                  <c:v>2160</c:v>
                </c:pt>
                <c:pt idx="211">
                  <c:v>2161</c:v>
                </c:pt>
                <c:pt idx="212">
                  <c:v>2162</c:v>
                </c:pt>
                <c:pt idx="213">
                  <c:v>2163</c:v>
                </c:pt>
                <c:pt idx="214">
                  <c:v>2164</c:v>
                </c:pt>
                <c:pt idx="215">
                  <c:v>2165</c:v>
                </c:pt>
                <c:pt idx="216">
                  <c:v>2166</c:v>
                </c:pt>
                <c:pt idx="217">
                  <c:v>2167</c:v>
                </c:pt>
                <c:pt idx="218">
                  <c:v>2168</c:v>
                </c:pt>
                <c:pt idx="219">
                  <c:v>2169</c:v>
                </c:pt>
                <c:pt idx="220">
                  <c:v>2170</c:v>
                </c:pt>
                <c:pt idx="221">
                  <c:v>2171</c:v>
                </c:pt>
                <c:pt idx="222">
                  <c:v>2172</c:v>
                </c:pt>
                <c:pt idx="223">
                  <c:v>2173</c:v>
                </c:pt>
                <c:pt idx="224">
                  <c:v>2174</c:v>
                </c:pt>
                <c:pt idx="225">
                  <c:v>2175</c:v>
                </c:pt>
                <c:pt idx="226">
                  <c:v>2176</c:v>
                </c:pt>
                <c:pt idx="227">
                  <c:v>2177</c:v>
                </c:pt>
                <c:pt idx="228">
                  <c:v>2178</c:v>
                </c:pt>
                <c:pt idx="229">
                  <c:v>2179</c:v>
                </c:pt>
                <c:pt idx="230">
                  <c:v>2180</c:v>
                </c:pt>
                <c:pt idx="231">
                  <c:v>2181</c:v>
                </c:pt>
                <c:pt idx="232">
                  <c:v>2182</c:v>
                </c:pt>
                <c:pt idx="233">
                  <c:v>2183</c:v>
                </c:pt>
                <c:pt idx="234">
                  <c:v>2184</c:v>
                </c:pt>
                <c:pt idx="235">
                  <c:v>2185</c:v>
                </c:pt>
                <c:pt idx="236">
                  <c:v>2186</c:v>
                </c:pt>
                <c:pt idx="237">
                  <c:v>2187</c:v>
                </c:pt>
                <c:pt idx="238">
                  <c:v>2188</c:v>
                </c:pt>
                <c:pt idx="239">
                  <c:v>2189</c:v>
                </c:pt>
                <c:pt idx="240">
                  <c:v>2190</c:v>
                </c:pt>
                <c:pt idx="241">
                  <c:v>2191</c:v>
                </c:pt>
                <c:pt idx="242">
                  <c:v>2192</c:v>
                </c:pt>
                <c:pt idx="243">
                  <c:v>2193</c:v>
                </c:pt>
                <c:pt idx="244">
                  <c:v>2194</c:v>
                </c:pt>
                <c:pt idx="245">
                  <c:v>2195</c:v>
                </c:pt>
                <c:pt idx="246">
                  <c:v>2196</c:v>
                </c:pt>
                <c:pt idx="247">
                  <c:v>2197</c:v>
                </c:pt>
                <c:pt idx="248">
                  <c:v>2198</c:v>
                </c:pt>
                <c:pt idx="249">
                  <c:v>2199</c:v>
                </c:pt>
                <c:pt idx="250">
                  <c:v>2200</c:v>
                </c:pt>
                <c:pt idx="251">
                  <c:v>2201</c:v>
                </c:pt>
                <c:pt idx="252">
                  <c:v>2202</c:v>
                </c:pt>
                <c:pt idx="253">
                  <c:v>2203</c:v>
                </c:pt>
                <c:pt idx="254">
                  <c:v>2204</c:v>
                </c:pt>
                <c:pt idx="255">
                  <c:v>2205</c:v>
                </c:pt>
                <c:pt idx="256">
                  <c:v>2206</c:v>
                </c:pt>
                <c:pt idx="257">
                  <c:v>2207</c:v>
                </c:pt>
                <c:pt idx="258">
                  <c:v>2208</c:v>
                </c:pt>
                <c:pt idx="259">
                  <c:v>2209</c:v>
                </c:pt>
                <c:pt idx="260">
                  <c:v>2210</c:v>
                </c:pt>
                <c:pt idx="261">
                  <c:v>2211</c:v>
                </c:pt>
                <c:pt idx="262">
                  <c:v>2212</c:v>
                </c:pt>
                <c:pt idx="263">
                  <c:v>2213</c:v>
                </c:pt>
                <c:pt idx="264">
                  <c:v>2214</c:v>
                </c:pt>
                <c:pt idx="265">
                  <c:v>2215</c:v>
                </c:pt>
                <c:pt idx="266">
                  <c:v>2216</c:v>
                </c:pt>
                <c:pt idx="267">
                  <c:v>2217</c:v>
                </c:pt>
                <c:pt idx="268">
                  <c:v>2218</c:v>
                </c:pt>
                <c:pt idx="269">
                  <c:v>2219</c:v>
                </c:pt>
                <c:pt idx="270">
                  <c:v>2220</c:v>
                </c:pt>
                <c:pt idx="271">
                  <c:v>2221</c:v>
                </c:pt>
                <c:pt idx="272">
                  <c:v>2222</c:v>
                </c:pt>
                <c:pt idx="273">
                  <c:v>2223</c:v>
                </c:pt>
                <c:pt idx="274">
                  <c:v>2224</c:v>
                </c:pt>
                <c:pt idx="275">
                  <c:v>2225</c:v>
                </c:pt>
                <c:pt idx="276">
                  <c:v>2226</c:v>
                </c:pt>
                <c:pt idx="277">
                  <c:v>2227</c:v>
                </c:pt>
                <c:pt idx="278">
                  <c:v>2228</c:v>
                </c:pt>
                <c:pt idx="279">
                  <c:v>2229</c:v>
                </c:pt>
                <c:pt idx="280">
                  <c:v>2230</c:v>
                </c:pt>
                <c:pt idx="281">
                  <c:v>2231</c:v>
                </c:pt>
                <c:pt idx="282">
                  <c:v>2232</c:v>
                </c:pt>
                <c:pt idx="283">
                  <c:v>2233</c:v>
                </c:pt>
                <c:pt idx="284">
                  <c:v>2234</c:v>
                </c:pt>
                <c:pt idx="285">
                  <c:v>2235</c:v>
                </c:pt>
                <c:pt idx="286">
                  <c:v>2236</c:v>
                </c:pt>
                <c:pt idx="287">
                  <c:v>2237</c:v>
                </c:pt>
                <c:pt idx="288">
                  <c:v>2238</c:v>
                </c:pt>
                <c:pt idx="289">
                  <c:v>2239</c:v>
                </c:pt>
                <c:pt idx="290">
                  <c:v>2240</c:v>
                </c:pt>
                <c:pt idx="291">
                  <c:v>2241</c:v>
                </c:pt>
                <c:pt idx="292">
                  <c:v>2242</c:v>
                </c:pt>
                <c:pt idx="293">
                  <c:v>2243</c:v>
                </c:pt>
                <c:pt idx="294">
                  <c:v>2244</c:v>
                </c:pt>
                <c:pt idx="295">
                  <c:v>2245</c:v>
                </c:pt>
                <c:pt idx="296">
                  <c:v>2246</c:v>
                </c:pt>
                <c:pt idx="297">
                  <c:v>2247</c:v>
                </c:pt>
                <c:pt idx="298">
                  <c:v>2248</c:v>
                </c:pt>
                <c:pt idx="299">
                  <c:v>2249</c:v>
                </c:pt>
                <c:pt idx="300">
                  <c:v>2250</c:v>
                </c:pt>
                <c:pt idx="301">
                  <c:v>2251</c:v>
                </c:pt>
                <c:pt idx="302">
                  <c:v>2252</c:v>
                </c:pt>
                <c:pt idx="303">
                  <c:v>2253</c:v>
                </c:pt>
                <c:pt idx="304">
                  <c:v>2254</c:v>
                </c:pt>
                <c:pt idx="305">
                  <c:v>2255</c:v>
                </c:pt>
                <c:pt idx="306">
                  <c:v>2256</c:v>
                </c:pt>
                <c:pt idx="307">
                  <c:v>2257</c:v>
                </c:pt>
                <c:pt idx="308">
                  <c:v>2258</c:v>
                </c:pt>
                <c:pt idx="309">
                  <c:v>2259</c:v>
                </c:pt>
                <c:pt idx="310">
                  <c:v>2260</c:v>
                </c:pt>
                <c:pt idx="311">
                  <c:v>2261</c:v>
                </c:pt>
                <c:pt idx="312">
                  <c:v>2262</c:v>
                </c:pt>
                <c:pt idx="313">
                  <c:v>2263</c:v>
                </c:pt>
                <c:pt idx="314">
                  <c:v>2264</c:v>
                </c:pt>
                <c:pt idx="315">
                  <c:v>2265</c:v>
                </c:pt>
                <c:pt idx="316">
                  <c:v>2266</c:v>
                </c:pt>
                <c:pt idx="317">
                  <c:v>2267</c:v>
                </c:pt>
                <c:pt idx="318">
                  <c:v>2268</c:v>
                </c:pt>
                <c:pt idx="319">
                  <c:v>2269</c:v>
                </c:pt>
                <c:pt idx="320">
                  <c:v>2270</c:v>
                </c:pt>
                <c:pt idx="321">
                  <c:v>2271</c:v>
                </c:pt>
                <c:pt idx="322">
                  <c:v>2272</c:v>
                </c:pt>
                <c:pt idx="323">
                  <c:v>2273</c:v>
                </c:pt>
                <c:pt idx="324">
                  <c:v>2274</c:v>
                </c:pt>
                <c:pt idx="325">
                  <c:v>2275</c:v>
                </c:pt>
                <c:pt idx="326">
                  <c:v>2276</c:v>
                </c:pt>
                <c:pt idx="327">
                  <c:v>2277</c:v>
                </c:pt>
                <c:pt idx="328">
                  <c:v>2278</c:v>
                </c:pt>
                <c:pt idx="329">
                  <c:v>2279</c:v>
                </c:pt>
                <c:pt idx="330">
                  <c:v>2280</c:v>
                </c:pt>
                <c:pt idx="331">
                  <c:v>2281</c:v>
                </c:pt>
                <c:pt idx="332">
                  <c:v>2282</c:v>
                </c:pt>
                <c:pt idx="333">
                  <c:v>2283</c:v>
                </c:pt>
                <c:pt idx="334">
                  <c:v>2284</c:v>
                </c:pt>
                <c:pt idx="335">
                  <c:v>2285</c:v>
                </c:pt>
                <c:pt idx="336">
                  <c:v>2286</c:v>
                </c:pt>
                <c:pt idx="337">
                  <c:v>2287</c:v>
                </c:pt>
                <c:pt idx="338">
                  <c:v>2288</c:v>
                </c:pt>
                <c:pt idx="339">
                  <c:v>2289</c:v>
                </c:pt>
                <c:pt idx="340">
                  <c:v>2290</c:v>
                </c:pt>
                <c:pt idx="341">
                  <c:v>2291</c:v>
                </c:pt>
                <c:pt idx="342">
                  <c:v>2292</c:v>
                </c:pt>
                <c:pt idx="343">
                  <c:v>2293</c:v>
                </c:pt>
                <c:pt idx="344">
                  <c:v>2294</c:v>
                </c:pt>
                <c:pt idx="345">
                  <c:v>2295</c:v>
                </c:pt>
                <c:pt idx="346">
                  <c:v>2296</c:v>
                </c:pt>
                <c:pt idx="347">
                  <c:v>2297</c:v>
                </c:pt>
                <c:pt idx="348">
                  <c:v>2298</c:v>
                </c:pt>
                <c:pt idx="349">
                  <c:v>2299</c:v>
                </c:pt>
                <c:pt idx="350">
                  <c:v>2300</c:v>
                </c:pt>
              </c:numCache>
            </c:numRef>
          </c:cat>
          <c:val>
            <c:numRef>
              <c:f>results!$P$3:$P$353</c:f>
              <c:numCache>
                <c:formatCode>0.00</c:formatCode>
                <c:ptCount val="351"/>
                <c:pt idx="0">
                  <c:v>0.17434261610197593</c:v>
                </c:pt>
                <c:pt idx="1">
                  <c:v>0.17884136111347468</c:v>
                </c:pt>
                <c:pt idx="2">
                  <c:v>0.18347942600191769</c:v>
                </c:pt>
                <c:pt idx="3">
                  <c:v>0.18825235076080757</c:v>
                </c:pt>
                <c:pt idx="4">
                  <c:v>0.19316116675736356</c:v>
                </c:pt>
                <c:pt idx="5">
                  <c:v>0.19820158418545988</c:v>
                </c:pt>
                <c:pt idx="6">
                  <c:v>0.20340835115695327</c:v>
                </c:pt>
                <c:pt idx="7">
                  <c:v>0.20880190611047458</c:v>
                </c:pt>
                <c:pt idx="8">
                  <c:v>0.21439086150272479</c:v>
                </c:pt>
                <c:pt idx="9">
                  <c:v>0.22017521954962055</c:v>
                </c:pt>
                <c:pt idx="10">
                  <c:v>0.22617113381987539</c:v>
                </c:pt>
                <c:pt idx="11">
                  <c:v>0.23239110879129998</c:v>
                </c:pt>
                <c:pt idx="12">
                  <c:v>0.23882105855511165</c:v>
                </c:pt>
                <c:pt idx="13">
                  <c:v>0.24547184194708355</c:v>
                </c:pt>
                <c:pt idx="14">
                  <c:v>0.25236322791935434</c:v>
                </c:pt>
                <c:pt idx="15">
                  <c:v>0.25951670754195333</c:v>
                </c:pt>
                <c:pt idx="16">
                  <c:v>0.2669452250635283</c:v>
                </c:pt>
                <c:pt idx="17">
                  <c:v>0.27466626855522391</c:v>
                </c:pt>
                <c:pt idx="18">
                  <c:v>0.28268299845818584</c:v>
                </c:pt>
                <c:pt idx="19">
                  <c:v>0.29101488114419993</c:v>
                </c:pt>
                <c:pt idx="20">
                  <c:v>0.29968934573485972</c:v>
                </c:pt>
                <c:pt idx="21">
                  <c:v>0.30874527691211306</c:v>
                </c:pt>
                <c:pt idx="22">
                  <c:v>0.31818978686165267</c:v>
                </c:pt>
                <c:pt idx="23">
                  <c:v>0.32803280184267269</c:v>
                </c:pt>
                <c:pt idx="24">
                  <c:v>0.3383001897343027</c:v>
                </c:pt>
                <c:pt idx="25">
                  <c:v>0.34896108560374145</c:v>
                </c:pt>
                <c:pt idx="26">
                  <c:v>0.35997990987374023</c:v>
                </c:pt>
                <c:pt idx="27">
                  <c:v>0.3713930426551918</c:v>
                </c:pt>
                <c:pt idx="28">
                  <c:v>0.38320785040977656</c:v>
                </c:pt>
                <c:pt idx="29">
                  <c:v>0.39540748701285749</c:v>
                </c:pt>
                <c:pt idx="30">
                  <c:v>0.40802728466103888</c:v>
                </c:pt>
                <c:pt idx="31">
                  <c:v>0.42102210071858376</c:v>
                </c:pt>
                <c:pt idx="32">
                  <c:v>0.43432635048900214</c:v>
                </c:pt>
                <c:pt idx="33">
                  <c:v>0.44790892762148837</c:v>
                </c:pt>
                <c:pt idx="34">
                  <c:v>0.46174552759071869</c:v>
                </c:pt>
                <c:pt idx="35">
                  <c:v>0.47585930544043098</c:v>
                </c:pt>
                <c:pt idx="36">
                  <c:v>0.49026322741083628</c:v>
                </c:pt>
                <c:pt idx="37">
                  <c:v>0.50497055537878766</c:v>
                </c:pt>
                <c:pt idx="38">
                  <c:v>0.51998797051557488</c:v>
                </c:pt>
                <c:pt idx="39">
                  <c:v>0.53533595444580029</c:v>
                </c:pt>
                <c:pt idx="40">
                  <c:v>0.55101234413696776</c:v>
                </c:pt>
                <c:pt idx="41">
                  <c:v>0.56700280570613737</c:v>
                </c:pt>
                <c:pt idx="42">
                  <c:v>0.58329976777321135</c:v>
                </c:pt>
                <c:pt idx="43">
                  <c:v>0.59986408045298067</c:v>
                </c:pt>
                <c:pt idx="44">
                  <c:v>0.61667208207388147</c:v>
                </c:pt>
                <c:pt idx="45">
                  <c:v>0.63372695376407395</c:v>
                </c:pt>
                <c:pt idx="46">
                  <c:v>0.65103621512377652</c:v>
                </c:pt>
                <c:pt idx="47">
                  <c:v>0.6686038846053074</c:v>
                </c:pt>
                <c:pt idx="48">
                  <c:v>0.68643000332128101</c:v>
                </c:pt>
                <c:pt idx="49">
                  <c:v>0.70448551705773521</c:v>
                </c:pt>
                <c:pt idx="50">
                  <c:v>0.72273813616516913</c:v>
                </c:pt>
                <c:pt idx="51">
                  <c:v>0.74120382866846546</c:v>
                </c:pt>
                <c:pt idx="52">
                  <c:v>0.75989608689108645</c:v>
                </c:pt>
                <c:pt idx="53">
                  <c:v>0.77880590522953297</c:v>
                </c:pt>
                <c:pt idx="54">
                  <c:v>0.79799634169713995</c:v>
                </c:pt>
                <c:pt idx="55">
                  <c:v>0.8175170628474826</c:v>
                </c:pt>
                <c:pt idx="56">
                  <c:v>0.8373963619560848</c:v>
                </c:pt>
                <c:pt idx="57">
                  <c:v>0.85765198323846703</c:v>
                </c:pt>
                <c:pt idx="58">
                  <c:v>0.87828609848605044</c:v>
                </c:pt>
                <c:pt idx="59">
                  <c:v>0.89930348547702965</c:v>
                </c:pt>
                <c:pt idx="60">
                  <c:v>0.92074761988611786</c:v>
                </c:pt>
                <c:pt idx="61">
                  <c:v>0.94264475068551623</c:v>
                </c:pt>
                <c:pt idx="62">
                  <c:v>0.96501248515152571</c:v>
                </c:pt>
                <c:pt idx="63">
                  <c:v>0.98787872712363278</c:v>
                </c:pt>
                <c:pt idx="64">
                  <c:v>1.0112128214076337</c:v>
                </c:pt>
                <c:pt idx="65">
                  <c:v>1.0349495448672401</c:v>
                </c:pt>
                <c:pt idx="66">
                  <c:v>1.0591675986301115</c:v>
                </c:pt>
                <c:pt idx="67">
                  <c:v>1.0838833122779092</c:v>
                </c:pt>
                <c:pt idx="68">
                  <c:v>1.1090761124662472</c:v>
                </c:pt>
                <c:pt idx="69">
                  <c:v>1.1347391333457979</c:v>
                </c:pt>
                <c:pt idx="70">
                  <c:v>1.1608291846693219</c:v>
                </c:pt>
                <c:pt idx="71">
                  <c:v>1.18729763222777</c:v>
                </c:pt>
                <c:pt idx="72">
                  <c:v>1.2140002258223548</c:v>
                </c:pt>
                <c:pt idx="73">
                  <c:v>1.2408130735783018</c:v>
                </c:pt>
                <c:pt idx="74">
                  <c:v>1.2676287443321057</c:v>
                </c:pt>
                <c:pt idx="75">
                  <c:v>1.2943535253608991</c:v>
                </c:pt>
                <c:pt idx="76">
                  <c:v>1.3209054120721846</c:v>
                </c:pt>
                <c:pt idx="77">
                  <c:v>1.3472125724678383</c:v>
                </c:pt>
                <c:pt idx="78">
                  <c:v>1.3732121285638523</c:v>
                </c:pt>
                <c:pt idx="79">
                  <c:v>1.3988491566938002</c:v>
                </c:pt>
                <c:pt idx="80">
                  <c:v>1.4240758447676585</c:v>
                </c:pt>
                <c:pt idx="81">
                  <c:v>1.4488507665800381</c:v>
                </c:pt>
                <c:pt idx="82">
                  <c:v>1.4731382467995808</c:v>
                </c:pt>
                <c:pt idx="83">
                  <c:v>1.4969077986872328</c:v>
                </c:pt>
                <c:pt idx="84">
                  <c:v>1.5201336218986328</c:v>
                </c:pt>
                <c:pt idx="85">
                  <c:v>1.5427941511344196</c:v>
                </c:pt>
                <c:pt idx="86">
                  <c:v>1.5648716486410901</c:v>
                </c:pt>
                <c:pt idx="87">
                  <c:v>1.5863518350757138</c:v>
                </c:pt>
                <c:pt idx="88">
                  <c:v>1.6072235542990863</c:v>
                </c:pt>
                <c:pt idx="89">
                  <c:v>1.6274784684184034</c:v>
                </c:pt>
                <c:pt idx="90">
                  <c:v>1.6471107799638993</c:v>
                </c:pt>
                <c:pt idx="91">
                  <c:v>1.6661169785175269</c:v>
                </c:pt>
                <c:pt idx="92">
                  <c:v>1.684495609455734</c:v>
                </c:pt>
                <c:pt idx="93">
                  <c:v>1.7022470627484343</c:v>
                </c:pt>
                <c:pt idx="94">
                  <c:v>1.7193733799892583</c:v>
                </c:pt>
                <c:pt idx="95">
                  <c:v>1.7358780780293941</c:v>
                </c:pt>
                <c:pt idx="96">
                  <c:v>1.7517659877565943</c:v>
                </c:pt>
                <c:pt idx="97">
                  <c:v>1.7670431067077601</c:v>
                </c:pt>
                <c:pt idx="98">
                  <c:v>1.7817164643319605</c:v>
                </c:pt>
                <c:pt idx="99">
                  <c:v>1.7957939988338529</c:v>
                </c:pt>
                <c:pt idx="100">
                  <c:v>1.8092844446275971</c:v>
                </c:pt>
                <c:pt idx="101">
                  <c:v>1.8221972295203837</c:v>
                </c:pt>
                <c:pt idx="102">
                  <c:v>1.8345423808241303</c:v>
                </c:pt>
                <c:pt idx="103">
                  <c:v>1.8463304396650031</c:v>
                </c:pt>
                <c:pt idx="104">
                  <c:v>1.8575723828242425</c:v>
                </c:pt>
                <c:pt idx="105">
                  <c:v>1.8682795515011854</c:v>
                </c:pt>
                <c:pt idx="106">
                  <c:v>1.8784635864411567</c:v>
                </c:pt>
                <c:pt idx="107">
                  <c:v>1.888136368917684</c:v>
                </c:pt>
                <c:pt idx="108">
                  <c:v>1.8973099671008409</c:v>
                </c:pt>
                <c:pt idx="109">
                  <c:v>1.9059965873819413</c:v>
                </c:pt>
                <c:pt idx="110">
                  <c:v>1.9142085302596965</c:v>
                </c:pt>
                <c:pt idx="111">
                  <c:v>1.9219581504247032</c:v>
                </c:pt>
                <c:pt idx="112">
                  <c:v>1.9292578207080653</c:v>
                </c:pt>
                <c:pt idx="113">
                  <c:v>1.9361198995863604</c:v>
                </c:pt>
                <c:pt idx="114">
                  <c:v>1.9425567019592982</c:v>
                </c:pt>
                <c:pt idx="115">
                  <c:v>1.9485804729385001</c:v>
                </c:pt>
                <c:pt idx="116">
                  <c:v>1.9542033644060648</c:v>
                </c:pt>
                <c:pt idx="117">
                  <c:v>1.9594374141201458</c:v>
                </c:pt>
                <c:pt idx="118">
                  <c:v>1.9642945271618142</c:v>
                </c:pt>
                <c:pt idx="119">
                  <c:v>1.9687864595331404</c:v>
                </c:pt>
                <c:pt idx="120">
                  <c:v>1.9729248037308593</c:v>
                </c:pt>
                <c:pt idx="121">
                  <c:v>1.9767209761332527</c:v>
                </c:pt>
                <c:pt idx="122">
                  <c:v>1.9801862060501283</c:v>
                </c:pt>
                <c:pt idx="123">
                  <c:v>1.983331526297073</c:v>
                </c:pt>
                <c:pt idx="124">
                  <c:v>1.9861677651655796</c:v>
                </c:pt>
                <c:pt idx="125">
                  <c:v>1.9887055396702866</c:v>
                </c:pt>
                <c:pt idx="126">
                  <c:v>1.9909552499634762</c:v>
                </c:pt>
                <c:pt idx="127">
                  <c:v>1.9929270748152172</c:v>
                </c:pt>
                <c:pt idx="128">
                  <c:v>1.9946309680651706</c:v>
                </c:pt>
                <c:pt idx="129">
                  <c:v>1.9960766559591336</c:v>
                </c:pt>
                <c:pt idx="130">
                  <c:v>1.9972736352899494</c:v>
                </c:pt>
                <c:pt idx="131">
                  <c:v>1.9982311722684756</c:v>
                </c:pt>
                <c:pt idx="132">
                  <c:v>1.9989583020559243</c:v>
                </c:pt>
                <c:pt idx="133">
                  <c:v>1.9994638288941111</c:v>
                </c:pt>
                <c:pt idx="134">
                  <c:v>1.9997563267749863</c:v>
                </c:pt>
                <c:pt idx="135">
                  <c:v>1.9998441405953165</c:v>
                </c:pt>
                <c:pt idx="136">
                  <c:v>1.9997353877465507</c:v>
                </c:pt>
                <c:pt idx="137">
                  <c:v>1.9994379600937822</c:v>
                </c:pt>
                <c:pt idx="138">
                  <c:v>1.9989595263013007</c:v>
                </c:pt>
                <c:pt idx="139">
                  <c:v>1.9983075344655756</c:v>
                </c:pt>
                <c:pt idx="140">
                  <c:v>1.9974892150196066</c:v>
                </c:pt>
                <c:pt idx="141">
                  <c:v>1.9965115838754506</c:v>
                </c:pt>
                <c:pt idx="142">
                  <c:v>1.9953814457744092</c:v>
                </c:pt>
                <c:pt idx="143">
                  <c:v>1.9941053978168397</c:v>
                </c:pt>
                <c:pt idx="144">
                  <c:v>1.9926898331458571</c:v>
                </c:pt>
                <c:pt idx="145">
                  <c:v>1.9911409447613244</c:v>
                </c:pt>
                <c:pt idx="146">
                  <c:v>1.9894647294425243</c:v>
                </c:pt>
                <c:pt idx="147">
                  <c:v>1.9876669917597316</c:v>
                </c:pt>
                <c:pt idx="148">
                  <c:v>1.9857533481566236</c:v>
                </c:pt>
                <c:pt idx="149">
                  <c:v>1.9837292310870451</c:v>
                </c:pt>
                <c:pt idx="150">
                  <c:v>1.9815998931911114</c:v>
                </c:pt>
                <c:pt idx="151">
                  <c:v>1.9793704114969939</c:v>
                </c:pt>
                <c:pt idx="152">
                  <c:v>1.9770456916359969</c:v>
                </c:pt>
                <c:pt idx="153">
                  <c:v>1.9746304720596939</c:v>
                </c:pt>
                <c:pt idx="154">
                  <c:v>1.972129328248982</c:v>
                </c:pt>
                <c:pt idx="155">
                  <c:v>1.9695466769059009</c:v>
                </c:pt>
                <c:pt idx="156">
                  <c:v>1.9668867801199983</c:v>
                </c:pt>
                <c:pt idx="157">
                  <c:v>1.9641537495018719</c:v>
                </c:pt>
                <c:pt idx="158">
                  <c:v>1.9613515502773073</c:v>
                </c:pt>
                <c:pt idx="159">
                  <c:v>1.9584840053361607</c:v>
                </c:pt>
                <c:pt idx="160">
                  <c:v>1.9555547992308056</c:v>
                </c:pt>
                <c:pt idx="161">
                  <c:v>1.9525674821195835</c:v>
                </c:pt>
                <c:pt idx="162">
                  <c:v>1.9495254736512668</c:v>
                </c:pt>
                <c:pt idx="163">
                  <c:v>1.9464320667870652</c:v>
                </c:pt>
                <c:pt idx="164">
                  <c:v>1.9432904315571913</c:v>
                </c:pt>
                <c:pt idx="165">
                  <c:v>1.9401036187494436</c:v>
                </c:pt>
                <c:pt idx="166">
                  <c:v>1.9368745635276658</c:v>
                </c:pt>
                <c:pt idx="167">
                  <c:v>1.9336060889783198</c:v>
                </c:pt>
                <c:pt idx="168">
                  <c:v>1.930300909583744</c:v>
                </c:pt>
                <c:pt idx="169">
                  <c:v>1.9269616346209835</c:v>
                </c:pt>
                <c:pt idx="170">
                  <c:v>1.9235907714853562</c:v>
                </c:pt>
                <c:pt idx="171">
                  <c:v>1.9201907289381823</c:v>
                </c:pt>
                <c:pt idx="172">
                  <c:v>1.916763820278337</c:v>
                </c:pt>
                <c:pt idx="173">
                  <c:v>1.9133122664374962</c:v>
                </c:pt>
                <c:pt idx="174">
                  <c:v>1.90983819899914</c:v>
                </c:pt>
                <c:pt idx="175">
                  <c:v>1.9063436631415531</c:v>
                </c:pt>
                <c:pt idx="176">
                  <c:v>1.9028306205052137</c:v>
                </c:pt>
                <c:pt idx="177">
                  <c:v>1.8993009519851056</c:v>
                </c:pt>
                <c:pt idx="178">
                  <c:v>1.8957564604486139</c:v>
                </c:pt>
                <c:pt idx="179">
                  <c:v>1.8921988733797759</c:v>
                </c:pt>
                <c:pt idx="180">
                  <c:v>1.888629845450754</c:v>
                </c:pt>
                <c:pt idx="181">
                  <c:v>1.8850509610214945</c:v>
                </c:pt>
                <c:pt idx="182">
                  <c:v>1.8814637365686004</c:v>
                </c:pt>
                <c:pt idx="183">
                  <c:v>1.8778696230445262</c:v>
                </c:pt>
                <c:pt idx="184">
                  <c:v>1.8742700081682484</c:v>
                </c:pt>
                <c:pt idx="185">
                  <c:v>1.8706662186486245</c:v>
                </c:pt>
                <c:pt idx="186">
                  <c:v>1.8670595223416904</c:v>
                </c:pt>
                <c:pt idx="187">
                  <c:v>1.8634511303431809</c:v>
                </c:pt>
                <c:pt idx="188">
                  <c:v>1.8598421990175886</c:v>
                </c:pt>
                <c:pt idx="189">
                  <c:v>1.8562338319650977</c:v>
                </c:pt>
                <c:pt idx="190">
                  <c:v>1.8526270819277448</c:v>
                </c:pt>
                <c:pt idx="191">
                  <c:v>1.8490229526361774</c:v>
                </c:pt>
                <c:pt idx="192">
                  <c:v>1.8454224005983786</c:v>
                </c:pt>
                <c:pt idx="193">
                  <c:v>1.8418263368317407</c:v>
                </c:pt>
                <c:pt idx="194">
                  <c:v>1.8382356285398633</c:v>
                </c:pt>
                <c:pt idx="195">
                  <c:v>1.8346511007354527</c:v>
                </c:pt>
                <c:pt idx="196">
                  <c:v>1.8310735378106902</c:v>
                </c:pt>
                <c:pt idx="197">
                  <c:v>1.8275036850564321</c:v>
                </c:pt>
                <c:pt idx="198">
                  <c:v>1.8239422501315892</c:v>
                </c:pt>
                <c:pt idx="199">
                  <c:v>1.8203899044840222</c:v>
                </c:pt>
                <c:pt idx="200">
                  <c:v>1.8168472847242751</c:v>
                </c:pt>
                <c:pt idx="201">
                  <c:v>1.8133149939534507</c:v>
                </c:pt>
                <c:pt idx="202">
                  <c:v>1.8097936030465145</c:v>
                </c:pt>
                <c:pt idx="203">
                  <c:v>1.8062836518922922</c:v>
                </c:pt>
                <c:pt idx="204">
                  <c:v>1.8027856505914104</c:v>
                </c:pt>
                <c:pt idx="205">
                  <c:v>1.7993000806134012</c:v>
                </c:pt>
                <c:pt idx="206">
                  <c:v>1.7958273959141757</c:v>
                </c:pt>
                <c:pt idx="207">
                  <c:v>1.7923680240150435</c:v>
                </c:pt>
                <c:pt idx="208">
                  <c:v>1.7889223670444347</c:v>
                </c:pt>
                <c:pt idx="209">
                  <c:v>1.7854908027434566</c:v>
                </c:pt>
                <c:pt idx="210">
                  <c:v>1.7820736854363883</c:v>
                </c:pt>
                <c:pt idx="211">
                  <c:v>1.7786713469672013</c:v>
                </c:pt>
                <c:pt idx="212">
                  <c:v>1.7752840976031576</c:v>
                </c:pt>
                <c:pt idx="213">
                  <c:v>1.7719122269065231</c:v>
                </c:pt>
                <c:pt idx="214">
                  <c:v>1.7685560045753983</c:v>
                </c:pt>
                <c:pt idx="215">
                  <c:v>1.7652156812546544</c:v>
                </c:pt>
                <c:pt idx="216">
                  <c:v>1.7618914893179287</c:v>
                </c:pt>
                <c:pt idx="217">
                  <c:v>1.7585836436216133</c:v>
                </c:pt>
                <c:pt idx="218">
                  <c:v>1.7552923422317461</c:v>
                </c:pt>
                <c:pt idx="219">
                  <c:v>1.7520177671246888</c:v>
                </c:pt>
                <c:pt idx="220">
                  <c:v>1.7487600848624505</c:v>
                </c:pt>
                <c:pt idx="221">
                  <c:v>1.7455194472434952</c:v>
                </c:pt>
                <c:pt idx="222">
                  <c:v>1.7422959919298449</c:v>
                </c:pt>
                <c:pt idx="223">
                  <c:v>1.7390898430512693</c:v>
                </c:pt>
                <c:pt idx="224">
                  <c:v>1.73590111178733</c:v>
                </c:pt>
                <c:pt idx="225">
                  <c:v>1.7327298969280207</c:v>
                </c:pt>
                <c:pt idx="226">
                  <c:v>1.7295762854137335</c:v>
                </c:pt>
                <c:pt idx="227">
                  <c:v>1.7264403528552459</c:v>
                </c:pt>
                <c:pt idx="228">
                  <c:v>1.7233221640344134</c:v>
                </c:pt>
                <c:pt idx="229">
                  <c:v>1.7202217733862275</c:v>
                </c:pt>
                <c:pt idx="230">
                  <c:v>1.717139225462877</c:v>
                </c:pt>
                <c:pt idx="231">
                  <c:v>1.7140745553804346</c:v>
                </c:pt>
                <c:pt idx="232">
                  <c:v>1.7110277892487704</c:v>
                </c:pt>
                <c:pt idx="233">
                  <c:v>1.7079989445852721</c:v>
                </c:pt>
                <c:pt idx="234">
                  <c:v>1.7049880307129377</c:v>
                </c:pt>
                <c:pt idx="235">
                  <c:v>1.701995049143386</c:v>
                </c:pt>
                <c:pt idx="236">
                  <c:v>1.6990199939453132</c:v>
                </c:pt>
                <c:pt idx="237">
                  <c:v>1.6960628520989076</c:v>
                </c:pt>
                <c:pt idx="238">
                  <c:v>1.6931236038367163</c:v>
                </c:pt>
                <c:pt idx="239">
                  <c:v>1.6902022229714444</c:v>
                </c:pt>
                <c:pt idx="240">
                  <c:v>1.687298677211148</c:v>
                </c:pt>
                <c:pt idx="241">
                  <c:v>1.6844129284622702</c:v>
                </c:pt>
                <c:pt idx="242">
                  <c:v>1.6815449331209524</c:v>
                </c:pt>
                <c:pt idx="243">
                  <c:v>1.6786946423530411</c:v>
                </c:pt>
                <c:pt idx="244">
                  <c:v>1.6758620023631918</c:v>
                </c:pt>
                <c:pt idx="245">
                  <c:v>1.673046954653465</c:v>
                </c:pt>
                <c:pt idx="246">
                  <c:v>1.6702494362717892</c:v>
                </c:pt>
                <c:pt idx="247">
                  <c:v>1.6674693800506586</c:v>
                </c:pt>
                <c:pt idx="248">
                  <c:v>1.6647067148364159</c:v>
                </c:pt>
                <c:pt idx="249">
                  <c:v>1.6619613657094621</c:v>
                </c:pt>
                <c:pt idx="250">
                  <c:v>1.6592332541957244</c:v>
                </c:pt>
                <c:pt idx="251">
                  <c:v>1.6565222984696955</c:v>
                </c:pt>
                <c:pt idx="252">
                  <c:v>1.6538284135493551</c:v>
                </c:pt>
                <c:pt idx="253">
                  <c:v>1.6511515114832693</c:v>
                </c:pt>
                <c:pt idx="254">
                  <c:v>1.648491501530152</c:v>
                </c:pt>
                <c:pt idx="255">
                  <c:v>1.6458482903311664</c:v>
                </c:pt>
                <c:pt idx="256">
                  <c:v>1.6432217820752328</c:v>
                </c:pt>
                <c:pt idx="257">
                  <c:v>1.6406118786575976</c:v>
                </c:pt>
                <c:pt idx="258">
                  <c:v>1.6380184798319166</c:v>
                </c:pt>
                <c:pt idx="259">
                  <c:v>1.6354414833560857</c:v>
                </c:pt>
                <c:pt idx="260">
                  <c:v>1.6328807851320564</c:v>
                </c:pt>
                <c:pt idx="261">
                  <c:v>1.6303362793398528</c:v>
                </c:pt>
                <c:pt idx="262">
                  <c:v>1.6278078585660112</c:v>
                </c:pt>
                <c:pt idx="263">
                  <c:v>1.6252954139266449</c:v>
                </c:pt>
                <c:pt idx="264">
                  <c:v>1.6227988351853364</c:v>
                </c:pt>
                <c:pt idx="265">
                  <c:v>1.6203180108660504</c:v>
                </c:pt>
                <c:pt idx="266">
                  <c:v>1.6178528283612512</c:v>
                </c:pt>
                <c:pt idx="267">
                  <c:v>1.6154031740354071</c:v>
                </c:pt>
                <c:pt idx="268">
                  <c:v>1.6129689333240527</c:v>
                </c:pt>
                <c:pt idx="269">
                  <c:v>1.6105499908285759</c:v>
                </c:pt>
                <c:pt idx="270">
                  <c:v>1.6081462304068912</c:v>
                </c:pt>
                <c:pt idx="271">
                  <c:v>1.6057575352601552</c:v>
                </c:pt>
                <c:pt idx="272">
                  <c:v>1.6033837880156698</c:v>
                </c:pt>
                <c:pt idx="273">
                  <c:v>1.6010248708061232</c:v>
                </c:pt>
                <c:pt idx="274">
                  <c:v>1.5986806653453016</c:v>
                </c:pt>
                <c:pt idx="275">
                  <c:v>1.5963510530004104</c:v>
                </c:pt>
                <c:pt idx="276">
                  <c:v>1.5940359148611294</c:v>
                </c:pt>
                <c:pt idx="277">
                  <c:v>1.5917351318055304</c:v>
                </c:pt>
                <c:pt idx="278">
                  <c:v>1.5894485845629742</c:v>
                </c:pt>
                <c:pt idx="279">
                  <c:v>1.5871761537741038</c:v>
                </c:pt>
                <c:pt idx="280">
                  <c:v>1.5849177200480442</c:v>
                </c:pt>
                <c:pt idx="281">
                  <c:v>1.5826731640169176</c:v>
                </c:pt>
                <c:pt idx="282">
                  <c:v>1.5804423663877749</c:v>
                </c:pt>
                <c:pt idx="283">
                  <c:v>1.5782252079920451</c:v>
                </c:pt>
                <c:pt idx="284">
                  <c:v>1.5760215698325974</c:v>
                </c:pt>
                <c:pt idx="285">
                  <c:v>1.5738313331285092</c:v>
                </c:pt>
                <c:pt idx="286">
                  <c:v>1.5716543793576274</c:v>
                </c:pt>
                <c:pt idx="287">
                  <c:v>1.569490590297012</c:v>
                </c:pt>
                <c:pt idx="288">
                  <c:v>1.5673398480613396</c:v>
                </c:pt>
                <c:pt idx="289">
                  <c:v>1.5652020351393519</c:v>
                </c:pt>
                <c:pt idx="290">
                  <c:v>1.5630770344284208</c:v>
                </c:pt>
                <c:pt idx="291">
                  <c:v>1.5609647292673094</c:v>
                </c:pt>
                <c:pt idx="292">
                  <c:v>1.5588650034671931</c:v>
                </c:pt>
                <c:pt idx="293">
                  <c:v>1.5567777413410162</c:v>
                </c:pt>
                <c:pt idx="294">
                  <c:v>1.5547028277312451</c:v>
                </c:pt>
                <c:pt idx="295">
                  <c:v>1.5526401480360847</c:v>
                </c:pt>
                <c:pt idx="296">
                  <c:v>1.5505895882342167</c:v>
                </c:pt>
                <c:pt idx="297">
                  <c:v>1.5485510349081202</c:v>
                </c:pt>
                <c:pt idx="298">
                  <c:v>1.5465243752660318</c:v>
                </c:pt>
                <c:pt idx="299">
                  <c:v>1.5445094971625983</c:v>
                </c:pt>
                <c:pt idx="300">
                  <c:v>1.5425062891182755</c:v>
                </c:pt>
                <c:pt idx="301">
                  <c:v>1.5405146403375234</c:v>
                </c:pt>
                <c:pt idx="302">
                  <c:v>1.5385344407258481</c:v>
                </c:pt>
                <c:pt idx="303">
                  <c:v>1.5365655809057341</c:v>
                </c:pt>
                <c:pt idx="304">
                  <c:v>1.5346079522315164</c:v>
                </c:pt>
                <c:pt idx="305">
                  <c:v>1.5326614468032314</c:v>
                </c:pt>
                <c:pt idx="306">
                  <c:v>1.5307259574794931</c:v>
                </c:pt>
                <c:pt idx="307">
                  <c:v>1.5288013778894323</c:v>
                </c:pt>
                <c:pt idx="308">
                  <c:v>1.5268876024437352</c:v>
                </c:pt>
                <c:pt idx="309">
                  <c:v>1.5249845263448267</c:v>
                </c:pt>
                <c:pt idx="310">
                  <c:v>1.5230920455962249</c:v>
                </c:pt>
                <c:pt idx="311">
                  <c:v>1.5212100570111082</c:v>
                </c:pt>
                <c:pt idx="312">
                  <c:v>1.5193384582201257</c:v>
                </c:pt>
                <c:pt idx="313">
                  <c:v>1.5174771476784832</c:v>
                </c:pt>
                <c:pt idx="314">
                  <c:v>1.5156260246723356</c:v>
                </c:pt>
                <c:pt idx="315">
                  <c:v>1.5137849893245163</c:v>
                </c:pt>
                <c:pt idx="316">
                  <c:v>1.5119539425996305</c:v>
                </c:pt>
                <c:pt idx="317">
                  <c:v>1.5101327863085423</c:v>
                </c:pt>
                <c:pt idx="318">
                  <c:v>1.5083214231122808</c:v>
                </c:pt>
                <c:pt idx="319">
                  <c:v>1.5065197565253894</c:v>
                </c:pt>
                <c:pt idx="320">
                  <c:v>1.5047276909187455</c:v>
                </c:pt>
                <c:pt idx="321">
                  <c:v>1.5029451315218718</c:v>
                </c:pt>
                <c:pt idx="322">
                  <c:v>1.5011719844247651</c:v>
                </c:pt>
                <c:pt idx="323">
                  <c:v>1.4994081565792587</c:v>
                </c:pt>
                <c:pt idx="324">
                  <c:v>1.4976535557999466</c:v>
                </c:pt>
                <c:pt idx="325">
                  <c:v>1.4959080907646842</c:v>
                </c:pt>
                <c:pt idx="326">
                  <c:v>1.494171671014688</c:v>
                </c:pt>
                <c:pt idx="327">
                  <c:v>1.4924442069542501</c:v>
                </c:pt>
                <c:pt idx="328">
                  <c:v>1.4907256098500905</c:v>
                </c:pt>
                <c:pt idx="329">
                  <c:v>1.4890157918303577</c:v>
                </c:pt>
                <c:pt idx="330">
                  <c:v>1.4873146658832999</c:v>
                </c:pt>
                <c:pt idx="331">
                  <c:v>1.4856221458556211</c:v>
                </c:pt>
                <c:pt idx="332">
                  <c:v>1.4839381464505359</c:v>
                </c:pt>
                <c:pt idx="333">
                  <c:v>1.4822625832255394</c:v>
                </c:pt>
                <c:pt idx="334">
                  <c:v>1.4805953725899064</c:v>
                </c:pt>
                <c:pt idx="335">
                  <c:v>1.4789364318019331</c:v>
                </c:pt>
                <c:pt idx="336">
                  <c:v>1.4772856789659345</c:v>
                </c:pt>
                <c:pt idx="337">
                  <c:v>1.4756430330290096</c:v>
                </c:pt>
                <c:pt idx="338">
                  <c:v>1.474008413777588</c:v>
                </c:pt>
                <c:pt idx="339">
                  <c:v>1.4723817418337684</c:v>
                </c:pt>
                <c:pt idx="340">
                  <c:v>1.47076293865146</c:v>
                </c:pt>
                <c:pt idx="341">
                  <c:v>1.4691519265123389</c:v>
                </c:pt>
                <c:pt idx="342">
                  <c:v>1.4675486285216284</c:v>
                </c:pt>
                <c:pt idx="343">
                  <c:v>1.4659529686037132</c:v>
                </c:pt>
                <c:pt idx="344">
                  <c:v>1.464364871497599</c:v>
                </c:pt>
                <c:pt idx="345">
                  <c:v>1.4627842627522236</c:v>
                </c:pt>
                <c:pt idx="346">
                  <c:v>1.4612110687216313</c:v>
                </c:pt>
                <c:pt idx="347">
                  <c:v>1.4596452165600171</c:v>
                </c:pt>
                <c:pt idx="348">
                  <c:v>1.458086634216649</c:v>
                </c:pt>
                <c:pt idx="349">
                  <c:v>1.4565352504306768</c:v>
                </c:pt>
                <c:pt idx="350">
                  <c:v>1.4549909947258348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045-4A48-9B63-BDF11FB1CE58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results!$A$3:$A$353</c:f>
              <c:numCache>
                <c:formatCode>General</c:formatCode>
                <c:ptCount val="351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  <c:pt idx="69">
                  <c:v>2019</c:v>
                </c:pt>
                <c:pt idx="70">
                  <c:v>2020</c:v>
                </c:pt>
                <c:pt idx="71">
                  <c:v>2021</c:v>
                </c:pt>
                <c:pt idx="72">
                  <c:v>2022</c:v>
                </c:pt>
                <c:pt idx="73">
                  <c:v>2023</c:v>
                </c:pt>
                <c:pt idx="74">
                  <c:v>2024</c:v>
                </c:pt>
                <c:pt idx="75">
                  <c:v>2025</c:v>
                </c:pt>
                <c:pt idx="76">
                  <c:v>2026</c:v>
                </c:pt>
                <c:pt idx="77">
                  <c:v>2027</c:v>
                </c:pt>
                <c:pt idx="78">
                  <c:v>2028</c:v>
                </c:pt>
                <c:pt idx="79">
                  <c:v>2029</c:v>
                </c:pt>
                <c:pt idx="80">
                  <c:v>2030</c:v>
                </c:pt>
                <c:pt idx="81">
                  <c:v>2031</c:v>
                </c:pt>
                <c:pt idx="82">
                  <c:v>2032</c:v>
                </c:pt>
                <c:pt idx="83">
                  <c:v>2033</c:v>
                </c:pt>
                <c:pt idx="84">
                  <c:v>2034</c:v>
                </c:pt>
                <c:pt idx="85">
                  <c:v>2035</c:v>
                </c:pt>
                <c:pt idx="86">
                  <c:v>2036</c:v>
                </c:pt>
                <c:pt idx="87">
                  <c:v>2037</c:v>
                </c:pt>
                <c:pt idx="88">
                  <c:v>2038</c:v>
                </c:pt>
                <c:pt idx="89">
                  <c:v>2039</c:v>
                </c:pt>
                <c:pt idx="90">
                  <c:v>2040</c:v>
                </c:pt>
                <c:pt idx="91">
                  <c:v>2041</c:v>
                </c:pt>
                <c:pt idx="92">
                  <c:v>2042</c:v>
                </c:pt>
                <c:pt idx="93">
                  <c:v>2043</c:v>
                </c:pt>
                <c:pt idx="94">
                  <c:v>2044</c:v>
                </c:pt>
                <c:pt idx="95">
                  <c:v>2045</c:v>
                </c:pt>
                <c:pt idx="96">
                  <c:v>2046</c:v>
                </c:pt>
                <c:pt idx="97">
                  <c:v>2047</c:v>
                </c:pt>
                <c:pt idx="98">
                  <c:v>2048</c:v>
                </c:pt>
                <c:pt idx="99">
                  <c:v>2049</c:v>
                </c:pt>
                <c:pt idx="100">
                  <c:v>2050</c:v>
                </c:pt>
                <c:pt idx="101">
                  <c:v>2051</c:v>
                </c:pt>
                <c:pt idx="102">
                  <c:v>2052</c:v>
                </c:pt>
                <c:pt idx="103">
                  <c:v>2053</c:v>
                </c:pt>
                <c:pt idx="104">
                  <c:v>2054</c:v>
                </c:pt>
                <c:pt idx="105">
                  <c:v>2055</c:v>
                </c:pt>
                <c:pt idx="106">
                  <c:v>2056</c:v>
                </c:pt>
                <c:pt idx="107">
                  <c:v>2057</c:v>
                </c:pt>
                <c:pt idx="108">
                  <c:v>2058</c:v>
                </c:pt>
                <c:pt idx="109">
                  <c:v>2059</c:v>
                </c:pt>
                <c:pt idx="110">
                  <c:v>2060</c:v>
                </c:pt>
                <c:pt idx="111">
                  <c:v>2061</c:v>
                </c:pt>
                <c:pt idx="112">
                  <c:v>2062</c:v>
                </c:pt>
                <c:pt idx="113">
                  <c:v>2063</c:v>
                </c:pt>
                <c:pt idx="114">
                  <c:v>2064</c:v>
                </c:pt>
                <c:pt idx="115">
                  <c:v>2065</c:v>
                </c:pt>
                <c:pt idx="116">
                  <c:v>2066</c:v>
                </c:pt>
                <c:pt idx="117">
                  <c:v>2067</c:v>
                </c:pt>
                <c:pt idx="118">
                  <c:v>2068</c:v>
                </c:pt>
                <c:pt idx="119">
                  <c:v>2069</c:v>
                </c:pt>
                <c:pt idx="120">
                  <c:v>2070</c:v>
                </c:pt>
                <c:pt idx="121">
                  <c:v>2071</c:v>
                </c:pt>
                <c:pt idx="122">
                  <c:v>2072</c:v>
                </c:pt>
                <c:pt idx="123">
                  <c:v>2073</c:v>
                </c:pt>
                <c:pt idx="124">
                  <c:v>2074</c:v>
                </c:pt>
                <c:pt idx="125">
                  <c:v>2075</c:v>
                </c:pt>
                <c:pt idx="126">
                  <c:v>2076</c:v>
                </c:pt>
                <c:pt idx="127">
                  <c:v>2077</c:v>
                </c:pt>
                <c:pt idx="128">
                  <c:v>2078</c:v>
                </c:pt>
                <c:pt idx="129">
                  <c:v>2079</c:v>
                </c:pt>
                <c:pt idx="130">
                  <c:v>2080</c:v>
                </c:pt>
                <c:pt idx="131">
                  <c:v>2081</c:v>
                </c:pt>
                <c:pt idx="132">
                  <c:v>2082</c:v>
                </c:pt>
                <c:pt idx="133">
                  <c:v>2083</c:v>
                </c:pt>
                <c:pt idx="134">
                  <c:v>2084</c:v>
                </c:pt>
                <c:pt idx="135">
                  <c:v>2085</c:v>
                </c:pt>
                <c:pt idx="136">
                  <c:v>2086</c:v>
                </c:pt>
                <c:pt idx="137">
                  <c:v>2087</c:v>
                </c:pt>
                <c:pt idx="138">
                  <c:v>2088</c:v>
                </c:pt>
                <c:pt idx="139">
                  <c:v>2089</c:v>
                </c:pt>
                <c:pt idx="140">
                  <c:v>2090</c:v>
                </c:pt>
                <c:pt idx="141">
                  <c:v>2091</c:v>
                </c:pt>
                <c:pt idx="142">
                  <c:v>2092</c:v>
                </c:pt>
                <c:pt idx="143">
                  <c:v>2093</c:v>
                </c:pt>
                <c:pt idx="144">
                  <c:v>2094</c:v>
                </c:pt>
                <c:pt idx="145">
                  <c:v>2095</c:v>
                </c:pt>
                <c:pt idx="146">
                  <c:v>2096</c:v>
                </c:pt>
                <c:pt idx="147">
                  <c:v>2097</c:v>
                </c:pt>
                <c:pt idx="148">
                  <c:v>2098</c:v>
                </c:pt>
                <c:pt idx="149">
                  <c:v>2099</c:v>
                </c:pt>
                <c:pt idx="150">
                  <c:v>2100</c:v>
                </c:pt>
                <c:pt idx="151">
                  <c:v>2101</c:v>
                </c:pt>
                <c:pt idx="152">
                  <c:v>2102</c:v>
                </c:pt>
                <c:pt idx="153">
                  <c:v>2103</c:v>
                </c:pt>
                <c:pt idx="154">
                  <c:v>2104</c:v>
                </c:pt>
                <c:pt idx="155">
                  <c:v>2105</c:v>
                </c:pt>
                <c:pt idx="156">
                  <c:v>2106</c:v>
                </c:pt>
                <c:pt idx="157">
                  <c:v>2107</c:v>
                </c:pt>
                <c:pt idx="158">
                  <c:v>2108</c:v>
                </c:pt>
                <c:pt idx="159">
                  <c:v>2109</c:v>
                </c:pt>
                <c:pt idx="160">
                  <c:v>2110</c:v>
                </c:pt>
                <c:pt idx="161">
                  <c:v>2111</c:v>
                </c:pt>
                <c:pt idx="162">
                  <c:v>2112</c:v>
                </c:pt>
                <c:pt idx="163">
                  <c:v>2113</c:v>
                </c:pt>
                <c:pt idx="164">
                  <c:v>2114</c:v>
                </c:pt>
                <c:pt idx="165">
                  <c:v>2115</c:v>
                </c:pt>
                <c:pt idx="166">
                  <c:v>2116</c:v>
                </c:pt>
                <c:pt idx="167">
                  <c:v>2117</c:v>
                </c:pt>
                <c:pt idx="168">
                  <c:v>2118</c:v>
                </c:pt>
                <c:pt idx="169">
                  <c:v>2119</c:v>
                </c:pt>
                <c:pt idx="170">
                  <c:v>2120</c:v>
                </c:pt>
                <c:pt idx="171">
                  <c:v>2121</c:v>
                </c:pt>
                <c:pt idx="172">
                  <c:v>2122</c:v>
                </c:pt>
                <c:pt idx="173">
                  <c:v>2123</c:v>
                </c:pt>
                <c:pt idx="174">
                  <c:v>2124</c:v>
                </c:pt>
                <c:pt idx="175">
                  <c:v>2125</c:v>
                </c:pt>
                <c:pt idx="176">
                  <c:v>2126</c:v>
                </c:pt>
                <c:pt idx="177">
                  <c:v>2127</c:v>
                </c:pt>
                <c:pt idx="178">
                  <c:v>2128</c:v>
                </c:pt>
                <c:pt idx="179">
                  <c:v>2129</c:v>
                </c:pt>
                <c:pt idx="180">
                  <c:v>2130</c:v>
                </c:pt>
                <c:pt idx="181">
                  <c:v>2131</c:v>
                </c:pt>
                <c:pt idx="182">
                  <c:v>2132</c:v>
                </c:pt>
                <c:pt idx="183">
                  <c:v>2133</c:v>
                </c:pt>
                <c:pt idx="184">
                  <c:v>2134</c:v>
                </c:pt>
                <c:pt idx="185">
                  <c:v>2135</c:v>
                </c:pt>
                <c:pt idx="186">
                  <c:v>2136</c:v>
                </c:pt>
                <c:pt idx="187">
                  <c:v>2137</c:v>
                </c:pt>
                <c:pt idx="188">
                  <c:v>2138</c:v>
                </c:pt>
                <c:pt idx="189">
                  <c:v>2139</c:v>
                </c:pt>
                <c:pt idx="190">
                  <c:v>2140</c:v>
                </c:pt>
                <c:pt idx="191">
                  <c:v>2141</c:v>
                </c:pt>
                <c:pt idx="192">
                  <c:v>2142</c:v>
                </c:pt>
                <c:pt idx="193">
                  <c:v>2143</c:v>
                </c:pt>
                <c:pt idx="194">
                  <c:v>2144</c:v>
                </c:pt>
                <c:pt idx="195">
                  <c:v>2145</c:v>
                </c:pt>
                <c:pt idx="196">
                  <c:v>2146</c:v>
                </c:pt>
                <c:pt idx="197">
                  <c:v>2147</c:v>
                </c:pt>
                <c:pt idx="198">
                  <c:v>2148</c:v>
                </c:pt>
                <c:pt idx="199">
                  <c:v>2149</c:v>
                </c:pt>
                <c:pt idx="200">
                  <c:v>2150</c:v>
                </c:pt>
                <c:pt idx="201">
                  <c:v>2151</c:v>
                </c:pt>
                <c:pt idx="202">
                  <c:v>2152</c:v>
                </c:pt>
                <c:pt idx="203">
                  <c:v>2153</c:v>
                </c:pt>
                <c:pt idx="204">
                  <c:v>2154</c:v>
                </c:pt>
                <c:pt idx="205">
                  <c:v>2155</c:v>
                </c:pt>
                <c:pt idx="206">
                  <c:v>2156</c:v>
                </c:pt>
                <c:pt idx="207">
                  <c:v>2157</c:v>
                </c:pt>
                <c:pt idx="208">
                  <c:v>2158</c:v>
                </c:pt>
                <c:pt idx="209">
                  <c:v>2159</c:v>
                </c:pt>
                <c:pt idx="210">
                  <c:v>2160</c:v>
                </c:pt>
                <c:pt idx="211">
                  <c:v>2161</c:v>
                </c:pt>
                <c:pt idx="212">
                  <c:v>2162</c:v>
                </c:pt>
                <c:pt idx="213">
                  <c:v>2163</c:v>
                </c:pt>
                <c:pt idx="214">
                  <c:v>2164</c:v>
                </c:pt>
                <c:pt idx="215">
                  <c:v>2165</c:v>
                </c:pt>
                <c:pt idx="216">
                  <c:v>2166</c:v>
                </c:pt>
                <c:pt idx="217">
                  <c:v>2167</c:v>
                </c:pt>
                <c:pt idx="218">
                  <c:v>2168</c:v>
                </c:pt>
                <c:pt idx="219">
                  <c:v>2169</c:v>
                </c:pt>
                <c:pt idx="220">
                  <c:v>2170</c:v>
                </c:pt>
                <c:pt idx="221">
                  <c:v>2171</c:v>
                </c:pt>
                <c:pt idx="222">
                  <c:v>2172</c:v>
                </c:pt>
                <c:pt idx="223">
                  <c:v>2173</c:v>
                </c:pt>
                <c:pt idx="224">
                  <c:v>2174</c:v>
                </c:pt>
                <c:pt idx="225">
                  <c:v>2175</c:v>
                </c:pt>
                <c:pt idx="226">
                  <c:v>2176</c:v>
                </c:pt>
                <c:pt idx="227">
                  <c:v>2177</c:v>
                </c:pt>
                <c:pt idx="228">
                  <c:v>2178</c:v>
                </c:pt>
                <c:pt idx="229">
                  <c:v>2179</c:v>
                </c:pt>
                <c:pt idx="230">
                  <c:v>2180</c:v>
                </c:pt>
                <c:pt idx="231">
                  <c:v>2181</c:v>
                </c:pt>
                <c:pt idx="232">
                  <c:v>2182</c:v>
                </c:pt>
                <c:pt idx="233">
                  <c:v>2183</c:v>
                </c:pt>
                <c:pt idx="234">
                  <c:v>2184</c:v>
                </c:pt>
                <c:pt idx="235">
                  <c:v>2185</c:v>
                </c:pt>
                <c:pt idx="236">
                  <c:v>2186</c:v>
                </c:pt>
                <c:pt idx="237">
                  <c:v>2187</c:v>
                </c:pt>
                <c:pt idx="238">
                  <c:v>2188</c:v>
                </c:pt>
                <c:pt idx="239">
                  <c:v>2189</c:v>
                </c:pt>
                <c:pt idx="240">
                  <c:v>2190</c:v>
                </c:pt>
                <c:pt idx="241">
                  <c:v>2191</c:v>
                </c:pt>
                <c:pt idx="242">
                  <c:v>2192</c:v>
                </c:pt>
                <c:pt idx="243">
                  <c:v>2193</c:v>
                </c:pt>
                <c:pt idx="244">
                  <c:v>2194</c:v>
                </c:pt>
                <c:pt idx="245">
                  <c:v>2195</c:v>
                </c:pt>
                <c:pt idx="246">
                  <c:v>2196</c:v>
                </c:pt>
                <c:pt idx="247">
                  <c:v>2197</c:v>
                </c:pt>
                <c:pt idx="248">
                  <c:v>2198</c:v>
                </c:pt>
                <c:pt idx="249">
                  <c:v>2199</c:v>
                </c:pt>
                <c:pt idx="250">
                  <c:v>2200</c:v>
                </c:pt>
                <c:pt idx="251">
                  <c:v>2201</c:v>
                </c:pt>
                <c:pt idx="252">
                  <c:v>2202</c:v>
                </c:pt>
                <c:pt idx="253">
                  <c:v>2203</c:v>
                </c:pt>
                <c:pt idx="254">
                  <c:v>2204</c:v>
                </c:pt>
                <c:pt idx="255">
                  <c:v>2205</c:v>
                </c:pt>
                <c:pt idx="256">
                  <c:v>2206</c:v>
                </c:pt>
                <c:pt idx="257">
                  <c:v>2207</c:v>
                </c:pt>
                <c:pt idx="258">
                  <c:v>2208</c:v>
                </c:pt>
                <c:pt idx="259">
                  <c:v>2209</c:v>
                </c:pt>
                <c:pt idx="260">
                  <c:v>2210</c:v>
                </c:pt>
                <c:pt idx="261">
                  <c:v>2211</c:v>
                </c:pt>
                <c:pt idx="262">
                  <c:v>2212</c:v>
                </c:pt>
                <c:pt idx="263">
                  <c:v>2213</c:v>
                </c:pt>
                <c:pt idx="264">
                  <c:v>2214</c:v>
                </c:pt>
                <c:pt idx="265">
                  <c:v>2215</c:v>
                </c:pt>
                <c:pt idx="266">
                  <c:v>2216</c:v>
                </c:pt>
                <c:pt idx="267">
                  <c:v>2217</c:v>
                </c:pt>
                <c:pt idx="268">
                  <c:v>2218</c:v>
                </c:pt>
                <c:pt idx="269">
                  <c:v>2219</c:v>
                </c:pt>
                <c:pt idx="270">
                  <c:v>2220</c:v>
                </c:pt>
                <c:pt idx="271">
                  <c:v>2221</c:v>
                </c:pt>
                <c:pt idx="272">
                  <c:v>2222</c:v>
                </c:pt>
                <c:pt idx="273">
                  <c:v>2223</c:v>
                </c:pt>
                <c:pt idx="274">
                  <c:v>2224</c:v>
                </c:pt>
                <c:pt idx="275">
                  <c:v>2225</c:v>
                </c:pt>
                <c:pt idx="276">
                  <c:v>2226</c:v>
                </c:pt>
                <c:pt idx="277">
                  <c:v>2227</c:v>
                </c:pt>
                <c:pt idx="278">
                  <c:v>2228</c:v>
                </c:pt>
                <c:pt idx="279">
                  <c:v>2229</c:v>
                </c:pt>
                <c:pt idx="280">
                  <c:v>2230</c:v>
                </c:pt>
                <c:pt idx="281">
                  <c:v>2231</c:v>
                </c:pt>
                <c:pt idx="282">
                  <c:v>2232</c:v>
                </c:pt>
                <c:pt idx="283">
                  <c:v>2233</c:v>
                </c:pt>
                <c:pt idx="284">
                  <c:v>2234</c:v>
                </c:pt>
                <c:pt idx="285">
                  <c:v>2235</c:v>
                </c:pt>
                <c:pt idx="286">
                  <c:v>2236</c:v>
                </c:pt>
                <c:pt idx="287">
                  <c:v>2237</c:v>
                </c:pt>
                <c:pt idx="288">
                  <c:v>2238</c:v>
                </c:pt>
                <c:pt idx="289">
                  <c:v>2239</c:v>
                </c:pt>
                <c:pt idx="290">
                  <c:v>2240</c:v>
                </c:pt>
                <c:pt idx="291">
                  <c:v>2241</c:v>
                </c:pt>
                <c:pt idx="292">
                  <c:v>2242</c:v>
                </c:pt>
                <c:pt idx="293">
                  <c:v>2243</c:v>
                </c:pt>
                <c:pt idx="294">
                  <c:v>2244</c:v>
                </c:pt>
                <c:pt idx="295">
                  <c:v>2245</c:v>
                </c:pt>
                <c:pt idx="296">
                  <c:v>2246</c:v>
                </c:pt>
                <c:pt idx="297">
                  <c:v>2247</c:v>
                </c:pt>
                <c:pt idx="298">
                  <c:v>2248</c:v>
                </c:pt>
                <c:pt idx="299">
                  <c:v>2249</c:v>
                </c:pt>
                <c:pt idx="300">
                  <c:v>2250</c:v>
                </c:pt>
                <c:pt idx="301">
                  <c:v>2251</c:v>
                </c:pt>
                <c:pt idx="302">
                  <c:v>2252</c:v>
                </c:pt>
                <c:pt idx="303">
                  <c:v>2253</c:v>
                </c:pt>
                <c:pt idx="304">
                  <c:v>2254</c:v>
                </c:pt>
                <c:pt idx="305">
                  <c:v>2255</c:v>
                </c:pt>
                <c:pt idx="306">
                  <c:v>2256</c:v>
                </c:pt>
                <c:pt idx="307">
                  <c:v>2257</c:v>
                </c:pt>
                <c:pt idx="308">
                  <c:v>2258</c:v>
                </c:pt>
                <c:pt idx="309">
                  <c:v>2259</c:v>
                </c:pt>
                <c:pt idx="310">
                  <c:v>2260</c:v>
                </c:pt>
                <c:pt idx="311">
                  <c:v>2261</c:v>
                </c:pt>
                <c:pt idx="312">
                  <c:v>2262</c:v>
                </c:pt>
                <c:pt idx="313">
                  <c:v>2263</c:v>
                </c:pt>
                <c:pt idx="314">
                  <c:v>2264</c:v>
                </c:pt>
                <c:pt idx="315">
                  <c:v>2265</c:v>
                </c:pt>
                <c:pt idx="316">
                  <c:v>2266</c:v>
                </c:pt>
                <c:pt idx="317">
                  <c:v>2267</c:v>
                </c:pt>
                <c:pt idx="318">
                  <c:v>2268</c:v>
                </c:pt>
                <c:pt idx="319">
                  <c:v>2269</c:v>
                </c:pt>
                <c:pt idx="320">
                  <c:v>2270</c:v>
                </c:pt>
                <c:pt idx="321">
                  <c:v>2271</c:v>
                </c:pt>
                <c:pt idx="322">
                  <c:v>2272</c:v>
                </c:pt>
                <c:pt idx="323">
                  <c:v>2273</c:v>
                </c:pt>
                <c:pt idx="324">
                  <c:v>2274</c:v>
                </c:pt>
                <c:pt idx="325">
                  <c:v>2275</c:v>
                </c:pt>
                <c:pt idx="326">
                  <c:v>2276</c:v>
                </c:pt>
                <c:pt idx="327">
                  <c:v>2277</c:v>
                </c:pt>
                <c:pt idx="328">
                  <c:v>2278</c:v>
                </c:pt>
                <c:pt idx="329">
                  <c:v>2279</c:v>
                </c:pt>
                <c:pt idx="330">
                  <c:v>2280</c:v>
                </c:pt>
                <c:pt idx="331">
                  <c:v>2281</c:v>
                </c:pt>
                <c:pt idx="332">
                  <c:v>2282</c:v>
                </c:pt>
                <c:pt idx="333">
                  <c:v>2283</c:v>
                </c:pt>
                <c:pt idx="334">
                  <c:v>2284</c:v>
                </c:pt>
                <c:pt idx="335">
                  <c:v>2285</c:v>
                </c:pt>
                <c:pt idx="336">
                  <c:v>2286</c:v>
                </c:pt>
                <c:pt idx="337">
                  <c:v>2287</c:v>
                </c:pt>
                <c:pt idx="338">
                  <c:v>2288</c:v>
                </c:pt>
                <c:pt idx="339">
                  <c:v>2289</c:v>
                </c:pt>
                <c:pt idx="340">
                  <c:v>2290</c:v>
                </c:pt>
                <c:pt idx="341">
                  <c:v>2291</c:v>
                </c:pt>
                <c:pt idx="342">
                  <c:v>2292</c:v>
                </c:pt>
                <c:pt idx="343">
                  <c:v>2293</c:v>
                </c:pt>
                <c:pt idx="344">
                  <c:v>2294</c:v>
                </c:pt>
                <c:pt idx="345">
                  <c:v>2295</c:v>
                </c:pt>
                <c:pt idx="346">
                  <c:v>2296</c:v>
                </c:pt>
                <c:pt idx="347">
                  <c:v>2297</c:v>
                </c:pt>
                <c:pt idx="348">
                  <c:v>2298</c:v>
                </c:pt>
                <c:pt idx="349">
                  <c:v>2299</c:v>
                </c:pt>
                <c:pt idx="350">
                  <c:v>2300</c:v>
                </c:pt>
              </c:numCache>
            </c:numRef>
          </c:cat>
          <c:val>
            <c:numRef>
              <c:f>results!$S$3:$S$353</c:f>
              <c:numCache>
                <c:formatCode>0.00</c:formatCode>
                <c:ptCount val="351"/>
                <c:pt idx="0">
                  <c:v>0.17434261610197593</c:v>
                </c:pt>
                <c:pt idx="1">
                  <c:v>0.17884136111347468</c:v>
                </c:pt>
                <c:pt idx="2">
                  <c:v>0.18347942600191769</c:v>
                </c:pt>
                <c:pt idx="3">
                  <c:v>0.18825235076080757</c:v>
                </c:pt>
                <c:pt idx="4">
                  <c:v>0.19316116675736356</c:v>
                </c:pt>
                <c:pt idx="5">
                  <c:v>0.19820158418545988</c:v>
                </c:pt>
                <c:pt idx="6">
                  <c:v>0.20340835115695327</c:v>
                </c:pt>
                <c:pt idx="7">
                  <c:v>0.20880190611047458</c:v>
                </c:pt>
                <c:pt idx="8">
                  <c:v>0.21439086150272479</c:v>
                </c:pt>
                <c:pt idx="9">
                  <c:v>0.22017521954962055</c:v>
                </c:pt>
                <c:pt idx="10">
                  <c:v>0.22617113381987539</c:v>
                </c:pt>
                <c:pt idx="11">
                  <c:v>0.23239110879129998</c:v>
                </c:pt>
                <c:pt idx="12">
                  <c:v>0.23882105855511165</c:v>
                </c:pt>
                <c:pt idx="13">
                  <c:v>0.24547184194708355</c:v>
                </c:pt>
                <c:pt idx="14">
                  <c:v>0.25236322791935434</c:v>
                </c:pt>
                <c:pt idx="15">
                  <c:v>0.25951670754195333</c:v>
                </c:pt>
                <c:pt idx="16">
                  <c:v>0.2669452250635283</c:v>
                </c:pt>
                <c:pt idx="17">
                  <c:v>0.27466626855522391</c:v>
                </c:pt>
                <c:pt idx="18">
                  <c:v>0.28268299845818584</c:v>
                </c:pt>
                <c:pt idx="19">
                  <c:v>0.29101488114419993</c:v>
                </c:pt>
                <c:pt idx="20">
                  <c:v>0.29968934573485972</c:v>
                </c:pt>
                <c:pt idx="21">
                  <c:v>0.30874527691211306</c:v>
                </c:pt>
                <c:pt idx="22">
                  <c:v>0.31818978686165267</c:v>
                </c:pt>
                <c:pt idx="23">
                  <c:v>0.32803280184267269</c:v>
                </c:pt>
                <c:pt idx="24">
                  <c:v>0.3383001897343027</c:v>
                </c:pt>
                <c:pt idx="25">
                  <c:v>0.34896108560374145</c:v>
                </c:pt>
                <c:pt idx="26">
                  <c:v>0.35997990987374023</c:v>
                </c:pt>
                <c:pt idx="27">
                  <c:v>0.3713930426551918</c:v>
                </c:pt>
                <c:pt idx="28">
                  <c:v>0.38320785040977656</c:v>
                </c:pt>
                <c:pt idx="29">
                  <c:v>0.39540748701285749</c:v>
                </c:pt>
                <c:pt idx="30">
                  <c:v>0.40802728466103888</c:v>
                </c:pt>
                <c:pt idx="31">
                  <c:v>0.42102210071858376</c:v>
                </c:pt>
                <c:pt idx="32">
                  <c:v>0.43432635048900214</c:v>
                </c:pt>
                <c:pt idx="33">
                  <c:v>0.44790892762148837</c:v>
                </c:pt>
                <c:pt idx="34">
                  <c:v>0.46174552759071869</c:v>
                </c:pt>
                <c:pt idx="35">
                  <c:v>0.47585930544043098</c:v>
                </c:pt>
                <c:pt idx="36">
                  <c:v>0.49026322741083628</c:v>
                </c:pt>
                <c:pt idx="37">
                  <c:v>0.50497055537878766</c:v>
                </c:pt>
                <c:pt idx="38">
                  <c:v>0.51998797051557488</c:v>
                </c:pt>
                <c:pt idx="39">
                  <c:v>0.53533595444580029</c:v>
                </c:pt>
                <c:pt idx="40">
                  <c:v>0.55101234413696776</c:v>
                </c:pt>
                <c:pt idx="41">
                  <c:v>0.56700280570613737</c:v>
                </c:pt>
                <c:pt idx="42">
                  <c:v>0.58329976777321135</c:v>
                </c:pt>
                <c:pt idx="43">
                  <c:v>0.59986408045298067</c:v>
                </c:pt>
                <c:pt idx="44">
                  <c:v>0.61667208207388147</c:v>
                </c:pt>
                <c:pt idx="45">
                  <c:v>0.63372695376407395</c:v>
                </c:pt>
                <c:pt idx="46">
                  <c:v>0.65103621512377652</c:v>
                </c:pt>
                <c:pt idx="47">
                  <c:v>0.6686038846053074</c:v>
                </c:pt>
                <c:pt idx="48">
                  <c:v>0.68643000332128101</c:v>
                </c:pt>
                <c:pt idx="49">
                  <c:v>0.70448551705773521</c:v>
                </c:pt>
                <c:pt idx="50">
                  <c:v>0.72273813616516913</c:v>
                </c:pt>
                <c:pt idx="51">
                  <c:v>0.74120382866846546</c:v>
                </c:pt>
                <c:pt idx="52">
                  <c:v>0.75989608689108645</c:v>
                </c:pt>
                <c:pt idx="53">
                  <c:v>0.77880590522953297</c:v>
                </c:pt>
                <c:pt idx="54">
                  <c:v>0.79799634169713995</c:v>
                </c:pt>
                <c:pt idx="55">
                  <c:v>0.8175170628474826</c:v>
                </c:pt>
                <c:pt idx="56">
                  <c:v>0.8373963619560848</c:v>
                </c:pt>
                <c:pt idx="57">
                  <c:v>0.85765198323846703</c:v>
                </c:pt>
                <c:pt idx="58">
                  <c:v>0.87828609848605044</c:v>
                </c:pt>
                <c:pt idx="59">
                  <c:v>0.89930348547702965</c:v>
                </c:pt>
                <c:pt idx="60">
                  <c:v>0.92074761988611786</c:v>
                </c:pt>
                <c:pt idx="61">
                  <c:v>0.94264475068551623</c:v>
                </c:pt>
                <c:pt idx="62">
                  <c:v>0.96501248515152571</c:v>
                </c:pt>
                <c:pt idx="63">
                  <c:v>0.98787872712363278</c:v>
                </c:pt>
                <c:pt idx="64">
                  <c:v>1.0112128214076337</c:v>
                </c:pt>
                <c:pt idx="65">
                  <c:v>1.0349495448672401</c:v>
                </c:pt>
                <c:pt idx="66">
                  <c:v>1.0591675986301115</c:v>
                </c:pt>
                <c:pt idx="67">
                  <c:v>1.0838833122779092</c:v>
                </c:pt>
                <c:pt idx="68">
                  <c:v>1.1090761124662472</c:v>
                </c:pt>
                <c:pt idx="69">
                  <c:v>1.1347391333457979</c:v>
                </c:pt>
                <c:pt idx="70">
                  <c:v>1.1608291846693219</c:v>
                </c:pt>
                <c:pt idx="71">
                  <c:v>1.18729763222777</c:v>
                </c:pt>
                <c:pt idx="72">
                  <c:v>1.2141489154490703</c:v>
                </c:pt>
                <c:pt idx="73">
                  <c:v>1.2413863556698232</c:v>
                </c:pt>
                <c:pt idx="74">
                  <c:v>1.2690126200113958</c:v>
                </c:pt>
                <c:pt idx="75">
                  <c:v>1.2970299987127023</c:v>
                </c:pt>
                <c:pt idx="76">
                  <c:v>1.3254405701663763</c:v>
                </c:pt>
                <c:pt idx="77">
                  <c:v>1.354246298392431</c:v>
                </c:pt>
                <c:pt idx="78">
                  <c:v>1.3834490898948306</c:v>
                </c:pt>
                <c:pt idx="79">
                  <c:v>1.4130508261276549</c:v>
                </c:pt>
                <c:pt idx="80">
                  <c:v>1.443053381340319</c:v>
                </c:pt>
                <c:pt idx="81">
                  <c:v>1.4734586316820262</c:v>
                </c:pt>
                <c:pt idx="82">
                  <c:v>1.5041367929504625</c:v>
                </c:pt>
                <c:pt idx="83">
                  <c:v>1.5349754720102722</c:v>
                </c:pt>
                <c:pt idx="84">
                  <c:v>1.5658761473467517</c:v>
                </c:pt>
                <c:pt idx="85">
                  <c:v>1.5967517631754953</c:v>
                </c:pt>
                <c:pt idx="86">
                  <c:v>1.627525016857265</c:v>
                </c:pt>
                <c:pt idx="87">
                  <c:v>1.6581270860817732</c:v>
                </c:pt>
                <c:pt idx="88">
                  <c:v>1.6884966417517191</c:v>
                </c:pt>
                <c:pt idx="89">
                  <c:v>1.7185790520923026</c:v>
                </c:pt>
                <c:pt idx="90">
                  <c:v>1.7483257193701145</c:v>
                </c:pt>
                <c:pt idx="91">
                  <c:v>1.7776935122887756</c:v>
                </c:pt>
                <c:pt idx="92">
                  <c:v>1.8066442703201921</c:v>
                </c:pt>
                <c:pt idx="93">
                  <c:v>1.8351443643182086</c:v>
                </c:pt>
                <c:pt idx="94">
                  <c:v>1.8631643027710216</c:v>
                </c:pt>
                <c:pt idx="95">
                  <c:v>1.8906783761934898</c:v>
                </c:pt>
                <c:pt idx="96">
                  <c:v>1.917664334169344</c:v>
                </c:pt>
                <c:pt idx="97">
                  <c:v>1.9441030908653476</c:v>
                </c:pt>
                <c:pt idx="98">
                  <c:v>1.9699784557200417</c:v>
                </c:pt>
                <c:pt idx="99">
                  <c:v>1.9952768866198693</c:v>
                </c:pt>
                <c:pt idx="100">
                  <c:v>2.0199872633134244</c:v>
                </c:pt>
                <c:pt idx="101">
                  <c:v>2.0441006791406657</c:v>
                </c:pt>
                <c:pt idx="102">
                  <c:v>2.0676102494055053</c:v>
                </c:pt>
                <c:pt idx="103">
                  <c:v>2.0905109349207009</c:v>
                </c:pt>
                <c:pt idx="104">
                  <c:v>2.1127993794183157</c:v>
                </c:pt>
                <c:pt idx="105">
                  <c:v>2.1344737596568026</c:v>
                </c:pt>
                <c:pt idx="106">
                  <c:v>2.1555336471734914</c:v>
                </c:pt>
                <c:pt idx="107">
                  <c:v>2.175979880733184</c:v>
                </c:pt>
                <c:pt idx="108">
                  <c:v>2.1958144486128277</c:v>
                </c:pt>
                <c:pt idx="109">
                  <c:v>2.2150403799410268</c:v>
                </c:pt>
                <c:pt idx="110">
                  <c:v>2.2336616443811619</c:v>
                </c:pt>
                <c:pt idx="111">
                  <c:v>2.2516830595093706</c:v>
                </c:pt>
                <c:pt idx="112">
                  <c:v>2.2691102052946652</c:v>
                </c:pt>
                <c:pt idx="113">
                  <c:v>2.2859493451388175</c:v>
                </c:pt>
                <c:pt idx="114">
                  <c:v>2.3022073529790656</c:v>
                </c:pt>
                <c:pt idx="115">
                  <c:v>2.3178916459977144</c:v>
                </c:pt>
                <c:pt idx="116">
                  <c:v>2.3330101225198701</c:v>
                </c:pt>
                <c:pt idx="117">
                  <c:v>2.3475711047142598</c:v>
                </c:pt>
                <c:pt idx="118">
                  <c:v>2.3615832857427188</c:v>
                </c:pt>
                <c:pt idx="119">
                  <c:v>2.3750556810318053</c:v>
                </c:pt>
                <c:pt idx="120">
                  <c:v>2.3879975833654234</c:v>
                </c:pt>
                <c:pt idx="121">
                  <c:v>2.4004185215205291</c:v>
                </c:pt>
                <c:pt idx="122">
                  <c:v>2.4123282221891902</c:v>
                </c:pt>
                <c:pt idx="123">
                  <c:v>2.4237365749496806</c:v>
                </c:pt>
                <c:pt idx="124">
                  <c:v>2.4346536000670542</c:v>
                </c:pt>
                <c:pt idx="125">
                  <c:v>2.4450894189199563</c:v>
                </c:pt>
                <c:pt idx="126">
                  <c:v>2.455054226865395</c:v>
                </c:pt>
                <c:pt idx="127">
                  <c:v>2.46455826836696</c:v>
                </c:pt>
                <c:pt idx="128">
                  <c:v>2.4736118142246388</c:v>
                </c:pt>
                <c:pt idx="129">
                  <c:v>2.4822251407560394</c:v>
                </c:pt>
                <c:pt idx="130">
                  <c:v>2.4904085107895839</c:v>
                </c:pt>
                <c:pt idx="131">
                  <c:v>2.4981721563401553</c:v>
                </c:pt>
                <c:pt idx="132">
                  <c:v>2.5055262628468431</c:v>
                </c:pt>
                <c:pt idx="133">
                  <c:v>2.5124809548608931</c:v>
                </c:pt>
                <c:pt idx="134">
                  <c:v>2.5190462830798119</c:v>
                </c:pt>
                <c:pt idx="135">
                  <c:v>2.5252322126308098</c:v>
                </c:pt>
                <c:pt idx="136">
                  <c:v>2.5310486125134939</c:v>
                </c:pt>
                <c:pt idx="137">
                  <c:v>2.5365052461179354</c:v>
                </c:pt>
                <c:pt idx="138">
                  <c:v>2.5416117627400219</c:v>
                </c:pt>
                <c:pt idx="139">
                  <c:v>2.5463776900213477</c:v>
                </c:pt>
                <c:pt idx="140">
                  <c:v>2.5508124272458859</c:v>
                </c:pt>
                <c:pt idx="141">
                  <c:v>2.5549252394302928</c:v>
                </c:pt>
                <c:pt idx="142">
                  <c:v>2.558725252149014</c:v>
                </c:pt>
                <c:pt idx="143">
                  <c:v>2.5622214470393367</c:v>
                </c:pt>
                <c:pt idx="144">
                  <c:v>2.5654226579352684</c:v>
                </c:pt>
                <c:pt idx="145">
                  <c:v>2.5683375675825819</c:v>
                </c:pt>
                <c:pt idx="146">
                  <c:v>2.5709747048905891</c:v>
                </c:pt>
                <c:pt idx="147">
                  <c:v>2.5733424426792131</c:v>
                </c:pt>
                <c:pt idx="148">
                  <c:v>2.575448995882736</c:v>
                </c:pt>
                <c:pt idx="149">
                  <c:v>2.5773024201742012</c:v>
                </c:pt>
                <c:pt idx="150">
                  <c:v>2.5789106109768958</c:v>
                </c:pt>
                <c:pt idx="151">
                  <c:v>2.5802813028316112</c:v>
                </c:pt>
                <c:pt idx="152">
                  <c:v>2.581422069090495</c:v>
                </c:pt>
                <c:pt idx="153">
                  <c:v>2.5823403219102992</c:v>
                </c:pt>
                <c:pt idx="154">
                  <c:v>2.5830433125196719</c:v>
                </c:pt>
                <c:pt idx="155">
                  <c:v>2.5835381317368737</c:v>
                </c:pt>
                <c:pt idx="156">
                  <c:v>2.583831710715911</c:v>
                </c:pt>
                <c:pt idx="157">
                  <c:v>2.5839308219005903</c:v>
                </c:pt>
                <c:pt idx="158">
                  <c:v>2.583842080167404</c:v>
                </c:pt>
                <c:pt idx="159">
                  <c:v>2.5835719441394831</c:v>
                </c:pt>
                <c:pt idx="160">
                  <c:v>2.5831267176550745</c:v>
                </c:pt>
                <c:pt idx="161">
                  <c:v>2.5825125513751632</c:v>
                </c:pt>
                <c:pt idx="162">
                  <c:v>2.5817354445159326</c:v>
                </c:pt>
                <c:pt idx="163">
                  <c:v>2.5808012466927575</c:v>
                </c:pt>
                <c:pt idx="164">
                  <c:v>2.5797156598633824</c:v>
                </c:pt>
                <c:pt idx="165">
                  <c:v>2.5784842403588031</c:v>
                </c:pt>
                <c:pt idx="166">
                  <c:v>2.5771124009911976</c:v>
                </c:pt>
                <c:pt idx="167">
                  <c:v>2.575605413229034</c:v>
                </c:pt>
                <c:pt idx="168">
                  <c:v>2.5739684094301878</c:v>
                </c:pt>
                <c:pt idx="169">
                  <c:v>2.5722063851245891</c:v>
                </c:pt>
                <c:pt idx="170">
                  <c:v>2.5703242013385377</c:v>
                </c:pt>
                <c:pt idx="171">
                  <c:v>2.568326586953428</c:v>
                </c:pt>
                <c:pt idx="172">
                  <c:v>2.5662181410921669</c:v>
                </c:pt>
                <c:pt idx="173">
                  <c:v>2.5640033355270853</c:v>
                </c:pt>
                <c:pt idx="174">
                  <c:v>2.5616865171036269</c:v>
                </c:pt>
                <c:pt idx="175">
                  <c:v>2.5592719101745502</c:v>
                </c:pt>
                <c:pt idx="176">
                  <c:v>2.5567636190397991</c:v>
                </c:pt>
                <c:pt idx="177">
                  <c:v>2.5541656303875837</c:v>
                </c:pt>
                <c:pt idx="178">
                  <c:v>2.5514818157325974</c:v>
                </c:pt>
                <c:pt idx="179">
                  <c:v>2.5487159338476202</c:v>
                </c:pt>
                <c:pt idx="180">
                  <c:v>2.5458716331850919</c:v>
                </c:pt>
                <c:pt idx="181">
                  <c:v>2.5429524542855337</c:v>
                </c:pt>
                <c:pt idx="182">
                  <c:v>2.5399618321699733</c:v>
                </c:pt>
                <c:pt idx="183">
                  <c:v>2.5369030987137946</c:v>
                </c:pt>
                <c:pt idx="184">
                  <c:v>2.5337794849996693</c:v>
                </c:pt>
                <c:pt idx="185">
                  <c:v>2.5305941236474601</c:v>
                </c:pt>
                <c:pt idx="186">
                  <c:v>2.5273500511191931</c:v>
                </c:pt>
                <c:pt idx="187">
                  <c:v>2.5240502099973927</c:v>
                </c:pt>
                <c:pt idx="188">
                  <c:v>2.5206974512352587</c:v>
                </c:pt>
                <c:pt idx="189">
                  <c:v>2.5172945363773285</c:v>
                </c:pt>
                <c:pt idx="190">
                  <c:v>2.5138441397494367</c:v>
                </c:pt>
                <c:pt idx="191">
                  <c:v>2.5103488506169196</c:v>
                </c:pt>
                <c:pt idx="192">
                  <c:v>2.5068111753101556</c:v>
                </c:pt>
                <c:pt idx="193">
                  <c:v>2.5032335393166596</c:v>
                </c:pt>
                <c:pt idx="194">
                  <c:v>2.4996182893390602</c:v>
                </c:pt>
                <c:pt idx="195">
                  <c:v>2.4959676953184093</c:v>
                </c:pt>
                <c:pt idx="196">
                  <c:v>2.4922839524223601</c:v>
                </c:pt>
                <c:pt idx="197">
                  <c:v>2.488569182997856</c:v>
                </c:pt>
                <c:pt idx="198">
                  <c:v>2.484825438488051</c:v>
                </c:pt>
                <c:pt idx="199">
                  <c:v>2.4810547013132629</c:v>
                </c:pt>
                <c:pt idx="200">
                  <c:v>2.4772588867158385</c:v>
                </c:pt>
                <c:pt idx="201">
                  <c:v>2.4734398445688712</c:v>
                </c:pt>
                <c:pt idx="202">
                  <c:v>2.4695993611487785</c:v>
                </c:pt>
                <c:pt idx="203">
                  <c:v>2.4657391608718</c:v>
                </c:pt>
                <c:pt idx="204">
                  <c:v>2.4618609079945339</c:v>
                </c:pt>
                <c:pt idx="205">
                  <c:v>2.4579662082786697</c:v>
                </c:pt>
                <c:pt idx="206">
                  <c:v>2.4540566106201287</c:v>
                </c:pt>
                <c:pt idx="207">
                  <c:v>2.4501336086428558</c:v>
                </c:pt>
                <c:pt idx="208">
                  <c:v>2.4461986422575435</c:v>
                </c:pt>
                <c:pt idx="209">
                  <c:v>2.442253099185606</c:v>
                </c:pt>
                <c:pt idx="210">
                  <c:v>2.4382983164487455</c:v>
                </c:pt>
                <c:pt idx="211">
                  <c:v>2.4343355818244827</c:v>
                </c:pt>
                <c:pt idx="212">
                  <c:v>2.4303661352680472</c:v>
                </c:pt>
                <c:pt idx="213">
                  <c:v>2.4263911703010432</c:v>
                </c:pt>
                <c:pt idx="214">
                  <c:v>2.4224118353673263</c:v>
                </c:pt>
                <c:pt idx="215">
                  <c:v>2.4184292351565433</c:v>
                </c:pt>
                <c:pt idx="216">
                  <c:v>2.4144444318958018</c:v>
                </c:pt>
                <c:pt idx="217">
                  <c:v>2.4104584466099492</c:v>
                </c:pt>
                <c:pt idx="218">
                  <c:v>2.4064722603509496</c:v>
                </c:pt>
                <c:pt idx="219">
                  <c:v>2.402486815396863</c:v>
                </c:pt>
                <c:pt idx="220">
                  <c:v>2.3985030164209284</c:v>
                </c:pt>
                <c:pt idx="221">
                  <c:v>2.3945217316312681</c:v>
                </c:pt>
                <c:pt idx="222">
                  <c:v>2.390543793881732</c:v>
                </c:pt>
                <c:pt idx="223">
                  <c:v>2.3865700017544027</c:v>
                </c:pt>
                <c:pt idx="224">
                  <c:v>2.3826011206142885</c:v>
                </c:pt>
                <c:pt idx="225">
                  <c:v>2.3786378836367295</c:v>
                </c:pt>
                <c:pt idx="226">
                  <c:v>2.374680992808047</c:v>
                </c:pt>
                <c:pt idx="227">
                  <c:v>2.3707311198999585</c:v>
                </c:pt>
                <c:pt idx="228">
                  <c:v>2.3667889074182931</c:v>
                </c:pt>
                <c:pt idx="229">
                  <c:v>2.3628549695265226</c:v>
                </c:pt>
                <c:pt idx="230">
                  <c:v>2.3589298929446376</c:v>
                </c:pt>
                <c:pt idx="231">
                  <c:v>2.3550142378238825</c:v>
                </c:pt>
                <c:pt idx="232">
                  <c:v>2.3511085385978725</c:v>
                </c:pt>
                <c:pt idx="233">
                  <c:v>2.3472133048105932</c:v>
                </c:pt>
                <c:pt idx="234">
                  <c:v>2.3433290219218006</c:v>
                </c:pt>
                <c:pt idx="235">
                  <c:v>2.3394561520903152</c:v>
                </c:pt>
                <c:pt idx="236">
                  <c:v>2.3355951349357125</c:v>
                </c:pt>
                <c:pt idx="237">
                  <c:v>2.331746388278896</c:v>
                </c:pt>
                <c:pt idx="238">
                  <c:v>2.3279103088620419</c:v>
                </c:pt>
                <c:pt idx="239">
                  <c:v>2.3240872730483897</c:v>
                </c:pt>
                <c:pt idx="240">
                  <c:v>2.3202776375023531</c:v>
                </c:pt>
                <c:pt idx="241">
                  <c:v>2.3164817398504165</c:v>
                </c:pt>
                <c:pt idx="242">
                  <c:v>2.3126998993232752</c:v>
                </c:pt>
                <c:pt idx="243">
                  <c:v>2.3089324173796673</c:v>
                </c:pt>
                <c:pt idx="244">
                  <c:v>2.305179578312345</c:v>
                </c:pt>
                <c:pt idx="245">
                  <c:v>2.3014416498366232</c:v>
                </c:pt>
                <c:pt idx="246">
                  <c:v>2.2977188836619282</c:v>
                </c:pt>
                <c:pt idx="247">
                  <c:v>2.2940115160467736</c:v>
                </c:pt>
                <c:pt idx="248">
                  <c:v>2.2903197683375769</c:v>
                </c:pt>
                <c:pt idx="249">
                  <c:v>2.2866438474917201</c:v>
                </c:pt>
                <c:pt idx="250">
                  <c:v>2.2829839465852575</c:v>
                </c:pt>
                <c:pt idx="251">
                  <c:v>2.2793402453056588</c:v>
                </c:pt>
                <c:pt idx="252">
                  <c:v>2.2757129104299718</c:v>
                </c:pt>
                <c:pt idx="253">
                  <c:v>2.2721020962887821</c:v>
                </c:pt>
                <c:pt idx="254">
                  <c:v>2.2685079452163386</c:v>
                </c:pt>
                <c:pt idx="255">
                  <c:v>2.2649305879871995</c:v>
                </c:pt>
                <c:pt idx="256">
                  <c:v>2.261370144239764</c:v>
                </c:pt>
                <c:pt idx="257">
                  <c:v>2.2578267228870237</c:v>
                </c:pt>
                <c:pt idx="258">
                  <c:v>2.2543004225148797</c:v>
                </c:pt>
                <c:pt idx="259">
                  <c:v>2.2507913317683532</c:v>
                </c:pt>
                <c:pt idx="260">
                  <c:v>2.2472995297260159</c:v>
                </c:pt>
                <c:pt idx="261">
                  <c:v>2.2438250862629543</c:v>
                </c:pt>
                <c:pt idx="262">
                  <c:v>2.240368062402581</c:v>
                </c:pt>
                <c:pt idx="263">
                  <c:v>2.2369285106575907</c:v>
                </c:pt>
                <c:pt idx="264">
                  <c:v>2.2335064753603642</c:v>
                </c:pt>
                <c:pt idx="265">
                  <c:v>2.2301019929830992</c:v>
                </c:pt>
                <c:pt idx="266">
                  <c:v>2.2267150924479604</c:v>
                </c:pt>
                <c:pt idx="267">
                  <c:v>2.2233457954275169</c:v>
                </c:pt>
                <c:pt idx="268">
                  <c:v>2.2199941166357391</c:v>
                </c:pt>
                <c:pt idx="269">
                  <c:v>2.2166600641098193</c:v>
                </c:pt>
                <c:pt idx="270">
                  <c:v>2.2133436394830661</c:v>
                </c:pt>
                <c:pt idx="271">
                  <c:v>2.2100448382491313</c:v>
                </c:pt>
                <c:pt idx="272">
                  <c:v>2.2067636500178045</c:v>
                </c:pt>
                <c:pt idx="273">
                  <c:v>2.2035000587626206</c:v>
                </c:pt>
                <c:pt idx="274">
                  <c:v>2.2002540430605055</c:v>
                </c:pt>
                <c:pt idx="275">
                  <c:v>2.1970255763236946</c:v>
                </c:pt>
                <c:pt idx="276">
                  <c:v>2.1938146270241345</c:v>
                </c:pt>
                <c:pt idx="277">
                  <c:v>2.1906211589105924</c:v>
                </c:pt>
                <c:pt idx="278">
                  <c:v>2.1874451312186745</c:v>
                </c:pt>
                <c:pt idx="279">
                  <c:v>2.1842864988739654</c:v>
                </c:pt>
                <c:pt idx="280">
                  <c:v>2.1811452126884809</c:v>
                </c:pt>
                <c:pt idx="281">
                  <c:v>2.1780212195506299</c:v>
                </c:pt>
                <c:pt idx="282">
                  <c:v>2.1749144626088794</c:v>
                </c:pt>
                <c:pt idx="283">
                  <c:v>2.1718248814492953</c:v>
                </c:pt>
                <c:pt idx="284">
                  <c:v>2.1687524122671502</c:v>
                </c:pt>
                <c:pt idx="285">
                  <c:v>2.1656969880327641</c:v>
                </c:pt>
                <c:pt idx="286">
                  <c:v>2.1626585386517512</c:v>
                </c:pt>
                <c:pt idx="287">
                  <c:v>2.1596369911198359</c:v>
                </c:pt>
                <c:pt idx="288">
                  <c:v>2.1566322696724041</c:v>
                </c:pt>
                <c:pt idx="289">
                  <c:v>2.1536442959289381</c:v>
                </c:pt>
                <c:pt idx="290">
                  <c:v>2.1506729890324938</c:v>
                </c:pt>
                <c:pt idx="291">
                  <c:v>2.1477182657843659</c:v>
                </c:pt>
                <c:pt idx="292">
                  <c:v>2.1447800407740854</c:v>
                </c:pt>
                <c:pt idx="293">
                  <c:v>2.1418582265048904</c:v>
                </c:pt>
                <c:pt idx="294">
                  <c:v>2.1389527335148064</c:v>
                </c:pt>
                <c:pt idx="295">
                  <c:v>2.1360634704934656</c:v>
                </c:pt>
                <c:pt idx="296">
                  <c:v>2.1331903443948015</c:v>
                </c:pt>
                <c:pt idx="297">
                  <c:v>2.1303332605457368</c:v>
                </c:pt>
                <c:pt idx="298">
                  <c:v>2.12749212275099</c:v>
                </c:pt>
                <c:pt idx="299">
                  <c:v>2.1246668333941208</c:v>
                </c:pt>
                <c:pt idx="300">
                  <c:v>2.1218572935349256</c:v>
                </c:pt>
                <c:pt idx="301">
                  <c:v>2.119063403003298</c:v>
                </c:pt>
                <c:pt idx="302">
                  <c:v>2.1162850604896639</c:v>
                </c:pt>
                <c:pt idx="303">
                  <c:v>2.1135221636320938</c:v>
                </c:pt>
                <c:pt idx="304">
                  <c:v>2.1107746091001998</c:v>
                </c:pt>
                <c:pt idx="305">
                  <c:v>2.1080422926759117</c:v>
                </c:pt>
                <c:pt idx="306">
                  <c:v>2.1053251093312353</c:v>
                </c:pt>
                <c:pt idx="307">
                  <c:v>2.1026229533030825</c:v>
                </c:pt>
                <c:pt idx="308">
                  <c:v>2.0999357181652685</c:v>
                </c:pt>
                <c:pt idx="309">
                  <c:v>2.0972632968977618</c:v>
                </c:pt>
                <c:pt idx="310">
                  <c:v>2.0946055819532754</c:v>
                </c:pt>
                <c:pt idx="311">
                  <c:v>2.0919624653212856</c:v>
                </c:pt>
                <c:pt idx="312">
                  <c:v>2.089333838589555</c:v>
                </c:pt>
                <c:pt idx="313">
                  <c:v>2.0867195930032429</c:v>
                </c:pt>
                <c:pt idx="314">
                  <c:v>2.0841196195216769</c:v>
                </c:pt>
                <c:pt idx="315">
                  <c:v>2.0815338088728645</c:v>
                </c:pt>
                <c:pt idx="316">
                  <c:v>2.0789620516058158</c:v>
                </c:pt>
                <c:pt idx="317">
                  <c:v>2.0764042381407428</c:v>
                </c:pt>
                <c:pt idx="318">
                  <c:v>2.0738602588172137</c:v>
                </c:pt>
                <c:pt idx="319">
                  <c:v>2.0713300039403166</c:v>
                </c:pt>
                <c:pt idx="320">
                  <c:v>2.0688133638249093</c:v>
                </c:pt>
                <c:pt idx="321">
                  <c:v>2.0663102288380073</c:v>
                </c:pt>
                <c:pt idx="322">
                  <c:v>2.0638204894393777</c:v>
                </c:pt>
                <c:pt idx="323">
                  <c:v>2.0613440362203943</c:v>
                </c:pt>
                <c:pt idx="324">
                  <c:v>2.058880759941212</c:v>
                </c:pt>
                <c:pt idx="325">
                  <c:v>2.0564305515663177</c:v>
                </c:pt>
                <c:pt idx="326">
                  <c:v>2.0539933022985069</c:v>
                </c:pt>
                <c:pt idx="327">
                  <c:v>2.0515689036113445</c:v>
                </c:pt>
                <c:pt idx="328">
                  <c:v>2.0491572472801547</c:v>
                </c:pt>
                <c:pt idx="329">
                  <c:v>2.0467582254115939</c:v>
                </c:pt>
                <c:pt idx="330">
                  <c:v>2.0443717304718492</c:v>
                </c:pt>
                <c:pt idx="331">
                  <c:v>2.0419976553135144</c:v>
                </c:pt>
                <c:pt idx="332">
                  <c:v>2.0396358932011829</c:v>
                </c:pt>
                <c:pt idx="333">
                  <c:v>2.0372863378358059</c:v>
                </c:pt>
                <c:pt idx="334">
                  <c:v>2.0349488833778531</c:v>
                </c:pt>
                <c:pt idx="335">
                  <c:v>2.032623424469322</c:v>
                </c:pt>
                <c:pt idx="336">
                  <c:v>2.0303098562546298</c:v>
                </c:pt>
                <c:pt idx="337">
                  <c:v>2.0280080744004336</c:v>
                </c:pt>
                <c:pt idx="338">
                  <c:v>2.0257179751144068</c:v>
                </c:pt>
                <c:pt idx="339">
                  <c:v>2.0234394551630159</c:v>
                </c:pt>
                <c:pt idx="340">
                  <c:v>2.0211724118883292</c:v>
                </c:pt>
                <c:pt idx="341">
                  <c:v>2.0189167432238926</c:v>
                </c:pt>
                <c:pt idx="342">
                  <c:v>2.0166723477097026</c:v>
                </c:pt>
                <c:pt idx="343">
                  <c:v>2.0144391245063118</c:v>
                </c:pt>
                <c:pt idx="344">
                  <c:v>2.0122169734080959</c:v>
                </c:pt>
                <c:pt idx="345">
                  <c:v>2.0100057948557115</c:v>
                </c:pt>
                <c:pt idx="346">
                  <c:v>2.0078054899477782</c:v>
                </c:pt>
                <c:pt idx="347">
                  <c:v>2.0056159604518058</c:v>
                </c:pt>
                <c:pt idx="348">
                  <c:v>2.0034371088143992</c:v>
                </c:pt>
                <c:pt idx="349">
                  <c:v>2.0012688381707657</c:v>
                </c:pt>
                <c:pt idx="350">
                  <c:v>1.9991110523535502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045-4A48-9B63-BDF11FB1CE58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results!$A$3:$A$353</c:f>
              <c:numCache>
                <c:formatCode>General</c:formatCode>
                <c:ptCount val="351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  <c:pt idx="69">
                  <c:v>2019</c:v>
                </c:pt>
                <c:pt idx="70">
                  <c:v>2020</c:v>
                </c:pt>
                <c:pt idx="71">
                  <c:v>2021</c:v>
                </c:pt>
                <c:pt idx="72">
                  <c:v>2022</c:v>
                </c:pt>
                <c:pt idx="73">
                  <c:v>2023</c:v>
                </c:pt>
                <c:pt idx="74">
                  <c:v>2024</c:v>
                </c:pt>
                <c:pt idx="75">
                  <c:v>2025</c:v>
                </c:pt>
                <c:pt idx="76">
                  <c:v>2026</c:v>
                </c:pt>
                <c:pt idx="77">
                  <c:v>2027</c:v>
                </c:pt>
                <c:pt idx="78">
                  <c:v>2028</c:v>
                </c:pt>
                <c:pt idx="79">
                  <c:v>2029</c:v>
                </c:pt>
                <c:pt idx="80">
                  <c:v>2030</c:v>
                </c:pt>
                <c:pt idx="81">
                  <c:v>2031</c:v>
                </c:pt>
                <c:pt idx="82">
                  <c:v>2032</c:v>
                </c:pt>
                <c:pt idx="83">
                  <c:v>2033</c:v>
                </c:pt>
                <c:pt idx="84">
                  <c:v>2034</c:v>
                </c:pt>
                <c:pt idx="85">
                  <c:v>2035</c:v>
                </c:pt>
                <c:pt idx="86">
                  <c:v>2036</c:v>
                </c:pt>
                <c:pt idx="87">
                  <c:v>2037</c:v>
                </c:pt>
                <c:pt idx="88">
                  <c:v>2038</c:v>
                </c:pt>
                <c:pt idx="89">
                  <c:v>2039</c:v>
                </c:pt>
                <c:pt idx="90">
                  <c:v>2040</c:v>
                </c:pt>
                <c:pt idx="91">
                  <c:v>2041</c:v>
                </c:pt>
                <c:pt idx="92">
                  <c:v>2042</c:v>
                </c:pt>
                <c:pt idx="93">
                  <c:v>2043</c:v>
                </c:pt>
                <c:pt idx="94">
                  <c:v>2044</c:v>
                </c:pt>
                <c:pt idx="95">
                  <c:v>2045</c:v>
                </c:pt>
                <c:pt idx="96">
                  <c:v>2046</c:v>
                </c:pt>
                <c:pt idx="97">
                  <c:v>2047</c:v>
                </c:pt>
                <c:pt idx="98">
                  <c:v>2048</c:v>
                </c:pt>
                <c:pt idx="99">
                  <c:v>2049</c:v>
                </c:pt>
                <c:pt idx="100">
                  <c:v>2050</c:v>
                </c:pt>
                <c:pt idx="101">
                  <c:v>2051</c:v>
                </c:pt>
                <c:pt idx="102">
                  <c:v>2052</c:v>
                </c:pt>
                <c:pt idx="103">
                  <c:v>2053</c:v>
                </c:pt>
                <c:pt idx="104">
                  <c:v>2054</c:v>
                </c:pt>
                <c:pt idx="105">
                  <c:v>2055</c:v>
                </c:pt>
                <c:pt idx="106">
                  <c:v>2056</c:v>
                </c:pt>
                <c:pt idx="107">
                  <c:v>2057</c:v>
                </c:pt>
                <c:pt idx="108">
                  <c:v>2058</c:v>
                </c:pt>
                <c:pt idx="109">
                  <c:v>2059</c:v>
                </c:pt>
                <c:pt idx="110">
                  <c:v>2060</c:v>
                </c:pt>
                <c:pt idx="111">
                  <c:v>2061</c:v>
                </c:pt>
                <c:pt idx="112">
                  <c:v>2062</c:v>
                </c:pt>
                <c:pt idx="113">
                  <c:v>2063</c:v>
                </c:pt>
                <c:pt idx="114">
                  <c:v>2064</c:v>
                </c:pt>
                <c:pt idx="115">
                  <c:v>2065</c:v>
                </c:pt>
                <c:pt idx="116">
                  <c:v>2066</c:v>
                </c:pt>
                <c:pt idx="117">
                  <c:v>2067</c:v>
                </c:pt>
                <c:pt idx="118">
                  <c:v>2068</c:v>
                </c:pt>
                <c:pt idx="119">
                  <c:v>2069</c:v>
                </c:pt>
                <c:pt idx="120">
                  <c:v>2070</c:v>
                </c:pt>
                <c:pt idx="121">
                  <c:v>2071</c:v>
                </c:pt>
                <c:pt idx="122">
                  <c:v>2072</c:v>
                </c:pt>
                <c:pt idx="123">
                  <c:v>2073</c:v>
                </c:pt>
                <c:pt idx="124">
                  <c:v>2074</c:v>
                </c:pt>
                <c:pt idx="125">
                  <c:v>2075</c:v>
                </c:pt>
                <c:pt idx="126">
                  <c:v>2076</c:v>
                </c:pt>
                <c:pt idx="127">
                  <c:v>2077</c:v>
                </c:pt>
                <c:pt idx="128">
                  <c:v>2078</c:v>
                </c:pt>
                <c:pt idx="129">
                  <c:v>2079</c:v>
                </c:pt>
                <c:pt idx="130">
                  <c:v>2080</c:v>
                </c:pt>
                <c:pt idx="131">
                  <c:v>2081</c:v>
                </c:pt>
                <c:pt idx="132">
                  <c:v>2082</c:v>
                </c:pt>
                <c:pt idx="133">
                  <c:v>2083</c:v>
                </c:pt>
                <c:pt idx="134">
                  <c:v>2084</c:v>
                </c:pt>
                <c:pt idx="135">
                  <c:v>2085</c:v>
                </c:pt>
                <c:pt idx="136">
                  <c:v>2086</c:v>
                </c:pt>
                <c:pt idx="137">
                  <c:v>2087</c:v>
                </c:pt>
                <c:pt idx="138">
                  <c:v>2088</c:v>
                </c:pt>
                <c:pt idx="139">
                  <c:v>2089</c:v>
                </c:pt>
                <c:pt idx="140">
                  <c:v>2090</c:v>
                </c:pt>
                <c:pt idx="141">
                  <c:v>2091</c:v>
                </c:pt>
                <c:pt idx="142">
                  <c:v>2092</c:v>
                </c:pt>
                <c:pt idx="143">
                  <c:v>2093</c:v>
                </c:pt>
                <c:pt idx="144">
                  <c:v>2094</c:v>
                </c:pt>
                <c:pt idx="145">
                  <c:v>2095</c:v>
                </c:pt>
                <c:pt idx="146">
                  <c:v>2096</c:v>
                </c:pt>
                <c:pt idx="147">
                  <c:v>2097</c:v>
                </c:pt>
                <c:pt idx="148">
                  <c:v>2098</c:v>
                </c:pt>
                <c:pt idx="149">
                  <c:v>2099</c:v>
                </c:pt>
                <c:pt idx="150">
                  <c:v>2100</c:v>
                </c:pt>
                <c:pt idx="151">
                  <c:v>2101</c:v>
                </c:pt>
                <c:pt idx="152">
                  <c:v>2102</c:v>
                </c:pt>
                <c:pt idx="153">
                  <c:v>2103</c:v>
                </c:pt>
                <c:pt idx="154">
                  <c:v>2104</c:v>
                </c:pt>
                <c:pt idx="155">
                  <c:v>2105</c:v>
                </c:pt>
                <c:pt idx="156">
                  <c:v>2106</c:v>
                </c:pt>
                <c:pt idx="157">
                  <c:v>2107</c:v>
                </c:pt>
                <c:pt idx="158">
                  <c:v>2108</c:v>
                </c:pt>
                <c:pt idx="159">
                  <c:v>2109</c:v>
                </c:pt>
                <c:pt idx="160">
                  <c:v>2110</c:v>
                </c:pt>
                <c:pt idx="161">
                  <c:v>2111</c:v>
                </c:pt>
                <c:pt idx="162">
                  <c:v>2112</c:v>
                </c:pt>
                <c:pt idx="163">
                  <c:v>2113</c:v>
                </c:pt>
                <c:pt idx="164">
                  <c:v>2114</c:v>
                </c:pt>
                <c:pt idx="165">
                  <c:v>2115</c:v>
                </c:pt>
                <c:pt idx="166">
                  <c:v>2116</c:v>
                </c:pt>
                <c:pt idx="167">
                  <c:v>2117</c:v>
                </c:pt>
                <c:pt idx="168">
                  <c:v>2118</c:v>
                </c:pt>
                <c:pt idx="169">
                  <c:v>2119</c:v>
                </c:pt>
                <c:pt idx="170">
                  <c:v>2120</c:v>
                </c:pt>
                <c:pt idx="171">
                  <c:v>2121</c:v>
                </c:pt>
                <c:pt idx="172">
                  <c:v>2122</c:v>
                </c:pt>
                <c:pt idx="173">
                  <c:v>2123</c:v>
                </c:pt>
                <c:pt idx="174">
                  <c:v>2124</c:v>
                </c:pt>
                <c:pt idx="175">
                  <c:v>2125</c:v>
                </c:pt>
                <c:pt idx="176">
                  <c:v>2126</c:v>
                </c:pt>
                <c:pt idx="177">
                  <c:v>2127</c:v>
                </c:pt>
                <c:pt idx="178">
                  <c:v>2128</c:v>
                </c:pt>
                <c:pt idx="179">
                  <c:v>2129</c:v>
                </c:pt>
                <c:pt idx="180">
                  <c:v>2130</c:v>
                </c:pt>
                <c:pt idx="181">
                  <c:v>2131</c:v>
                </c:pt>
                <c:pt idx="182">
                  <c:v>2132</c:v>
                </c:pt>
                <c:pt idx="183">
                  <c:v>2133</c:v>
                </c:pt>
                <c:pt idx="184">
                  <c:v>2134</c:v>
                </c:pt>
                <c:pt idx="185">
                  <c:v>2135</c:v>
                </c:pt>
                <c:pt idx="186">
                  <c:v>2136</c:v>
                </c:pt>
                <c:pt idx="187">
                  <c:v>2137</c:v>
                </c:pt>
                <c:pt idx="188">
                  <c:v>2138</c:v>
                </c:pt>
                <c:pt idx="189">
                  <c:v>2139</c:v>
                </c:pt>
                <c:pt idx="190">
                  <c:v>2140</c:v>
                </c:pt>
                <c:pt idx="191">
                  <c:v>2141</c:v>
                </c:pt>
                <c:pt idx="192">
                  <c:v>2142</c:v>
                </c:pt>
                <c:pt idx="193">
                  <c:v>2143</c:v>
                </c:pt>
                <c:pt idx="194">
                  <c:v>2144</c:v>
                </c:pt>
                <c:pt idx="195">
                  <c:v>2145</c:v>
                </c:pt>
                <c:pt idx="196">
                  <c:v>2146</c:v>
                </c:pt>
                <c:pt idx="197">
                  <c:v>2147</c:v>
                </c:pt>
                <c:pt idx="198">
                  <c:v>2148</c:v>
                </c:pt>
                <c:pt idx="199">
                  <c:v>2149</c:v>
                </c:pt>
                <c:pt idx="200">
                  <c:v>2150</c:v>
                </c:pt>
                <c:pt idx="201">
                  <c:v>2151</c:v>
                </c:pt>
                <c:pt idx="202">
                  <c:v>2152</c:v>
                </c:pt>
                <c:pt idx="203">
                  <c:v>2153</c:v>
                </c:pt>
                <c:pt idx="204">
                  <c:v>2154</c:v>
                </c:pt>
                <c:pt idx="205">
                  <c:v>2155</c:v>
                </c:pt>
                <c:pt idx="206">
                  <c:v>2156</c:v>
                </c:pt>
                <c:pt idx="207">
                  <c:v>2157</c:v>
                </c:pt>
                <c:pt idx="208">
                  <c:v>2158</c:v>
                </c:pt>
                <c:pt idx="209">
                  <c:v>2159</c:v>
                </c:pt>
                <c:pt idx="210">
                  <c:v>2160</c:v>
                </c:pt>
                <c:pt idx="211">
                  <c:v>2161</c:v>
                </c:pt>
                <c:pt idx="212">
                  <c:v>2162</c:v>
                </c:pt>
                <c:pt idx="213">
                  <c:v>2163</c:v>
                </c:pt>
                <c:pt idx="214">
                  <c:v>2164</c:v>
                </c:pt>
                <c:pt idx="215">
                  <c:v>2165</c:v>
                </c:pt>
                <c:pt idx="216">
                  <c:v>2166</c:v>
                </c:pt>
                <c:pt idx="217">
                  <c:v>2167</c:v>
                </c:pt>
                <c:pt idx="218">
                  <c:v>2168</c:v>
                </c:pt>
                <c:pt idx="219">
                  <c:v>2169</c:v>
                </c:pt>
                <c:pt idx="220">
                  <c:v>2170</c:v>
                </c:pt>
                <c:pt idx="221">
                  <c:v>2171</c:v>
                </c:pt>
                <c:pt idx="222">
                  <c:v>2172</c:v>
                </c:pt>
                <c:pt idx="223">
                  <c:v>2173</c:v>
                </c:pt>
                <c:pt idx="224">
                  <c:v>2174</c:v>
                </c:pt>
                <c:pt idx="225">
                  <c:v>2175</c:v>
                </c:pt>
                <c:pt idx="226">
                  <c:v>2176</c:v>
                </c:pt>
                <c:pt idx="227">
                  <c:v>2177</c:v>
                </c:pt>
                <c:pt idx="228">
                  <c:v>2178</c:v>
                </c:pt>
                <c:pt idx="229">
                  <c:v>2179</c:v>
                </c:pt>
                <c:pt idx="230">
                  <c:v>2180</c:v>
                </c:pt>
                <c:pt idx="231">
                  <c:v>2181</c:v>
                </c:pt>
                <c:pt idx="232">
                  <c:v>2182</c:v>
                </c:pt>
                <c:pt idx="233">
                  <c:v>2183</c:v>
                </c:pt>
                <c:pt idx="234">
                  <c:v>2184</c:v>
                </c:pt>
                <c:pt idx="235">
                  <c:v>2185</c:v>
                </c:pt>
                <c:pt idx="236">
                  <c:v>2186</c:v>
                </c:pt>
                <c:pt idx="237">
                  <c:v>2187</c:v>
                </c:pt>
                <c:pt idx="238">
                  <c:v>2188</c:v>
                </c:pt>
                <c:pt idx="239">
                  <c:v>2189</c:v>
                </c:pt>
                <c:pt idx="240">
                  <c:v>2190</c:v>
                </c:pt>
                <c:pt idx="241">
                  <c:v>2191</c:v>
                </c:pt>
                <c:pt idx="242">
                  <c:v>2192</c:v>
                </c:pt>
                <c:pt idx="243">
                  <c:v>2193</c:v>
                </c:pt>
                <c:pt idx="244">
                  <c:v>2194</c:v>
                </c:pt>
                <c:pt idx="245">
                  <c:v>2195</c:v>
                </c:pt>
                <c:pt idx="246">
                  <c:v>2196</c:v>
                </c:pt>
                <c:pt idx="247">
                  <c:v>2197</c:v>
                </c:pt>
                <c:pt idx="248">
                  <c:v>2198</c:v>
                </c:pt>
                <c:pt idx="249">
                  <c:v>2199</c:v>
                </c:pt>
                <c:pt idx="250">
                  <c:v>2200</c:v>
                </c:pt>
                <c:pt idx="251">
                  <c:v>2201</c:v>
                </c:pt>
                <c:pt idx="252">
                  <c:v>2202</c:v>
                </c:pt>
                <c:pt idx="253">
                  <c:v>2203</c:v>
                </c:pt>
                <c:pt idx="254">
                  <c:v>2204</c:v>
                </c:pt>
                <c:pt idx="255">
                  <c:v>2205</c:v>
                </c:pt>
                <c:pt idx="256">
                  <c:v>2206</c:v>
                </c:pt>
                <c:pt idx="257">
                  <c:v>2207</c:v>
                </c:pt>
                <c:pt idx="258">
                  <c:v>2208</c:v>
                </c:pt>
                <c:pt idx="259">
                  <c:v>2209</c:v>
                </c:pt>
                <c:pt idx="260">
                  <c:v>2210</c:v>
                </c:pt>
                <c:pt idx="261">
                  <c:v>2211</c:v>
                </c:pt>
                <c:pt idx="262">
                  <c:v>2212</c:v>
                </c:pt>
                <c:pt idx="263">
                  <c:v>2213</c:v>
                </c:pt>
                <c:pt idx="264">
                  <c:v>2214</c:v>
                </c:pt>
                <c:pt idx="265">
                  <c:v>2215</c:v>
                </c:pt>
                <c:pt idx="266">
                  <c:v>2216</c:v>
                </c:pt>
                <c:pt idx="267">
                  <c:v>2217</c:v>
                </c:pt>
                <c:pt idx="268">
                  <c:v>2218</c:v>
                </c:pt>
                <c:pt idx="269">
                  <c:v>2219</c:v>
                </c:pt>
                <c:pt idx="270">
                  <c:v>2220</c:v>
                </c:pt>
                <c:pt idx="271">
                  <c:v>2221</c:v>
                </c:pt>
                <c:pt idx="272">
                  <c:v>2222</c:v>
                </c:pt>
                <c:pt idx="273">
                  <c:v>2223</c:v>
                </c:pt>
                <c:pt idx="274">
                  <c:v>2224</c:v>
                </c:pt>
                <c:pt idx="275">
                  <c:v>2225</c:v>
                </c:pt>
                <c:pt idx="276">
                  <c:v>2226</c:v>
                </c:pt>
                <c:pt idx="277">
                  <c:v>2227</c:v>
                </c:pt>
                <c:pt idx="278">
                  <c:v>2228</c:v>
                </c:pt>
                <c:pt idx="279">
                  <c:v>2229</c:v>
                </c:pt>
                <c:pt idx="280">
                  <c:v>2230</c:v>
                </c:pt>
                <c:pt idx="281">
                  <c:v>2231</c:v>
                </c:pt>
                <c:pt idx="282">
                  <c:v>2232</c:v>
                </c:pt>
                <c:pt idx="283">
                  <c:v>2233</c:v>
                </c:pt>
                <c:pt idx="284">
                  <c:v>2234</c:v>
                </c:pt>
                <c:pt idx="285">
                  <c:v>2235</c:v>
                </c:pt>
                <c:pt idx="286">
                  <c:v>2236</c:v>
                </c:pt>
                <c:pt idx="287">
                  <c:v>2237</c:v>
                </c:pt>
                <c:pt idx="288">
                  <c:v>2238</c:v>
                </c:pt>
                <c:pt idx="289">
                  <c:v>2239</c:v>
                </c:pt>
                <c:pt idx="290">
                  <c:v>2240</c:v>
                </c:pt>
                <c:pt idx="291">
                  <c:v>2241</c:v>
                </c:pt>
                <c:pt idx="292">
                  <c:v>2242</c:v>
                </c:pt>
                <c:pt idx="293">
                  <c:v>2243</c:v>
                </c:pt>
                <c:pt idx="294">
                  <c:v>2244</c:v>
                </c:pt>
                <c:pt idx="295">
                  <c:v>2245</c:v>
                </c:pt>
                <c:pt idx="296">
                  <c:v>2246</c:v>
                </c:pt>
                <c:pt idx="297">
                  <c:v>2247</c:v>
                </c:pt>
                <c:pt idx="298">
                  <c:v>2248</c:v>
                </c:pt>
                <c:pt idx="299">
                  <c:v>2249</c:v>
                </c:pt>
                <c:pt idx="300">
                  <c:v>2250</c:v>
                </c:pt>
                <c:pt idx="301">
                  <c:v>2251</c:v>
                </c:pt>
                <c:pt idx="302">
                  <c:v>2252</c:v>
                </c:pt>
                <c:pt idx="303">
                  <c:v>2253</c:v>
                </c:pt>
                <c:pt idx="304">
                  <c:v>2254</c:v>
                </c:pt>
                <c:pt idx="305">
                  <c:v>2255</c:v>
                </c:pt>
                <c:pt idx="306">
                  <c:v>2256</c:v>
                </c:pt>
                <c:pt idx="307">
                  <c:v>2257</c:v>
                </c:pt>
                <c:pt idx="308">
                  <c:v>2258</c:v>
                </c:pt>
                <c:pt idx="309">
                  <c:v>2259</c:v>
                </c:pt>
                <c:pt idx="310">
                  <c:v>2260</c:v>
                </c:pt>
                <c:pt idx="311">
                  <c:v>2261</c:v>
                </c:pt>
                <c:pt idx="312">
                  <c:v>2262</c:v>
                </c:pt>
                <c:pt idx="313">
                  <c:v>2263</c:v>
                </c:pt>
                <c:pt idx="314">
                  <c:v>2264</c:v>
                </c:pt>
                <c:pt idx="315">
                  <c:v>2265</c:v>
                </c:pt>
                <c:pt idx="316">
                  <c:v>2266</c:v>
                </c:pt>
                <c:pt idx="317">
                  <c:v>2267</c:v>
                </c:pt>
                <c:pt idx="318">
                  <c:v>2268</c:v>
                </c:pt>
                <c:pt idx="319">
                  <c:v>2269</c:v>
                </c:pt>
                <c:pt idx="320">
                  <c:v>2270</c:v>
                </c:pt>
                <c:pt idx="321">
                  <c:v>2271</c:v>
                </c:pt>
                <c:pt idx="322">
                  <c:v>2272</c:v>
                </c:pt>
                <c:pt idx="323">
                  <c:v>2273</c:v>
                </c:pt>
                <c:pt idx="324">
                  <c:v>2274</c:v>
                </c:pt>
                <c:pt idx="325">
                  <c:v>2275</c:v>
                </c:pt>
                <c:pt idx="326">
                  <c:v>2276</c:v>
                </c:pt>
                <c:pt idx="327">
                  <c:v>2277</c:v>
                </c:pt>
                <c:pt idx="328">
                  <c:v>2278</c:v>
                </c:pt>
                <c:pt idx="329">
                  <c:v>2279</c:v>
                </c:pt>
                <c:pt idx="330">
                  <c:v>2280</c:v>
                </c:pt>
                <c:pt idx="331">
                  <c:v>2281</c:v>
                </c:pt>
                <c:pt idx="332">
                  <c:v>2282</c:v>
                </c:pt>
                <c:pt idx="333">
                  <c:v>2283</c:v>
                </c:pt>
                <c:pt idx="334">
                  <c:v>2284</c:v>
                </c:pt>
                <c:pt idx="335">
                  <c:v>2285</c:v>
                </c:pt>
                <c:pt idx="336">
                  <c:v>2286</c:v>
                </c:pt>
                <c:pt idx="337">
                  <c:v>2287</c:v>
                </c:pt>
                <c:pt idx="338">
                  <c:v>2288</c:v>
                </c:pt>
                <c:pt idx="339">
                  <c:v>2289</c:v>
                </c:pt>
                <c:pt idx="340">
                  <c:v>2290</c:v>
                </c:pt>
                <c:pt idx="341">
                  <c:v>2291</c:v>
                </c:pt>
                <c:pt idx="342">
                  <c:v>2292</c:v>
                </c:pt>
                <c:pt idx="343">
                  <c:v>2293</c:v>
                </c:pt>
                <c:pt idx="344">
                  <c:v>2294</c:v>
                </c:pt>
                <c:pt idx="345">
                  <c:v>2295</c:v>
                </c:pt>
                <c:pt idx="346">
                  <c:v>2296</c:v>
                </c:pt>
                <c:pt idx="347">
                  <c:v>2297</c:v>
                </c:pt>
                <c:pt idx="348">
                  <c:v>2298</c:v>
                </c:pt>
                <c:pt idx="349">
                  <c:v>2299</c:v>
                </c:pt>
                <c:pt idx="350">
                  <c:v>2300</c:v>
                </c:pt>
              </c:numCache>
            </c:numRef>
          </c:cat>
          <c:val>
            <c:numRef>
              <c:f>results!$V$3:$V$353</c:f>
              <c:numCache>
                <c:formatCode>0.00</c:formatCode>
                <c:ptCount val="351"/>
                <c:pt idx="0">
                  <c:v>0.17434261610197593</c:v>
                </c:pt>
                <c:pt idx="1">
                  <c:v>0.17884136111347468</c:v>
                </c:pt>
                <c:pt idx="2">
                  <c:v>0.18347942600191769</c:v>
                </c:pt>
                <c:pt idx="3">
                  <c:v>0.18825235076080757</c:v>
                </c:pt>
                <c:pt idx="4">
                  <c:v>0.19316116675736356</c:v>
                </c:pt>
                <c:pt idx="5">
                  <c:v>0.19820158418545988</c:v>
                </c:pt>
                <c:pt idx="6">
                  <c:v>0.20340835115695327</c:v>
                </c:pt>
                <c:pt idx="7">
                  <c:v>0.20880190611047458</c:v>
                </c:pt>
                <c:pt idx="8">
                  <c:v>0.21439086150272479</c:v>
                </c:pt>
                <c:pt idx="9">
                  <c:v>0.22017521954962055</c:v>
                </c:pt>
                <c:pt idx="10">
                  <c:v>0.22617113381987539</c:v>
                </c:pt>
                <c:pt idx="11">
                  <c:v>0.23239110879129998</c:v>
                </c:pt>
                <c:pt idx="12">
                  <c:v>0.23882105855511165</c:v>
                </c:pt>
                <c:pt idx="13">
                  <c:v>0.24547184194708355</c:v>
                </c:pt>
                <c:pt idx="14">
                  <c:v>0.25236322791935434</c:v>
                </c:pt>
                <c:pt idx="15">
                  <c:v>0.25951670754195333</c:v>
                </c:pt>
                <c:pt idx="16">
                  <c:v>0.2669452250635283</c:v>
                </c:pt>
                <c:pt idx="17">
                  <c:v>0.27466626855522391</c:v>
                </c:pt>
                <c:pt idx="18">
                  <c:v>0.28268299845818584</c:v>
                </c:pt>
                <c:pt idx="19">
                  <c:v>0.29101488114419993</c:v>
                </c:pt>
                <c:pt idx="20">
                  <c:v>0.29968934573485972</c:v>
                </c:pt>
                <c:pt idx="21">
                  <c:v>0.30874527691211306</c:v>
                </c:pt>
                <c:pt idx="22">
                  <c:v>0.31818978686165267</c:v>
                </c:pt>
                <c:pt idx="23">
                  <c:v>0.32803280184267269</c:v>
                </c:pt>
                <c:pt idx="24">
                  <c:v>0.3383001897343027</c:v>
                </c:pt>
                <c:pt idx="25">
                  <c:v>0.34896108560374145</c:v>
                </c:pt>
                <c:pt idx="26">
                  <c:v>0.35997990987374023</c:v>
                </c:pt>
                <c:pt idx="27">
                  <c:v>0.3713930426551918</c:v>
                </c:pt>
                <c:pt idx="28">
                  <c:v>0.38320785040977656</c:v>
                </c:pt>
                <c:pt idx="29">
                  <c:v>0.39540748701285749</c:v>
                </c:pt>
                <c:pt idx="30">
                  <c:v>0.40802728466103888</c:v>
                </c:pt>
                <c:pt idx="31">
                  <c:v>0.42102210071858376</c:v>
                </c:pt>
                <c:pt idx="32">
                  <c:v>0.43432635048900214</c:v>
                </c:pt>
                <c:pt idx="33">
                  <c:v>0.44790892762148837</c:v>
                </c:pt>
                <c:pt idx="34">
                  <c:v>0.46174552759071869</c:v>
                </c:pt>
                <c:pt idx="35">
                  <c:v>0.47585930544043098</c:v>
                </c:pt>
                <c:pt idx="36">
                  <c:v>0.49026322741083628</c:v>
                </c:pt>
                <c:pt idx="37">
                  <c:v>0.50497055537878766</c:v>
                </c:pt>
                <c:pt idx="38">
                  <c:v>0.51998797051557488</c:v>
                </c:pt>
                <c:pt idx="39">
                  <c:v>0.53533595444580029</c:v>
                </c:pt>
                <c:pt idx="40">
                  <c:v>0.55101234413696776</c:v>
                </c:pt>
                <c:pt idx="41">
                  <c:v>0.56700280570613737</c:v>
                </c:pt>
                <c:pt idx="42">
                  <c:v>0.58329976777321135</c:v>
                </c:pt>
                <c:pt idx="43">
                  <c:v>0.59986408045298067</c:v>
                </c:pt>
                <c:pt idx="44">
                  <c:v>0.61667208207388147</c:v>
                </c:pt>
                <c:pt idx="45">
                  <c:v>0.63372695376407395</c:v>
                </c:pt>
                <c:pt idx="46">
                  <c:v>0.65103621512377652</c:v>
                </c:pt>
                <c:pt idx="47">
                  <c:v>0.6686038846053074</c:v>
                </c:pt>
                <c:pt idx="48">
                  <c:v>0.68643000332128101</c:v>
                </c:pt>
                <c:pt idx="49">
                  <c:v>0.70448551705773521</c:v>
                </c:pt>
                <c:pt idx="50">
                  <c:v>0.72273813616516913</c:v>
                </c:pt>
                <c:pt idx="51">
                  <c:v>0.74120382866846546</c:v>
                </c:pt>
                <c:pt idx="52">
                  <c:v>0.75989608689108645</c:v>
                </c:pt>
                <c:pt idx="53">
                  <c:v>0.77880590522953297</c:v>
                </c:pt>
                <c:pt idx="54">
                  <c:v>0.79799634169713995</c:v>
                </c:pt>
                <c:pt idx="55">
                  <c:v>0.8175170628474826</c:v>
                </c:pt>
                <c:pt idx="56">
                  <c:v>0.8373963619560848</c:v>
                </c:pt>
                <c:pt idx="57">
                  <c:v>0.85765198323846703</c:v>
                </c:pt>
                <c:pt idx="58">
                  <c:v>0.87828609848605044</c:v>
                </c:pt>
                <c:pt idx="59">
                  <c:v>0.89930348547702965</c:v>
                </c:pt>
                <c:pt idx="60">
                  <c:v>0.92074761988611786</c:v>
                </c:pt>
                <c:pt idx="61">
                  <c:v>0.94264475068551623</c:v>
                </c:pt>
                <c:pt idx="62">
                  <c:v>0.96501248515152571</c:v>
                </c:pt>
                <c:pt idx="63">
                  <c:v>0.98787872712363278</c:v>
                </c:pt>
                <c:pt idx="64">
                  <c:v>1.0112128214076337</c:v>
                </c:pt>
                <c:pt idx="65">
                  <c:v>1.0349495448672401</c:v>
                </c:pt>
                <c:pt idx="66">
                  <c:v>1.0591675986301115</c:v>
                </c:pt>
                <c:pt idx="67">
                  <c:v>1.0838833122779092</c:v>
                </c:pt>
                <c:pt idx="68">
                  <c:v>1.1090761124662472</c:v>
                </c:pt>
                <c:pt idx="69">
                  <c:v>1.1347391333457979</c:v>
                </c:pt>
                <c:pt idx="70">
                  <c:v>1.1608291846693219</c:v>
                </c:pt>
                <c:pt idx="71">
                  <c:v>1.18729763222777</c:v>
                </c:pt>
                <c:pt idx="72">
                  <c:v>1.2141489154490703</c:v>
                </c:pt>
                <c:pt idx="73">
                  <c:v>1.2413863556698232</c:v>
                </c:pt>
                <c:pt idx="74">
                  <c:v>1.2690126200113958</c:v>
                </c:pt>
                <c:pt idx="75">
                  <c:v>1.2970299987127023</c:v>
                </c:pt>
                <c:pt idx="76">
                  <c:v>1.3254405701663763</c:v>
                </c:pt>
                <c:pt idx="77">
                  <c:v>1.354246298392431</c:v>
                </c:pt>
                <c:pt idx="78">
                  <c:v>1.3834490898948306</c:v>
                </c:pt>
                <c:pt idx="79">
                  <c:v>1.4130508261276549</c:v>
                </c:pt>
                <c:pt idx="80">
                  <c:v>1.443053381340319</c:v>
                </c:pt>
                <c:pt idx="81">
                  <c:v>1.4734586316820262</c:v>
                </c:pt>
                <c:pt idx="82">
                  <c:v>1.5037732808909983</c:v>
                </c:pt>
                <c:pt idx="83">
                  <c:v>1.5336446283510643</c:v>
                </c:pt>
                <c:pt idx="84">
                  <c:v>1.5628209391315153</c:v>
                </c:pt>
                <c:pt idx="85">
                  <c:v>1.5911243283092076</c:v>
                </c:pt>
                <c:pt idx="86">
                  <c:v>1.6184317125941399</c:v>
                </c:pt>
                <c:pt idx="87">
                  <c:v>1.6446611159048474</c:v>
                </c:pt>
                <c:pt idx="88">
                  <c:v>1.6697616251890768</c:v>
                </c:pt>
                <c:pt idx="89">
                  <c:v>1.6937058978288917</c:v>
                </c:pt>
                <c:pt idx="90">
                  <c:v>1.7164844938742752</c:v>
                </c:pt>
                <c:pt idx="91">
                  <c:v>1.7381015404182345</c:v>
                </c:pt>
                <c:pt idx="92">
                  <c:v>1.7585713861446366</c:v>
                </c:pt>
                <c:pt idx="93">
                  <c:v>1.7779160033392574</c:v>
                </c:pt>
                <c:pt idx="94">
                  <c:v>1.7961629615056287</c:v>
                </c:pt>
                <c:pt idx="95">
                  <c:v>1.8133438427609014</c:v>
                </c:pt>
                <c:pt idx="96">
                  <c:v>1.8294930015778788</c:v>
                </c:pt>
                <c:pt idx="97">
                  <c:v>1.8446465947047648</c:v>
                </c:pt>
                <c:pt idx="98">
                  <c:v>1.8588418241274236</c:v>
                </c:pt>
                <c:pt idx="99">
                  <c:v>1.8721163486266852</c:v>
                </c:pt>
                <c:pt idx="100">
                  <c:v>1.8845078290787989</c:v>
                </c:pt>
                <c:pt idx="101">
                  <c:v>1.8960535799993878</c:v>
                </c:pt>
                <c:pt idx="102">
                  <c:v>1.9067903055266702</c:v>
                </c:pt>
                <c:pt idx="103">
                  <c:v>1.9167539024915528</c:v>
                </c:pt>
                <c:pt idx="104">
                  <c:v>1.9259793167274475</c:v>
                </c:pt>
                <c:pt idx="105">
                  <c:v>1.9345004415486002</c:v>
                </c:pt>
                <c:pt idx="106">
                  <c:v>1.9423500495341197</c:v>
                </c:pt>
                <c:pt idx="107">
                  <c:v>1.9495597505179467</c:v>
                </c:pt>
                <c:pt idx="108">
                  <c:v>1.9561599700962791</c:v>
                </c:pt>
                <c:pt idx="109">
                  <c:v>1.9621799440958811</c:v>
                </c:pt>
                <c:pt idx="110">
                  <c:v>1.9676477253558566</c:v>
                </c:pt>
                <c:pt idx="111">
                  <c:v>1.9725901999063937</c:v>
                </c:pt>
                <c:pt idx="112">
                  <c:v>1.9770331102159926</c:v>
                </c:pt>
                <c:pt idx="113">
                  <c:v>1.9810010836518421</c:v>
                </c:pt>
                <c:pt idx="114">
                  <c:v>1.9845176646787619</c:v>
                </c:pt>
                <c:pt idx="115">
                  <c:v>1.9876053496284531</c:v>
                </c:pt>
                <c:pt idx="116">
                  <c:v>1.9902856231171384</c:v>
                </c:pt>
                <c:pt idx="117">
                  <c:v>1.9925789953876387</c:v>
                </c:pt>
                <c:pt idx="118">
                  <c:v>1.9945050400108935</c:v>
                </c:pt>
                <c:pt idx="119">
                  <c:v>1.9960824315094159</c:v>
                </c:pt>
                <c:pt idx="120">
                  <c:v>1.9973289825672811</c:v>
                </c:pt>
                <c:pt idx="121">
                  <c:v>1.9982616805728799</c:v>
                </c:pt>
                <c:pt idx="122">
                  <c:v>1.9988967233058157</c:v>
                </c:pt>
                <c:pt idx="123">
                  <c:v>1.999249553631149</c:v>
                </c:pt>
                <c:pt idx="124">
                  <c:v>1.9993348931053379</c:v>
                </c:pt>
                <c:pt idx="125">
                  <c:v>1.9991667744307209</c:v>
                </c:pt>
                <c:pt idx="126">
                  <c:v>1.9987585727209736</c:v>
                </c:pt>
                <c:pt idx="127">
                  <c:v>1.9981230355599782</c:v>
                </c:pt>
                <c:pt idx="128">
                  <c:v>1.9972723118520794</c:v>
                </c:pt>
                <c:pt idx="129">
                  <c:v>1.9962179794736616</c:v>
                </c:pt>
                <c:pt idx="130">
                  <c:v>1.9949710717450682</c:v>
                </c:pt>
                <c:pt idx="131">
                  <c:v>1.9935421027486895</c:v>
                </c:pt>
                <c:pt idx="132">
                  <c:v>1.9919410915240185</c:v>
                </c:pt>
                <c:pt idx="133">
                  <c:v>1.9901775851740102</c:v>
                </c:pt>
                <c:pt idx="134">
                  <c:v>1.9882606809194605</c:v>
                </c:pt>
                <c:pt idx="135">
                  <c:v>1.9861990471396014</c:v>
                </c:pt>
                <c:pt idx="136">
                  <c:v>1.984000943437882</c:v>
                </c:pt>
                <c:pt idx="137">
                  <c:v>1.9816742397721261</c:v>
                </c:pt>
                <c:pt idx="138">
                  <c:v>1.9792264346880502</c:v>
                </c:pt>
                <c:pt idx="139">
                  <c:v>1.9766646726945967</c:v>
                </c:pt>
                <c:pt idx="140">
                  <c:v>1.9739957608187595</c:v>
                </c:pt>
                <c:pt idx="141">
                  <c:v>1.9712261843766268</c:v>
                </c:pt>
                <c:pt idx="142">
                  <c:v>1.9683621219962733</c:v>
                </c:pt>
                <c:pt idx="143">
                  <c:v>1.9654094599269649</c:v>
                </c:pt>
                <c:pt idx="144">
                  <c:v>1.9623738056679023</c:v>
                </c:pt>
                <c:pt idx="145">
                  <c:v>1.9592605009484634</c:v>
                </c:pt>
                <c:pt idx="146">
                  <c:v>1.9560746340906296</c:v>
                </c:pt>
                <c:pt idx="147">
                  <c:v>1.9528210517830036</c:v>
                </c:pt>
                <c:pt idx="148">
                  <c:v>1.949504370294562</c:v>
                </c:pt>
                <c:pt idx="149">
                  <c:v>1.946128986155051</c:v>
                </c:pt>
                <c:pt idx="150">
                  <c:v>1.9426990863277205</c:v>
                </c:pt>
                <c:pt idx="151">
                  <c:v>1.9392186578989192</c:v>
                </c:pt>
                <c:pt idx="152">
                  <c:v>1.9356914973079338</c:v>
                </c:pt>
                <c:pt idx="153">
                  <c:v>1.9321212191393575</c:v>
                </c:pt>
                <c:pt idx="154">
                  <c:v>1.9285112644992173</c:v>
                </c:pt>
                <c:pt idx="155">
                  <c:v>1.9248649089950725</c:v>
                </c:pt>
                <c:pt idx="156">
                  <c:v>1.9211852703393266</c:v>
                </c:pt>
                <c:pt idx="157">
                  <c:v>1.91747531559406</c:v>
                </c:pt>
                <c:pt idx="158">
                  <c:v>1.9137378680748001</c:v>
                </c:pt>
                <c:pt idx="159">
                  <c:v>1.9099756139297981</c:v>
                </c:pt>
                <c:pt idx="160">
                  <c:v>1.9061911084105663</c:v>
                </c:pt>
                <c:pt idx="161">
                  <c:v>1.9023867818486568</c:v>
                </c:pt>
                <c:pt idx="162">
                  <c:v>1.8985649453529236</c:v>
                </c:pt>
                <c:pt idx="163">
                  <c:v>1.8947277962408104</c:v>
                </c:pt>
                <c:pt idx="164">
                  <c:v>1.8908774232165335</c:v>
                </c:pt>
                <c:pt idx="165">
                  <c:v>1.8870158113083972</c:v>
                </c:pt>
                <c:pt idx="166">
                  <c:v>1.8831448465768699</c:v>
                </c:pt>
                <c:pt idx="167">
                  <c:v>1.879266320604474</c:v>
                </c:pt>
                <c:pt idx="168">
                  <c:v>1.8753819347779999</c:v>
                </c:pt>
                <c:pt idx="169">
                  <c:v>1.8714933043730251</c:v>
                </c:pt>
                <c:pt idx="170">
                  <c:v>1.8676019624502362</c:v>
                </c:pt>
                <c:pt idx="171">
                  <c:v>1.8637093635725712</c:v>
                </c:pt>
                <c:pt idx="172">
                  <c:v>1.8598168873517595</c:v>
                </c:pt>
                <c:pt idx="173">
                  <c:v>1.8559258418324125</c:v>
                </c:pt>
                <c:pt idx="174">
                  <c:v>1.8520374667214119</c:v>
                </c:pt>
                <c:pt idx="175">
                  <c:v>1.8481529364699627</c:v>
                </c:pt>
                <c:pt idx="176">
                  <c:v>1.8442733632153128</c:v>
                </c:pt>
                <c:pt idx="177">
                  <c:v>1.8403997995887984</c:v>
                </c:pt>
                <c:pt idx="178">
                  <c:v>1.8365332413965427</c:v>
                </c:pt>
                <c:pt idx="179">
                  <c:v>1.8326746301788288</c:v>
                </c:pt>
                <c:pt idx="180">
                  <c:v>1.8288248556538682</c:v>
                </c:pt>
                <c:pt idx="181">
                  <c:v>1.8249847580514051</c:v>
                </c:pt>
                <c:pt idx="182">
                  <c:v>1.8211551303413356</c:v>
                </c:pt>
                <c:pt idx="183">
                  <c:v>1.8173367203622608</c:v>
                </c:pt>
                <c:pt idx="184">
                  <c:v>1.8135302328546561</c:v>
                </c:pt>
                <c:pt idx="185">
                  <c:v>1.8097363314031085</c:v>
                </c:pt>
                <c:pt idx="186">
                  <c:v>1.8059556402918615</c:v>
                </c:pt>
                <c:pt idx="187">
                  <c:v>1.8021887462776927</c:v>
                </c:pt>
                <c:pt idx="188">
                  <c:v>1.7984362002839605</c:v>
                </c:pt>
                <c:pt idx="189">
                  <c:v>1.79469851901947</c:v>
                </c:pt>
                <c:pt idx="190">
                  <c:v>1.7909761865256264</c:v>
                </c:pt>
                <c:pt idx="191">
                  <c:v>1.7872696556551808</c:v>
                </c:pt>
                <c:pt idx="192">
                  <c:v>1.7835793494857142</c:v>
                </c:pt>
                <c:pt idx="193">
                  <c:v>1.779905662670852</c:v>
                </c:pt>
                <c:pt idx="194">
                  <c:v>1.776248962732057</c:v>
                </c:pt>
                <c:pt idx="195">
                  <c:v>1.772609591293715</c:v>
                </c:pt>
                <c:pt idx="196">
                  <c:v>1.7689878652640949</c:v>
                </c:pt>
                <c:pt idx="197">
                  <c:v>1.765384077964643</c:v>
                </c:pt>
                <c:pt idx="198">
                  <c:v>1.761798500209953</c:v>
                </c:pt>
                <c:pt idx="199">
                  <c:v>1.7582313813406414</c:v>
                </c:pt>
                <c:pt idx="200">
                  <c:v>1.7546829502112553</c:v>
                </c:pt>
                <c:pt idx="201">
                  <c:v>1.7511534161352342</c:v>
                </c:pt>
                <c:pt idx="202">
                  <c:v>1.7476429697888543</c:v>
                </c:pt>
                <c:pt idx="203">
                  <c:v>1.7441517840759933</c:v>
                </c:pt>
                <c:pt idx="204">
                  <c:v>1.7406800149554658</c:v>
                </c:pt>
                <c:pt idx="205">
                  <c:v>1.737227802232598</c:v>
                </c:pt>
                <c:pt idx="206">
                  <c:v>1.7337952703166304</c:v>
                </c:pt>
                <c:pt idx="207">
                  <c:v>1.7303825289454671</c:v>
                </c:pt>
                <c:pt idx="208">
                  <c:v>1.7269896738792145</c:v>
                </c:pt>
                <c:pt idx="209">
                  <c:v>1.7236167875638879</c:v>
                </c:pt>
                <c:pt idx="210">
                  <c:v>1.7202639397665991</c:v>
                </c:pt>
                <c:pt idx="211">
                  <c:v>1.7169311881834799</c:v>
                </c:pt>
                <c:pt idx="212">
                  <c:v>1.7136185790215346</c:v>
                </c:pt>
                <c:pt idx="213">
                  <c:v>1.7103261475555616</c:v>
                </c:pt>
                <c:pt idx="214">
                  <c:v>1.7070539186612328</c:v>
                </c:pt>
                <c:pt idx="215">
                  <c:v>1.7038019073253663</c:v>
                </c:pt>
                <c:pt idx="216">
                  <c:v>1.7005701191343854</c:v>
                </c:pt>
                <c:pt idx="217">
                  <c:v>1.6973585507419056</c:v>
                </c:pt>
                <c:pt idx="218">
                  <c:v>1.694167190316354</c:v>
                </c:pt>
                <c:pt idx="219">
                  <c:v>1.6909960179694801</c:v>
                </c:pt>
                <c:pt idx="220">
                  <c:v>1.6878450061665808</c:v>
                </c:pt>
                <c:pt idx="221">
                  <c:v>1.6847141201192253</c:v>
                </c:pt>
                <c:pt idx="222">
                  <c:v>1.6816033181612258</c:v>
                </c:pt>
                <c:pt idx="223">
                  <c:v>1.6785125521085742</c:v>
                </c:pt>
                <c:pt idx="224">
                  <c:v>1.6754417676040256</c:v>
                </c:pt>
                <c:pt idx="225">
                  <c:v>1.6723909044469816</c:v>
                </c:pt>
                <c:pt idx="226">
                  <c:v>1.6693598969092971</c:v>
                </c:pt>
                <c:pt idx="227">
                  <c:v>1.6663486740376097</c:v>
                </c:pt>
                <c:pt idx="228">
                  <c:v>1.663357159942757</c:v>
                </c:pt>
                <c:pt idx="229">
                  <c:v>1.6603852740768295</c:v>
                </c:pt>
                <c:pt idx="230">
                  <c:v>1.6574329314983769</c:v>
                </c:pt>
                <c:pt idx="231">
                  <c:v>1.6545000431262682</c:v>
                </c:pt>
                <c:pt idx="232">
                  <c:v>1.6515865159826795</c:v>
                </c:pt>
                <c:pt idx="233">
                  <c:v>1.6486922534256636</c:v>
                </c:pt>
                <c:pt idx="234">
                  <c:v>1.6458171553717391</c:v>
                </c:pt>
                <c:pt idx="235">
                  <c:v>1.6429611185089117</c:v>
                </c:pt>
                <c:pt idx="236">
                  <c:v>1.6401240365005281</c:v>
                </c:pt>
                <c:pt idx="237">
                  <c:v>1.637305800180342</c:v>
                </c:pt>
                <c:pt idx="238">
                  <c:v>1.634506297739158</c:v>
                </c:pt>
                <c:pt idx="239">
                  <c:v>1.6317254149034</c:v>
                </c:pt>
                <c:pt idx="240">
                  <c:v>1.6289630351059385</c:v>
                </c:pt>
                <c:pt idx="241">
                  <c:v>1.6262190396494964</c:v>
                </c:pt>
                <c:pt idx="242">
                  <c:v>1.623493307862939</c:v>
                </c:pt>
                <c:pt idx="243">
                  <c:v>1.6207857172507407</c:v>
                </c:pt>
                <c:pt idx="244">
                  <c:v>1.6180961436359083</c:v>
                </c:pt>
                <c:pt idx="245">
                  <c:v>1.6154244612966286</c:v>
                </c:pt>
                <c:pt idx="246">
                  <c:v>1.6127705430969008</c:v>
                </c:pt>
                <c:pt idx="247">
                  <c:v>1.6101342606113926</c:v>
                </c:pt>
                <c:pt idx="248">
                  <c:v>1.6075154842447654</c:v>
                </c:pt>
                <c:pt idx="249">
                  <c:v>1.604914083345685</c:v>
                </c:pt>
                <c:pt idx="250">
                  <c:v>1.6023299263157411</c:v>
                </c:pt>
                <c:pt idx="251">
                  <c:v>1.5997628807134798</c:v>
                </c:pt>
                <c:pt idx="252">
                  <c:v>1.5972128133537484</c:v>
                </c:pt>
                <c:pt idx="253">
                  <c:v>1.5946795904025428</c:v>
                </c:pt>
                <c:pt idx="254">
                  <c:v>1.592163077467541</c:v>
                </c:pt>
                <c:pt idx="255">
                  <c:v>1.5896631396844969</c:v>
                </c:pt>
                <c:pt idx="256">
                  <c:v>1.5871796417996613</c:v>
                </c:pt>
                <c:pt idx="257">
                  <c:v>1.584712448248395</c:v>
                </c:pt>
                <c:pt idx="258">
                  <c:v>1.5822614232301222</c:v>
                </c:pt>
                <c:pt idx="259">
                  <c:v>1.5798264307797776</c:v>
                </c:pt>
                <c:pt idx="260">
                  <c:v>1.5774073348358868</c:v>
                </c:pt>
                <c:pt idx="261">
                  <c:v>1.5750039993054152</c:v>
                </c:pt>
                <c:pt idx="262">
                  <c:v>1.5726162881255195</c:v>
                </c:pt>
                <c:pt idx="263">
                  <c:v>1.5702440653223224</c:v>
                </c:pt>
                <c:pt idx="264">
                  <c:v>1.5678871950668349</c:v>
                </c:pt>
                <c:pt idx="265">
                  <c:v>1.5655455417281396</c:v>
                </c:pt>
                <c:pt idx="266">
                  <c:v>1.5632189699239458</c:v>
                </c:pt>
                <c:pt idx="267">
                  <c:v>1.5609073445686237</c:v>
                </c:pt>
                <c:pt idx="268">
                  <c:v>1.5586105309188181</c:v>
                </c:pt>
                <c:pt idx="269">
                  <c:v>1.5563283946167408</c:v>
                </c:pt>
                <c:pt idx="270">
                  <c:v>1.5540608017312365</c:v>
                </c:pt>
                <c:pt idx="271">
                  <c:v>1.5518076187967096</c:v>
                </c:pt>
                <c:pt idx="272">
                  <c:v>1.549568712850002</c:v>
                </c:pt>
                <c:pt idx="273">
                  <c:v>1.5473439514653022</c:v>
                </c:pt>
                <c:pt idx="274">
                  <c:v>1.5451332027871683</c:v>
                </c:pt>
                <c:pt idx="275">
                  <c:v>1.5429363355617387</c:v>
                </c:pt>
                <c:pt idx="276">
                  <c:v>1.5407532191662077</c:v>
                </c:pt>
                <c:pt idx="277">
                  <c:v>1.5385837236366333</c:v>
                </c:pt>
                <c:pt idx="278">
                  <c:v>1.5364277196941485</c:v>
                </c:pt>
                <c:pt idx="279">
                  <c:v>1.534285078769638</c:v>
                </c:pt>
                <c:pt idx="280">
                  <c:v>1.5321556730269468</c:v>
                </c:pt>
                <c:pt idx="281">
                  <c:v>1.5300393753846779</c:v>
                </c:pt>
                <c:pt idx="282">
                  <c:v>1.5279360595366396</c:v>
                </c:pt>
                <c:pt idx="283">
                  <c:v>1.5258455999709952</c:v>
                </c:pt>
                <c:pt idx="284">
                  <c:v>1.5237678719881718</c:v>
                </c:pt>
                <c:pt idx="285">
                  <c:v>1.521702751717577</c:v>
                </c:pt>
                <c:pt idx="286">
                  <c:v>1.5196501161331755</c:v>
                </c:pt>
                <c:pt idx="287">
                  <c:v>1.5176098430679692</c:v>
                </c:pt>
                <c:pt idx="288">
                  <c:v>1.515581811227432</c:v>
                </c:pt>
                <c:pt idx="289">
                  <c:v>1.5135659002019368</c:v>
                </c:pt>
                <c:pt idx="290">
                  <c:v>1.5115619904782238</c:v>
                </c:pt>
                <c:pt idx="291">
                  <c:v>1.5095699634499431</c:v>
                </c:pt>
                <c:pt idx="292">
                  <c:v>1.5075897014273176</c:v>
                </c:pt>
                <c:pt idx="293">
                  <c:v>1.5056210876459599</c:v>
                </c:pt>
                <c:pt idx="294">
                  <c:v>1.5036640062748781</c:v>
                </c:pt>
                <c:pt idx="295">
                  <c:v>1.5017183424237088</c:v>
                </c:pt>
                <c:pt idx="296">
                  <c:v>1.4997839821492094</c:v>
                </c:pt>
                <c:pt idx="297">
                  <c:v>1.4978608124610384</c:v>
                </c:pt>
                <c:pt idx="298">
                  <c:v>1.4959487213268592</c:v>
                </c:pt>
                <c:pt idx="299">
                  <c:v>1.494047597676794</c:v>
                </c:pt>
                <c:pt idx="300">
                  <c:v>1.4921573314072574</c:v>
                </c:pt>
                <c:pt idx="301">
                  <c:v>1.4902778133841972</c:v>
                </c:pt>
                <c:pt idx="302">
                  <c:v>1.4884089354457675</c:v>
                </c:pt>
                <c:pt idx="303">
                  <c:v>1.4865505904044611</c:v>
                </c:pt>
                <c:pt idx="304">
                  <c:v>1.4847026720487229</c:v>
                </c:pt>
                <c:pt idx="305">
                  <c:v>1.4828650751440715</c:v>
                </c:pt>
                <c:pt idx="306">
                  <c:v>1.4810376954337485</c:v>
                </c:pt>
                <c:pt idx="307">
                  <c:v>1.4792204296389169</c:v>
                </c:pt>
                <c:pt idx="308">
                  <c:v>1.4774131754584316</c:v>
                </c:pt>
                <c:pt idx="309">
                  <c:v>1.4756158315682011</c:v>
                </c:pt>
                <c:pt idx="310">
                  <c:v>1.4738282976201578</c:v>
                </c:pt>
                <c:pt idx="311">
                  <c:v>1.4720504742408582</c:v>
                </c:pt>
                <c:pt idx="312">
                  <c:v>1.470282263029729</c:v>
                </c:pt>
                <c:pt idx="313">
                  <c:v>1.468523566556976</c:v>
                </c:pt>
                <c:pt idx="314">
                  <c:v>1.4667742883611741</c:v>
                </c:pt>
                <c:pt idx="315">
                  <c:v>1.4650343329465507</c:v>
                </c:pt>
                <c:pt idx="316">
                  <c:v>1.4633036057799824</c:v>
                </c:pt>
                <c:pt idx="317">
                  <c:v>1.4615820132877146</c:v>
                </c:pt>
                <c:pt idx="318">
                  <c:v>1.4598694628518221</c:v>
                </c:pt>
                <c:pt idx="319">
                  <c:v>1.4581658628064209</c:v>
                </c:pt>
                <c:pt idx="320">
                  <c:v>1.4564711224336477</c:v>
                </c:pt>
                <c:pt idx="321">
                  <c:v>1.454785151959415</c:v>
                </c:pt>
                <c:pt idx="322">
                  <c:v>1.453107862548958</c:v>
                </c:pt>
                <c:pt idx="323">
                  <c:v>1.4514391663021817</c:v>
                </c:pt>
                <c:pt idx="324">
                  <c:v>1.4497789762488233</c:v>
                </c:pt>
                <c:pt idx="325">
                  <c:v>1.4481272063434334</c:v>
                </c:pt>
                <c:pt idx="326">
                  <c:v>1.4464837714601939</c:v>
                </c:pt>
                <c:pt idx="327">
                  <c:v>1.4448485873875778</c:v>
                </c:pt>
                <c:pt idx="328">
                  <c:v>1.4432215708228611</c:v>
                </c:pt>
                <c:pt idx="329">
                  <c:v>1.4416026393664971</c:v>
                </c:pt>
                <c:pt idx="330">
                  <c:v>1.4399917115163601</c:v>
                </c:pt>
                <c:pt idx="331">
                  <c:v>1.4383887066618675</c:v>
                </c:pt>
                <c:pt idx="332">
                  <c:v>1.4367935450779887</c:v>
                </c:pt>
                <c:pt idx="333">
                  <c:v>1.4352061479191485</c:v>
                </c:pt>
                <c:pt idx="334">
                  <c:v>1.4336264372130303</c:v>
                </c:pt>
                <c:pt idx="335">
                  <c:v>1.4320543358542897</c:v>
                </c:pt>
                <c:pt idx="336">
                  <c:v>1.4304897675981825</c:v>
                </c:pt>
                <c:pt idx="337">
                  <c:v>1.4289326570541139</c:v>
                </c:pt>
                <c:pt idx="338">
                  <c:v>1.4273829296791167</c:v>
                </c:pt>
                <c:pt idx="339">
                  <c:v>1.4258405117712629</c:v>
                </c:pt>
                <c:pt idx="340">
                  <c:v>1.4243053304630151</c:v>
                </c:pt>
                <c:pt idx="341">
                  <c:v>1.422777313714523</c:v>
                </c:pt>
                <c:pt idx="342">
                  <c:v>1.4212563903068702</c:v>
                </c:pt>
                <c:pt idx="343">
                  <c:v>1.4197424898352771</c:v>
                </c:pt>
                <c:pt idx="344">
                  <c:v>1.4182355427022633</c:v>
                </c:pt>
                <c:pt idx="345">
                  <c:v>1.4167354801107754</c:v>
                </c:pt>
                <c:pt idx="346">
                  <c:v>1.4152422340572848</c:v>
                </c:pt>
                <c:pt idx="347">
                  <c:v>1.4137557373248568</c:v>
                </c:pt>
                <c:pt idx="348">
                  <c:v>1.4122759234762012</c:v>
                </c:pt>
                <c:pt idx="349">
                  <c:v>1.4108027268467001</c:v>
                </c:pt>
                <c:pt idx="350">
                  <c:v>1.4093360825374246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045-4A48-9B63-BDF11FB1C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0439800"/>
        <c:axId val="770437880"/>
      </c:lineChart>
      <c:catAx>
        <c:axId val="770439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437880"/>
        <c:crosses val="autoZero"/>
        <c:auto val="1"/>
        <c:lblAlgn val="ctr"/>
        <c:lblOffset val="100"/>
        <c:tickLblSkip val="25"/>
        <c:tickMarkSkip val="25"/>
        <c:noMultiLvlLbl val="0"/>
      </c:catAx>
      <c:valAx>
        <c:axId val="770437880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439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5874667-5D28-478C-935B-1B6951B2C252}">
  <sheetPr/>
  <sheetViews>
    <sheetView zoomScale="185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9EF20DA-1B88-4630-B1A2-D9751A94E0FA}">
  <sheetPr/>
  <sheetViews>
    <sheetView zoomScale="185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AA1F37C-0335-4423-B841-1881795170EE}">
  <sheetPr/>
  <sheetViews>
    <sheetView zoomScale="18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4620" cy="628315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E83ECD-72D3-DB29-2C94-1A7E8A2A0F6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4620" cy="628315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F2733D-E493-4B65-7480-9F5AF3CA982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74620" cy="628315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7F698B-3B51-EFB2-2872-10A6DB4C7DA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231"/>
  <sheetViews>
    <sheetView zoomScale="150" zoomScaleNormal="150" workbookViewId="0">
      <selection activeCell="C8" sqref="C8"/>
    </sheetView>
  </sheetViews>
  <sheetFormatPr baseColWidth="10" defaultColWidth="8.83203125" defaultRowHeight="15" x14ac:dyDescent="0.2"/>
  <cols>
    <col min="1" max="1" width="22.83203125" bestFit="1" customWidth="1"/>
    <col min="2" max="2" width="12" bestFit="1" customWidth="1"/>
    <col min="3" max="3" width="10.1640625" bestFit="1" customWidth="1"/>
    <col min="4" max="4" width="12" bestFit="1" customWidth="1"/>
    <col min="5" max="5" width="8" bestFit="1" customWidth="1"/>
    <col min="6" max="6" width="8.5" bestFit="1" customWidth="1"/>
    <col min="7" max="7" width="8.33203125" bestFit="1" customWidth="1"/>
    <col min="8" max="10" width="12.1640625" bestFit="1" customWidth="1"/>
    <col min="11" max="11" width="11.1640625" bestFit="1" customWidth="1"/>
    <col min="12" max="13" width="12.1640625" bestFit="1" customWidth="1"/>
    <col min="21" max="21" width="9.1640625"/>
    <col min="29" max="29" width="9.1640625"/>
  </cols>
  <sheetData>
    <row r="1" spans="1:37" x14ac:dyDescent="0.2">
      <c r="A1" t="s">
        <v>22</v>
      </c>
      <c r="C1" t="s">
        <v>10</v>
      </c>
      <c r="E1" t="s">
        <v>10</v>
      </c>
      <c r="F1">
        <f>F4</f>
        <v>-0.32</v>
      </c>
      <c r="G1" t="s">
        <v>11</v>
      </c>
      <c r="H1">
        <f>climate!I456</f>
        <v>1.0845674681775967</v>
      </c>
      <c r="I1">
        <f>MAX(climate!I177:I456)</f>
        <v>1.5864412823015119</v>
      </c>
    </row>
    <row r="2" spans="1:37" x14ac:dyDescent="0.2">
      <c r="A2" t="s">
        <v>9</v>
      </c>
      <c r="B2" t="s">
        <v>5</v>
      </c>
      <c r="C2" t="s">
        <v>9</v>
      </c>
      <c r="D2" t="s">
        <v>5</v>
      </c>
      <c r="E2" t="s">
        <v>9</v>
      </c>
      <c r="F2" t="s">
        <v>8</v>
      </c>
      <c r="G2" t="s">
        <v>0</v>
      </c>
      <c r="H2" t="s">
        <v>1</v>
      </c>
      <c r="I2" t="s">
        <v>2</v>
      </c>
      <c r="J2" t="s">
        <v>3</v>
      </c>
      <c r="K2" t="s">
        <v>4</v>
      </c>
      <c r="L2" t="s">
        <v>5</v>
      </c>
      <c r="M2" t="s">
        <v>24</v>
      </c>
    </row>
    <row r="3" spans="1:37" x14ac:dyDescent="0.2">
      <c r="B3" t="s">
        <v>6</v>
      </c>
      <c r="D3" t="s">
        <v>6</v>
      </c>
      <c r="F3" t="s">
        <v>7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</row>
    <row r="4" spans="1:37" x14ac:dyDescent="0.2">
      <c r="A4" s="3" t="s">
        <v>23</v>
      </c>
      <c r="F4">
        <v>-0.32</v>
      </c>
      <c r="G4">
        <v>0.13</v>
      </c>
      <c r="H4">
        <v>0.2</v>
      </c>
      <c r="I4">
        <v>0.32</v>
      </c>
      <c r="J4">
        <v>0.25</v>
      </c>
      <c r="K4">
        <v>0.1</v>
      </c>
      <c r="L4">
        <f>1/2.13</f>
        <v>0.46948356807511737</v>
      </c>
    </row>
    <row r="5" spans="1:37" x14ac:dyDescent="0.2">
      <c r="H5">
        <f>1-EXP(-1/363)</f>
        <v>2.7510298994511961E-3</v>
      </c>
      <c r="I5">
        <f>1-EXP(-1/74)</f>
        <v>1.3422615899161938E-2</v>
      </c>
      <c r="J5">
        <f>1-EXP(-1/17)</f>
        <v>5.7126856145125027E-2</v>
      </c>
      <c r="K5">
        <f>1-EXP(-1/2)</f>
        <v>0.39346934028736658</v>
      </c>
      <c r="L5">
        <v>275</v>
      </c>
      <c r="M5" s="2">
        <f>AVERAGE(B6:B77)</f>
        <v>279.35608006944443</v>
      </c>
    </row>
    <row r="6" spans="1:37" x14ac:dyDescent="0.2">
      <c r="A6" s="5">
        <v>13.3</v>
      </c>
      <c r="B6" s="5">
        <v>276.74810000000002</v>
      </c>
      <c r="C6">
        <v>1958.2027</v>
      </c>
      <c r="D6">
        <v>315.7</v>
      </c>
      <c r="E6">
        <v>1750</v>
      </c>
      <c r="F6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f>SUM(G6:K6,L$5)</f>
        <v>275</v>
      </c>
      <c r="Q6" s="2"/>
      <c r="R6" s="2"/>
      <c r="S6" s="2"/>
      <c r="T6" s="2"/>
      <c r="U6" s="2"/>
      <c r="W6" s="2"/>
      <c r="X6" s="2"/>
      <c r="Y6" s="2"/>
      <c r="Z6" s="2"/>
      <c r="AA6" s="2"/>
      <c r="AB6" s="2"/>
      <c r="AC6" s="2"/>
      <c r="AE6" s="2"/>
      <c r="AF6" s="2"/>
      <c r="AG6" s="2"/>
      <c r="AH6" s="2"/>
      <c r="AI6" s="2"/>
      <c r="AJ6" s="2"/>
      <c r="AK6" s="2"/>
    </row>
    <row r="7" spans="1:37" x14ac:dyDescent="0.2">
      <c r="A7" s="5">
        <v>29.524057891659709</v>
      </c>
      <c r="B7" s="5">
        <v>277.88297</v>
      </c>
      <c r="C7">
        <v>1958.2877000000001</v>
      </c>
      <c r="D7">
        <v>317.45</v>
      </c>
      <c r="E7" s="1">
        <f t="shared" ref="E7:E70" si="0">1+E6</f>
        <v>1751</v>
      </c>
      <c r="F7">
        <v>3</v>
      </c>
      <c r="G7" s="2">
        <f t="shared" ref="G7:K22" si="1">G6*(1-G$5)+G$4*$F6*$L$4/1000</f>
        <v>0</v>
      </c>
      <c r="H7" s="2">
        <f t="shared" si="1"/>
        <v>0</v>
      </c>
      <c r="I7" s="2">
        <f t="shared" si="1"/>
        <v>0</v>
      </c>
      <c r="J7" s="2">
        <f t="shared" si="1"/>
        <v>0</v>
      </c>
      <c r="K7" s="2">
        <f t="shared" si="1"/>
        <v>0</v>
      </c>
      <c r="L7" s="2">
        <f t="shared" ref="L7:L70" si="2">SUM(G7:K7,L$5)</f>
        <v>275</v>
      </c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</row>
    <row r="8" spans="1:37" x14ac:dyDescent="0.2">
      <c r="A8" s="5">
        <v>55.959143681423186</v>
      </c>
      <c r="B8" s="5">
        <v>277.37526500000001</v>
      </c>
      <c r="C8">
        <v>1958.3698999999999</v>
      </c>
      <c r="D8">
        <v>317.51</v>
      </c>
      <c r="E8" s="1">
        <f t="shared" si="0"/>
        <v>1752</v>
      </c>
      <c r="F8">
        <v>3</v>
      </c>
      <c r="G8" s="2">
        <f t="shared" si="1"/>
        <v>1.8309859154929577E-4</v>
      </c>
      <c r="H8" s="2">
        <f t="shared" si="1"/>
        <v>2.8169014084507049E-4</v>
      </c>
      <c r="I8" s="2">
        <f t="shared" si="1"/>
        <v>4.5070422535211269E-4</v>
      </c>
      <c r="J8" s="2">
        <f t="shared" si="1"/>
        <v>3.5211267605633799E-4</v>
      </c>
      <c r="K8" s="2">
        <f t="shared" si="1"/>
        <v>1.4084507042253525E-4</v>
      </c>
      <c r="L8" s="2">
        <f t="shared" si="2"/>
        <v>275.00140845070422</v>
      </c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</row>
    <row r="9" spans="1:37" x14ac:dyDescent="0.2">
      <c r="A9" s="5">
        <v>104.48192862208691</v>
      </c>
      <c r="B9" s="5">
        <v>277.51463500000006</v>
      </c>
      <c r="C9">
        <v>1958.4548</v>
      </c>
      <c r="D9">
        <v>317.24</v>
      </c>
      <c r="E9" s="1">
        <f t="shared" si="0"/>
        <v>1753</v>
      </c>
      <c r="F9">
        <v>3</v>
      </c>
      <c r="G9" s="2">
        <f t="shared" si="1"/>
        <v>3.6619718309859154E-4</v>
      </c>
      <c r="H9" s="2">
        <f t="shared" si="1"/>
        <v>5.626053436902955E-4</v>
      </c>
      <c r="I9" s="2">
        <f t="shared" si="1"/>
        <v>8.9535882100319464E-4</v>
      </c>
      <c r="J9" s="2">
        <f t="shared" si="1"/>
        <v>6.8411026192073058E-4</v>
      </c>
      <c r="K9" s="2">
        <f t="shared" si="1"/>
        <v>2.2627192390318784E-4</v>
      </c>
      <c r="L9" s="2">
        <f t="shared" si="2"/>
        <v>275.00273454353362</v>
      </c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</row>
    <row r="10" spans="1:37" x14ac:dyDescent="0.2">
      <c r="A10" s="5">
        <v>135.98307171747592</v>
      </c>
      <c r="B10" s="5">
        <v>278.131845</v>
      </c>
      <c r="C10">
        <v>1958.537</v>
      </c>
      <c r="D10">
        <v>315.86</v>
      </c>
      <c r="E10" s="1">
        <f t="shared" si="0"/>
        <v>1754</v>
      </c>
      <c r="F10">
        <v>3</v>
      </c>
      <c r="G10" s="2">
        <f t="shared" si="1"/>
        <v>5.4929577464788728E-4</v>
      </c>
      <c r="H10" s="2">
        <f t="shared" si="1"/>
        <v>8.4274774041328301E-4</v>
      </c>
      <c r="I10" s="2">
        <f t="shared" si="1"/>
        <v>1.334044988809055E-3</v>
      </c>
      <c r="J10" s="2">
        <f t="shared" si="1"/>
        <v>9.9714186945691922E-4</v>
      </c>
      <c r="K10" s="2">
        <f t="shared" si="1"/>
        <v>2.7808592970198257E-4</v>
      </c>
      <c r="L10" s="2">
        <f t="shared" si="2"/>
        <v>275.004001316303</v>
      </c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</row>
    <row r="11" spans="1:37" x14ac:dyDescent="0.2">
      <c r="A11" s="5">
        <v>168.21349890930378</v>
      </c>
      <c r="B11" s="5">
        <v>280.05315999999999</v>
      </c>
      <c r="C11">
        <v>1958.6219000000001</v>
      </c>
      <c r="D11">
        <v>314.93</v>
      </c>
      <c r="E11" s="1">
        <f t="shared" si="0"/>
        <v>1755</v>
      </c>
      <c r="F11">
        <v>3</v>
      </c>
      <c r="G11" s="2">
        <f t="shared" si="1"/>
        <v>7.3239436619718307E-4</v>
      </c>
      <c r="H11" s="2">
        <f t="shared" si="1"/>
        <v>1.1221194570267816E-3</v>
      </c>
      <c r="I11" s="2">
        <f t="shared" si="1"/>
        <v>1.766842840684182E-3</v>
      </c>
      <c r="J11" s="2">
        <f t="shared" si="1"/>
        <v>1.2922909653805107E-3</v>
      </c>
      <c r="K11" s="2">
        <f t="shared" si="1"/>
        <v>3.0951271282147975E-4</v>
      </c>
      <c r="L11" s="2">
        <f t="shared" si="2"/>
        <v>275.0052231603421</v>
      </c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</row>
    <row r="12" spans="1:37" x14ac:dyDescent="0.2">
      <c r="A12" s="5">
        <v>202.4849869723617</v>
      </c>
      <c r="B12" s="5">
        <v>280.720145</v>
      </c>
      <c r="C12">
        <v>1958.7067999999999</v>
      </c>
      <c r="D12">
        <v>313.2</v>
      </c>
      <c r="E12" s="1">
        <f t="shared" si="0"/>
        <v>1756</v>
      </c>
      <c r="F12">
        <v>3</v>
      </c>
      <c r="G12" s="2">
        <f t="shared" si="1"/>
        <v>9.1549295774647887E-4</v>
      </c>
      <c r="H12" s="2">
        <f t="shared" si="1"/>
        <v>1.4007226136948155E-3</v>
      </c>
      <c r="I12" s="2">
        <f t="shared" si="1"/>
        <v>2.1938314132316067E-3</v>
      </c>
      <c r="J12" s="2">
        <f t="shared" si="1"/>
        <v>1.5705791213599116E-3</v>
      </c>
      <c r="K12" s="2">
        <f t="shared" si="1"/>
        <v>3.2857402031959419E-4</v>
      </c>
      <c r="L12" s="2">
        <f t="shared" si="2"/>
        <v>275.00640920012637</v>
      </c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</row>
    <row r="13" spans="1:37" x14ac:dyDescent="0.2">
      <c r="A13" s="5">
        <v>227.90304089821478</v>
      </c>
      <c r="B13" s="5">
        <v>281.48667999999998</v>
      </c>
      <c r="C13">
        <v>1958.789</v>
      </c>
      <c r="D13">
        <v>312.43</v>
      </c>
      <c r="E13" s="1">
        <f t="shared" si="0"/>
        <v>1757</v>
      </c>
      <c r="F13">
        <v>3</v>
      </c>
      <c r="G13" s="2">
        <f t="shared" si="1"/>
        <v>1.0985915492957746E-3</v>
      </c>
      <c r="H13" s="2">
        <f t="shared" si="1"/>
        <v>1.6785593247487741E-3</v>
      </c>
      <c r="I13" s="2">
        <f t="shared" si="1"/>
        <v>2.6150886821763959E-3</v>
      </c>
      <c r="J13" s="2">
        <f t="shared" si="1"/>
        <v>1.832969549885785E-3</v>
      </c>
      <c r="K13" s="2">
        <f t="shared" si="1"/>
        <v>3.4013528773141094E-4</v>
      </c>
      <c r="L13" s="2">
        <f t="shared" si="2"/>
        <v>275.00756534439381</v>
      </c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</row>
    <row r="14" spans="1:37" x14ac:dyDescent="0.2">
      <c r="A14" s="5">
        <v>274.1568772034243</v>
      </c>
      <c r="B14" s="5">
        <v>280.13280000000003</v>
      </c>
      <c r="C14">
        <v>1958.874</v>
      </c>
      <c r="D14">
        <v>313.33</v>
      </c>
      <c r="E14" s="1">
        <f t="shared" si="0"/>
        <v>1758</v>
      </c>
      <c r="F14">
        <v>3</v>
      </c>
      <c r="G14" s="2">
        <f t="shared" si="1"/>
        <v>1.2816901408450702E-3</v>
      </c>
      <c r="H14" s="2">
        <f t="shared" si="1"/>
        <v>1.9556316987034581E-3</v>
      </c>
      <c r="I14" s="2">
        <f t="shared" si="1"/>
        <v>3.0306915766054091E-3</v>
      </c>
      <c r="J14" s="2">
        <f t="shared" si="1"/>
        <v>2.0803704381474031E-3</v>
      </c>
      <c r="K14" s="2">
        <f t="shared" si="1"/>
        <v>3.4714755088181436E-4</v>
      </c>
      <c r="L14" s="2">
        <f t="shared" si="2"/>
        <v>275.00869553140518</v>
      </c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</row>
    <row r="15" spans="1:37" x14ac:dyDescent="0.2">
      <c r="A15" s="5">
        <v>302.34742552285286</v>
      </c>
      <c r="B15" s="5">
        <v>279.83415000000002</v>
      </c>
      <c r="C15">
        <v>1958.9562000000001</v>
      </c>
      <c r="D15">
        <v>314.67</v>
      </c>
      <c r="E15" s="1">
        <f t="shared" si="0"/>
        <v>1759</v>
      </c>
      <c r="F15">
        <v>3</v>
      </c>
      <c r="G15" s="2">
        <f t="shared" si="1"/>
        <v>1.4647887323943659E-3</v>
      </c>
      <c r="H15" s="2">
        <f t="shared" si="1"/>
        <v>2.231941838273081E-3</v>
      </c>
      <c r="I15" s="2">
        <f t="shared" si="1"/>
        <v>3.4407159930159217E-3</v>
      </c>
      <c r="J15" s="2">
        <f t="shared" si="1"/>
        <v>2.3136380914551237E-3</v>
      </c>
      <c r="K15" s="2">
        <f t="shared" si="1"/>
        <v>3.5140070347650706E-4</v>
      </c>
      <c r="L15" s="2">
        <f t="shared" si="2"/>
        <v>275.00980248535859</v>
      </c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</row>
    <row r="16" spans="1:37" x14ac:dyDescent="0.2">
      <c r="A16" s="5">
        <v>329.24210070529784</v>
      </c>
      <c r="B16" s="5">
        <v>278.91829000000001</v>
      </c>
      <c r="C16">
        <v>1959.0410999999999</v>
      </c>
      <c r="D16">
        <v>315.58</v>
      </c>
      <c r="E16" s="1">
        <f t="shared" si="0"/>
        <v>1760</v>
      </c>
      <c r="F16">
        <v>3</v>
      </c>
      <c r="G16" s="2">
        <f t="shared" si="1"/>
        <v>1.6478873239436616E-3</v>
      </c>
      <c r="H16" s="2">
        <f t="shared" si="1"/>
        <v>2.5074918403872265E-3</v>
      </c>
      <c r="I16" s="2">
        <f t="shared" si="1"/>
        <v>3.845236809175678E-3</v>
      </c>
      <c r="J16" s="2">
        <f t="shared" si="1"/>
        <v>2.5335798970890231E-3</v>
      </c>
      <c r="K16" s="2">
        <f t="shared" si="1"/>
        <v>3.5398037092562458E-4</v>
      </c>
      <c r="L16" s="2">
        <f t="shared" si="2"/>
        <v>275.01088817624151</v>
      </c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</row>
    <row r="17" spans="1:37" x14ac:dyDescent="0.2">
      <c r="A17" s="5">
        <v>364.64069483611263</v>
      </c>
      <c r="B17" s="5">
        <v>277.04675000000003</v>
      </c>
      <c r="C17">
        <v>1959.126</v>
      </c>
      <c r="D17">
        <v>316.48</v>
      </c>
      <c r="E17" s="1">
        <f t="shared" si="0"/>
        <v>1761</v>
      </c>
      <c r="F17">
        <v>3</v>
      </c>
      <c r="G17" s="2">
        <f t="shared" si="1"/>
        <v>1.8309859154929573E-3</v>
      </c>
      <c r="H17" s="2">
        <f t="shared" si="1"/>
        <v>2.782283796206762E-3</v>
      </c>
      <c r="I17" s="2">
        <f t="shared" si="1"/>
        <v>4.2443278977969063E-3</v>
      </c>
      <c r="J17" s="2">
        <f t="shared" si="1"/>
        <v>2.7409571188321759E-3</v>
      </c>
      <c r="K17" s="2">
        <f t="shared" si="1"/>
        <v>3.5554501832537699E-4</v>
      </c>
      <c r="L17" s="2">
        <f t="shared" si="2"/>
        <v>275.01195409974667</v>
      </c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</row>
    <row r="18" spans="1:37" x14ac:dyDescent="0.2">
      <c r="A18" s="5">
        <v>428.38085402493795</v>
      </c>
      <c r="B18" s="5">
        <v>276.90738000000005</v>
      </c>
      <c r="C18">
        <v>1959.2027</v>
      </c>
      <c r="D18">
        <v>316.64999999999998</v>
      </c>
      <c r="E18" s="1">
        <f t="shared" si="0"/>
        <v>1762</v>
      </c>
      <c r="F18">
        <v>3</v>
      </c>
      <c r="G18" s="2">
        <f t="shared" si="1"/>
        <v>2.014084507042253E-3</v>
      </c>
      <c r="H18" s="2">
        <f t="shared" si="1"/>
        <v>3.0563197911397093E-3</v>
      </c>
      <c r="I18" s="2">
        <f t="shared" si="1"/>
        <v>4.6380621400267932E-3</v>
      </c>
      <c r="J18" s="2">
        <f t="shared" si="1"/>
        <v>2.936487531861032E-3</v>
      </c>
      <c r="K18" s="2">
        <f t="shared" si="1"/>
        <v>3.5649402494496651E-4</v>
      </c>
      <c r="L18" s="2">
        <f t="shared" si="2"/>
        <v>275.01300144799501</v>
      </c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</row>
    <row r="19" spans="1:37" x14ac:dyDescent="0.2">
      <c r="A19" s="5">
        <v>461.23531057480534</v>
      </c>
      <c r="B19" s="5">
        <v>276.71823500000005</v>
      </c>
      <c r="C19">
        <v>1959.2877000000001</v>
      </c>
      <c r="D19">
        <v>317.72000000000003</v>
      </c>
      <c r="E19" s="1">
        <f t="shared" si="0"/>
        <v>1763</v>
      </c>
      <c r="F19">
        <v>3</v>
      </c>
      <c r="G19" s="2">
        <f t="shared" si="1"/>
        <v>2.1971830985915487E-3</v>
      </c>
      <c r="H19" s="2">
        <f t="shared" si="1"/>
        <v>3.3296019048570701E-3</v>
      </c>
      <c r="I19" s="2">
        <f t="shared" si="1"/>
        <v>5.0265114387568807E-3</v>
      </c>
      <c r="J19" s="2">
        <f t="shared" si="1"/>
        <v>3.1208479071127915E-3</v>
      </c>
      <c r="K19" s="2">
        <f t="shared" si="1"/>
        <v>3.570696265560178E-4</v>
      </c>
      <c r="L19" s="2">
        <f t="shared" si="2"/>
        <v>275.0140312139759</v>
      </c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</row>
    <row r="20" spans="1:37" x14ac:dyDescent="0.2">
      <c r="A20" s="5">
        <v>499.79633604650161</v>
      </c>
      <c r="B20" s="5">
        <v>276.35985500000004</v>
      </c>
      <c r="C20">
        <v>1959.3698999999999</v>
      </c>
      <c r="D20">
        <v>318.29000000000002</v>
      </c>
      <c r="E20" s="1">
        <f t="shared" si="0"/>
        <v>1764</v>
      </c>
      <c r="F20">
        <v>3</v>
      </c>
      <c r="G20" s="2">
        <f t="shared" si="1"/>
        <v>2.3802816901408444E-3</v>
      </c>
      <c r="H20" s="2">
        <f t="shared" si="1"/>
        <v>3.6021322113086091E-3</v>
      </c>
      <c r="I20" s="2">
        <f t="shared" si="1"/>
        <v>5.4097467317538155E-3</v>
      </c>
      <c r="J20" s="2">
        <f t="shared" si="1"/>
        <v>3.2946763537286825E-3</v>
      </c>
      <c r="K20" s="2">
        <f t="shared" si="1"/>
        <v>3.5741874658090037E-4</v>
      </c>
      <c r="L20" s="2">
        <f t="shared" si="2"/>
        <v>275.01504425573353</v>
      </c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</row>
    <row r="21" spans="1:37" x14ac:dyDescent="0.2">
      <c r="A21" s="5">
        <v>536.67317783497401</v>
      </c>
      <c r="B21" s="5">
        <v>276.00147500000003</v>
      </c>
      <c r="C21">
        <v>1959.4548</v>
      </c>
      <c r="D21">
        <v>318.14999999999998</v>
      </c>
      <c r="E21" s="1">
        <f t="shared" si="0"/>
        <v>1765</v>
      </c>
      <c r="F21">
        <v>3</v>
      </c>
      <c r="G21" s="2">
        <f t="shared" si="1"/>
        <v>2.56338028169014E-3</v>
      </c>
      <c r="H21" s="2">
        <f t="shared" si="1"/>
        <v>3.8739127787385938E-3</v>
      </c>
      <c r="I21" s="2">
        <f t="shared" si="1"/>
        <v>5.7878380046138501E-3</v>
      </c>
      <c r="J21" s="2">
        <f t="shared" si="1"/>
        <v>3.4585745276808169E-3</v>
      </c>
      <c r="K21" s="2">
        <f t="shared" si="1"/>
        <v>3.576304985799113E-4</v>
      </c>
      <c r="L21" s="2">
        <f t="shared" si="2"/>
        <v>275.01604133609129</v>
      </c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</row>
    <row r="22" spans="1:37" x14ac:dyDescent="0.2">
      <c r="A22" s="5">
        <v>572.00461163900115</v>
      </c>
      <c r="B22" s="5">
        <v>277.56441000000001</v>
      </c>
      <c r="C22">
        <v>1959.537</v>
      </c>
      <c r="D22">
        <v>316.54000000000002</v>
      </c>
      <c r="E22" s="1">
        <f t="shared" si="0"/>
        <v>1766</v>
      </c>
      <c r="F22">
        <v>3</v>
      </c>
      <c r="G22" s="2">
        <f t="shared" si="1"/>
        <v>2.7464788732394357E-3</v>
      </c>
      <c r="H22" s="2">
        <f t="shared" si="1"/>
        <v>4.1449456697014884E-3</v>
      </c>
      <c r="I22" s="2">
        <f t="shared" si="1"/>
        <v>6.1608543035434589E-3</v>
      </c>
      <c r="J22" s="2">
        <f t="shared" si="1"/>
        <v>3.613109714227139E-3</v>
      </c>
      <c r="K22" s="2">
        <f t="shared" si="1"/>
        <v>3.5775893265956689E-4</v>
      </c>
      <c r="L22" s="2">
        <f t="shared" si="2"/>
        <v>275.01702314749338</v>
      </c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</row>
    <row r="23" spans="1:37" x14ac:dyDescent="0.2">
      <c r="A23" s="5">
        <v>595.63840159634913</v>
      </c>
      <c r="B23" s="5">
        <v>276.89742500000006</v>
      </c>
      <c r="C23">
        <v>1959.6219000000001</v>
      </c>
      <c r="D23">
        <v>314.8</v>
      </c>
      <c r="E23" s="1">
        <f t="shared" si="0"/>
        <v>1767</v>
      </c>
      <c r="F23">
        <v>3</v>
      </c>
      <c r="G23" s="2">
        <f t="shared" ref="G23:K38" si="3">G22*(1-G$5)+G$4*$F22*$L$4/1000</f>
        <v>2.9295774647887314E-3</v>
      </c>
      <c r="H23" s="2">
        <f t="shared" si="3"/>
        <v>4.4152329410776089E-3</v>
      </c>
      <c r="I23" s="2">
        <f t="shared" si="3"/>
        <v>6.5288637479684088E-3</v>
      </c>
      <c r="J23" s="2">
        <f t="shared" si="3"/>
        <v>3.7588167914022696E-3</v>
      </c>
      <c r="K23" s="2">
        <f t="shared" si="3"/>
        <v>3.5783683186662994E-4</v>
      </c>
      <c r="L23" s="2">
        <f t="shared" si="2"/>
        <v>275.01799032777711</v>
      </c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</row>
    <row r="24" spans="1:37" x14ac:dyDescent="0.2">
      <c r="A24" s="5">
        <v>631.98424029684861</v>
      </c>
      <c r="B24" s="5">
        <v>278.251305</v>
      </c>
      <c r="C24">
        <v>1959.7067999999999</v>
      </c>
      <c r="D24">
        <v>313.83999999999997</v>
      </c>
      <c r="E24" s="1">
        <f t="shared" si="0"/>
        <v>1768</v>
      </c>
      <c r="F24">
        <v>3</v>
      </c>
      <c r="G24" s="2">
        <f t="shared" si="3"/>
        <v>3.1126760563380271E-3</v>
      </c>
      <c r="H24" s="2">
        <f t="shared" si="3"/>
        <v>4.6847766440887327E-3</v>
      </c>
      <c r="I24" s="2">
        <f t="shared" si="3"/>
        <v>6.8919335429735787E-3</v>
      </c>
      <c r="J24" s="2">
        <f t="shared" si="3"/>
        <v>3.8962000813402898E-3</v>
      </c>
      <c r="K24" s="2">
        <f t="shared" si="3"/>
        <v>3.5788408012408103E-4</v>
      </c>
      <c r="L24" s="2">
        <f t="shared" si="2"/>
        <v>275.01894347040485</v>
      </c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</row>
    <row r="25" spans="1:37" x14ac:dyDescent="0.2">
      <c r="A25" s="5">
        <v>667.93828448427166</v>
      </c>
      <c r="B25" s="5">
        <v>279.38617500000004</v>
      </c>
      <c r="C25">
        <v>1959.789</v>
      </c>
      <c r="D25">
        <v>313.33</v>
      </c>
      <c r="E25" s="1">
        <f t="shared" si="0"/>
        <v>1769</v>
      </c>
      <c r="F25">
        <v>3</v>
      </c>
      <c r="G25" s="2">
        <f t="shared" si="3"/>
        <v>3.2957746478873228E-3</v>
      </c>
      <c r="H25" s="2">
        <f t="shared" si="3"/>
        <v>4.9535788243136643E-3</v>
      </c>
      <c r="I25" s="2">
        <f t="shared" si="3"/>
        <v>7.2501299915758068E-3</v>
      </c>
      <c r="J25" s="2">
        <f t="shared" si="3"/>
        <v>4.0257350958372764E-3</v>
      </c>
      <c r="K25" s="2">
        <f t="shared" si="3"/>
        <v>3.579127376408431E-4</v>
      </c>
      <c r="L25" s="2">
        <f t="shared" si="2"/>
        <v>275.01988313129726</v>
      </c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</row>
    <row r="26" spans="1:37" x14ac:dyDescent="0.2">
      <c r="A26" s="5">
        <v>698.42128056304807</v>
      </c>
      <c r="B26" s="5">
        <v>279.70473500000003</v>
      </c>
      <c r="C26">
        <v>1959.874</v>
      </c>
      <c r="D26">
        <v>314.81</v>
      </c>
      <c r="E26" s="1">
        <f t="shared" si="0"/>
        <v>1770</v>
      </c>
      <c r="F26">
        <v>3</v>
      </c>
      <c r="G26" s="2">
        <f t="shared" si="3"/>
        <v>3.4788732394366185E-3</v>
      </c>
      <c r="H26" s="2">
        <f t="shared" si="3"/>
        <v>5.2216415217037591E-3</v>
      </c>
      <c r="I26" s="2">
        <f t="shared" si="3"/>
        <v>7.6035185068320035E-3</v>
      </c>
      <c r="J26" s="2">
        <f t="shared" si="3"/>
        <v>4.1478701821953366E-3</v>
      </c>
      <c r="K26" s="2">
        <f t="shared" si="3"/>
        <v>3.5793011930339053E-4</v>
      </c>
      <c r="L26" s="2">
        <f t="shared" si="2"/>
        <v>275.02080983356944</v>
      </c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</row>
    <row r="27" spans="1:37" x14ac:dyDescent="0.2">
      <c r="A27" s="5">
        <v>729.67119819346613</v>
      </c>
      <c r="B27" s="5">
        <v>278.52599499999997</v>
      </c>
      <c r="C27">
        <v>1959.9562000000001</v>
      </c>
      <c r="D27">
        <v>315.58</v>
      </c>
      <c r="E27" s="1">
        <f t="shared" si="0"/>
        <v>1771</v>
      </c>
      <c r="F27">
        <v>4</v>
      </c>
      <c r="G27" s="2">
        <f t="shared" si="3"/>
        <v>3.6619718309859142E-3</v>
      </c>
      <c r="H27" s="2">
        <f t="shared" si="3"/>
        <v>5.4889667705984068E-3</v>
      </c>
      <c r="I27" s="2">
        <f t="shared" si="3"/>
        <v>7.9521636237847408E-3</v>
      </c>
      <c r="J27" s="2">
        <f t="shared" si="3"/>
        <v>4.2630280750447485E-3</v>
      </c>
      <c r="K27" s="2">
        <f t="shared" si="3"/>
        <v>3.5794066181464232E-4</v>
      </c>
      <c r="L27" s="2">
        <f t="shared" si="2"/>
        <v>275.02172407096225</v>
      </c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</row>
    <row r="28" spans="1:37" x14ac:dyDescent="0.2">
      <c r="A28" s="5">
        <v>764.49516100553888</v>
      </c>
      <c r="B28" s="5">
        <v>278.52599499999997</v>
      </c>
      <c r="C28">
        <v>1960.0409999999999</v>
      </c>
      <c r="D28">
        <v>316.43</v>
      </c>
      <c r="E28" s="1">
        <f t="shared" si="0"/>
        <v>1772</v>
      </c>
      <c r="F28">
        <v>4</v>
      </c>
      <c r="G28" s="2">
        <f t="shared" si="3"/>
        <v>3.9061032863849754E-3</v>
      </c>
      <c r="H28" s="2">
        <f t="shared" si="3"/>
        <v>5.8494533133554901E-3</v>
      </c>
      <c r="I28" s="2">
        <f t="shared" si="3"/>
        <v>8.44636375303154E-3</v>
      </c>
      <c r="J28" s="2">
        <f t="shared" si="3"/>
        <v>4.4889782515341549E-3</v>
      </c>
      <c r="K28" s="2">
        <f t="shared" si="3"/>
        <v>4.0489541297845856E-4</v>
      </c>
      <c r="L28" s="2">
        <f t="shared" si="2"/>
        <v>275.02309579401731</v>
      </c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</row>
    <row r="29" spans="1:37" x14ac:dyDescent="0.2">
      <c r="A29" s="5">
        <v>799.24277413704067</v>
      </c>
      <c r="B29" s="5">
        <v>278.54995500000001</v>
      </c>
      <c r="C29">
        <v>1960.1257000000001</v>
      </c>
      <c r="D29">
        <v>316.98</v>
      </c>
      <c r="E29" s="1">
        <f t="shared" si="0"/>
        <v>1773</v>
      </c>
      <c r="F29">
        <v>4</v>
      </c>
      <c r="G29" s="2">
        <f t="shared" si="3"/>
        <v>4.1502347417840361E-3</v>
      </c>
      <c r="H29" s="2">
        <f t="shared" si="3"/>
        <v>6.208948146855099E-3</v>
      </c>
      <c r="I29" s="2">
        <f t="shared" si="3"/>
        <v>8.9339304237661434E-3</v>
      </c>
      <c r="J29" s="2">
        <f t="shared" si="3"/>
        <v>4.7020206047952854E-3</v>
      </c>
      <c r="K29" s="2">
        <f t="shared" si="3"/>
        <v>4.3337490917849062E-4</v>
      </c>
      <c r="L29" s="2">
        <f t="shared" si="2"/>
        <v>275.02442850882636</v>
      </c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</row>
    <row r="30" spans="1:37" x14ac:dyDescent="0.2">
      <c r="A30" s="5">
        <v>857.30982198049514</v>
      </c>
      <c r="B30" s="5">
        <v>279.33640000000003</v>
      </c>
      <c r="C30">
        <v>1960.2049</v>
      </c>
      <c r="D30">
        <v>317.58</v>
      </c>
      <c r="E30" s="1">
        <f t="shared" si="0"/>
        <v>1774</v>
      </c>
      <c r="F30">
        <v>4</v>
      </c>
      <c r="G30" s="2">
        <f t="shared" si="3"/>
        <v>4.3943661971830974E-3</v>
      </c>
      <c r="H30" s="2">
        <f t="shared" si="3"/>
        <v>6.567453999319052E-3</v>
      </c>
      <c r="I30" s="2">
        <f t="shared" si="3"/>
        <v>9.4149526743542433E-3</v>
      </c>
      <c r="J30" s="2">
        <f t="shared" si="3"/>
        <v>4.9028925181888484E-3</v>
      </c>
      <c r="K30" s="2">
        <f t="shared" si="3"/>
        <v>4.5064859679697951E-4</v>
      </c>
      <c r="L30" s="2">
        <f t="shared" si="2"/>
        <v>275.02573031398583</v>
      </c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</row>
    <row r="31" spans="1:37" x14ac:dyDescent="0.2">
      <c r="A31" s="5">
        <v>897.43654891130177</v>
      </c>
      <c r="B31" s="5">
        <v>278.91423999999995</v>
      </c>
      <c r="C31">
        <v>1960.2896000000001</v>
      </c>
      <c r="D31">
        <v>319.02999999999997</v>
      </c>
      <c r="E31" s="1">
        <f t="shared" si="0"/>
        <v>1775</v>
      </c>
      <c r="F31">
        <v>4</v>
      </c>
      <c r="G31" s="2">
        <f t="shared" si="3"/>
        <v>4.6384976525821586E-3</v>
      </c>
      <c r="H31" s="2">
        <f t="shared" si="3"/>
        <v>6.9249735914637487E-3</v>
      </c>
      <c r="I31" s="2">
        <f t="shared" si="3"/>
        <v>9.8895183480337476E-3</v>
      </c>
      <c r="J31" s="2">
        <f t="shared" si="3"/>
        <v>5.0922892506823809E-3</v>
      </c>
      <c r="K31" s="2">
        <f t="shared" si="3"/>
        <v>4.6112561794389148E-4</v>
      </c>
      <c r="L31" s="2">
        <f t="shared" si="2"/>
        <v>275.02700640446068</v>
      </c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</row>
    <row r="32" spans="1:37" x14ac:dyDescent="0.2">
      <c r="A32" s="5">
        <v>944.23650758208908</v>
      </c>
      <c r="B32" s="5">
        <v>279.11739</v>
      </c>
      <c r="C32">
        <v>1960.3715999999999</v>
      </c>
      <c r="D32">
        <v>320.04000000000002</v>
      </c>
      <c r="E32" s="1">
        <f t="shared" si="0"/>
        <v>1776</v>
      </c>
      <c r="F32">
        <v>4</v>
      </c>
      <c r="G32" s="2">
        <f t="shared" si="3"/>
        <v>4.8826291079812198E-3</v>
      </c>
      <c r="H32" s="2">
        <f t="shared" si="3"/>
        <v>7.2815096365208155E-3</v>
      </c>
      <c r="I32" s="2">
        <f t="shared" si="3"/>
        <v>1.0357714108956525E-2</v>
      </c>
      <c r="J32" s="2">
        <f t="shared" si="3"/>
        <v>5.2708663432843991E-3</v>
      </c>
      <c r="K32" s="2">
        <f t="shared" si="3"/>
        <v>4.6748025249195122E-4</v>
      </c>
      <c r="L32" s="2">
        <f t="shared" si="2"/>
        <v>275.02826019944922</v>
      </c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</row>
    <row r="33" spans="1:37" x14ac:dyDescent="0.2">
      <c r="A33" s="5">
        <v>968.20091040480986</v>
      </c>
      <c r="B33" s="5">
        <v>278.45946000000004</v>
      </c>
      <c r="C33">
        <v>1960.4563000000001</v>
      </c>
      <c r="D33">
        <v>319.58999999999997</v>
      </c>
      <c r="E33" s="1">
        <f t="shared" si="0"/>
        <v>1777</v>
      </c>
      <c r="F33">
        <v>4</v>
      </c>
      <c r="G33" s="2">
        <f t="shared" si="3"/>
        <v>5.126760563380281E-3</v>
      </c>
      <c r="H33" s="2">
        <f t="shared" si="3"/>
        <v>7.6370648402576983E-3</v>
      </c>
      <c r="I33" s="2">
        <f t="shared" si="3"/>
        <v>1.081962545801482E-2</v>
      </c>
      <c r="J33" s="2">
        <f t="shared" si="3"/>
        <v>5.4392418880065269E-3</v>
      </c>
      <c r="K33" s="2">
        <f t="shared" si="3"/>
        <v>4.7133453317661859E-4</v>
      </c>
      <c r="L33" s="2">
        <f t="shared" si="2"/>
        <v>275.02949402728285</v>
      </c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</row>
    <row r="34" spans="1:37" x14ac:dyDescent="0.2">
      <c r="A34" s="5">
        <v>1004.9747775064998</v>
      </c>
      <c r="B34" s="5">
        <v>279.36356499999999</v>
      </c>
      <c r="C34">
        <v>1960.5382999999999</v>
      </c>
      <c r="D34">
        <v>318.18</v>
      </c>
      <c r="E34" s="1">
        <f t="shared" si="0"/>
        <v>1778</v>
      </c>
      <c r="F34">
        <v>4</v>
      </c>
      <c r="G34" s="2">
        <f t="shared" si="3"/>
        <v>5.3708920187793422E-3</v>
      </c>
      <c r="H34" s="2">
        <f t="shared" si="3"/>
        <v>7.9916419009981952E-3</v>
      </c>
      <c r="I34" s="2">
        <f t="shared" si="3"/>
        <v>1.1275336748455243E-2</v>
      </c>
      <c r="J34" s="2">
        <f t="shared" si="3"/>
        <v>5.5979986672069571E-3</v>
      </c>
      <c r="K34" s="2">
        <f t="shared" si="3"/>
        <v>4.7367227258300756E-4</v>
      </c>
      <c r="L34" s="2">
        <f t="shared" si="2"/>
        <v>275.03070954160802</v>
      </c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</row>
    <row r="35" spans="1:37" x14ac:dyDescent="0.2">
      <c r="A35" s="5">
        <v>1005</v>
      </c>
      <c r="B35" s="5">
        <v>280.5</v>
      </c>
      <c r="C35">
        <v>1960.623</v>
      </c>
      <c r="D35">
        <v>315.89999999999998</v>
      </c>
      <c r="E35" s="1">
        <f t="shared" si="0"/>
        <v>1779</v>
      </c>
      <c r="F35">
        <v>4</v>
      </c>
      <c r="G35" s="2">
        <f t="shared" si="3"/>
        <v>5.6150234741784034E-3</v>
      </c>
      <c r="H35" s="2">
        <f t="shared" si="3"/>
        <v>8.3452435096429359E-3</v>
      </c>
      <c r="I35" s="2">
        <f t="shared" si="3"/>
        <v>1.1724931201283172E-2</v>
      </c>
      <c r="J35" s="2">
        <f t="shared" si="3"/>
        <v>5.7476861707199409E-3</v>
      </c>
      <c r="K35" s="2">
        <f t="shared" si="3"/>
        <v>4.7509018320740086E-4</v>
      </c>
      <c r="L35" s="2">
        <f t="shared" si="2"/>
        <v>275.03190797453902</v>
      </c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</row>
    <row r="36" spans="1:37" x14ac:dyDescent="0.2">
      <c r="A36" s="5">
        <v>1025.1723309203073</v>
      </c>
      <c r="B36" s="5">
        <v>280.82965000000002</v>
      </c>
      <c r="C36">
        <v>1960.7076999999999</v>
      </c>
      <c r="D36">
        <v>314.17</v>
      </c>
      <c r="E36" s="1">
        <f t="shared" si="0"/>
        <v>1780</v>
      </c>
      <c r="F36">
        <v>4</v>
      </c>
      <c r="G36" s="2">
        <f t="shared" si="3"/>
        <v>5.8591549295774646E-3</v>
      </c>
      <c r="H36" s="2">
        <f t="shared" si="3"/>
        <v>8.6978723496898003E-3</v>
      </c>
      <c r="I36" s="2">
        <f t="shared" si="3"/>
        <v>1.2168490920460398E-2</v>
      </c>
      <c r="J36" s="2">
        <f t="shared" si="3"/>
        <v>5.8888224977530152E-3</v>
      </c>
      <c r="K36" s="2">
        <f t="shared" si="3"/>
        <v>4.7595018947382768E-4</v>
      </c>
      <c r="L36" s="2">
        <f t="shared" si="2"/>
        <v>275.03309029088695</v>
      </c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</row>
    <row r="37" spans="1:37" x14ac:dyDescent="0.2">
      <c r="A37" s="5">
        <v>1036.7968998901797</v>
      </c>
      <c r="B37" s="5">
        <v>280.26947000000001</v>
      </c>
      <c r="C37">
        <v>1960.7896000000001</v>
      </c>
      <c r="D37">
        <v>313.83</v>
      </c>
      <c r="E37" s="1">
        <f t="shared" si="0"/>
        <v>1781</v>
      </c>
      <c r="F37">
        <v>5</v>
      </c>
      <c r="G37" s="2">
        <f t="shared" si="3"/>
        <v>6.1032863849765258E-3</v>
      </c>
      <c r="H37" s="2">
        <f t="shared" si="3"/>
        <v>9.0495310972542875E-3</v>
      </c>
      <c r="I37" s="2">
        <f t="shared" si="3"/>
        <v>1.2606096907898767E-2</v>
      </c>
      <c r="J37" s="2">
        <f t="shared" si="3"/>
        <v>6.02189615013482E-3</v>
      </c>
      <c r="K37" s="2">
        <f t="shared" si="3"/>
        <v>4.7647180964196053E-4</v>
      </c>
      <c r="L37" s="2">
        <f t="shared" si="2"/>
        <v>275.03425728234993</v>
      </c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</row>
    <row r="38" spans="1:37" x14ac:dyDescent="0.2">
      <c r="A38" s="5">
        <v>1058.0112997238571</v>
      </c>
      <c r="B38" s="5">
        <v>282.76092</v>
      </c>
      <c r="C38">
        <v>1960.8742999999999</v>
      </c>
      <c r="D38">
        <v>315</v>
      </c>
      <c r="E38" s="1">
        <f t="shared" si="0"/>
        <v>1782</v>
      </c>
      <c r="F38">
        <v>5</v>
      </c>
      <c r="G38" s="2">
        <f t="shared" si="3"/>
        <v>6.4084507042253521E-3</v>
      </c>
      <c r="H38" s="2">
        <f t="shared" si="3"/>
        <v>9.494119134704845E-3</v>
      </c>
      <c r="I38" s="2">
        <f t="shared" si="3"/>
        <v>1.3188063820036617E-2</v>
      </c>
      <c r="J38" s="2">
        <f t="shared" si="3"/>
        <v>6.2647386151390826E-3</v>
      </c>
      <c r="K38" s="2">
        <f t="shared" si="3"/>
        <v>5.237365450741693E-4</v>
      </c>
      <c r="L38" s="2">
        <f t="shared" si="2"/>
        <v>275.03587910881919</v>
      </c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</row>
    <row r="39" spans="1:37" x14ac:dyDescent="0.2">
      <c r="A39" s="5">
        <v>1087.5374858030018</v>
      </c>
      <c r="B39" s="5">
        <v>282.39983999999998</v>
      </c>
      <c r="C39">
        <v>1960.9563000000001</v>
      </c>
      <c r="D39">
        <v>316.19</v>
      </c>
      <c r="E39" s="1">
        <f t="shared" si="0"/>
        <v>1783</v>
      </c>
      <c r="F39">
        <v>5</v>
      </c>
      <c r="G39" s="2">
        <f t="shared" ref="G39:K54" si="4">G38*(1-G$5)+G$4*$F38*$L$4/1000</f>
        <v>6.7136150234741784E-3</v>
      </c>
      <c r="H39" s="2">
        <f t="shared" si="4"/>
        <v>9.9374840971714375E-3</v>
      </c>
      <c r="I39" s="2">
        <f t="shared" si="4"/>
        <v>1.3762219213846818E-2</v>
      </c>
      <c r="J39" s="2">
        <f t="shared" si="4"/>
        <v>6.4937082535791186E-3</v>
      </c>
      <c r="K39" s="2">
        <f t="shared" si="4"/>
        <v>5.5240405623700989E-4</v>
      </c>
      <c r="L39" s="2">
        <f t="shared" si="2"/>
        <v>275.03745943064433</v>
      </c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</row>
    <row r="40" spans="1:37" x14ac:dyDescent="0.2">
      <c r="A40" s="5">
        <v>1105.3739406361235</v>
      </c>
      <c r="B40" s="5">
        <v>282.75096500000001</v>
      </c>
      <c r="C40">
        <v>1961.0410999999999</v>
      </c>
      <c r="D40">
        <v>316.89</v>
      </c>
      <c r="E40" s="1">
        <f t="shared" si="0"/>
        <v>1784</v>
      </c>
      <c r="F40">
        <v>5</v>
      </c>
      <c r="G40" s="2">
        <f t="shared" si="4"/>
        <v>7.0187793427230047E-3</v>
      </c>
      <c r="H40" s="2">
        <f t="shared" si="4"/>
        <v>1.0379629349369916E-2</v>
      </c>
      <c r="I40" s="2">
        <f t="shared" si="4"/>
        <v>1.4328667940339473E-2</v>
      </c>
      <c r="J40" s="2">
        <f t="shared" si="4"/>
        <v>6.7095975764223893E-3</v>
      </c>
      <c r="K40" s="2">
        <f t="shared" si="4"/>
        <v>5.6979178069492694E-4</v>
      </c>
      <c r="L40" s="2">
        <f t="shared" si="2"/>
        <v>275.03900646598953</v>
      </c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</row>
    <row r="41" spans="1:37" x14ac:dyDescent="0.2">
      <c r="A41" s="5">
        <v>1136.7946841810672</v>
      </c>
      <c r="B41" s="5">
        <v>283.81344999999999</v>
      </c>
      <c r="C41">
        <v>1961.126</v>
      </c>
      <c r="D41">
        <v>317.7</v>
      </c>
      <c r="E41" s="1">
        <f t="shared" si="0"/>
        <v>1785</v>
      </c>
      <c r="F41">
        <v>5</v>
      </c>
      <c r="G41" s="2">
        <f t="shared" si="4"/>
        <v>7.3239436619718309E-3</v>
      </c>
      <c r="H41" s="2">
        <f t="shared" si="4"/>
        <v>1.0820558246759697E-2</v>
      </c>
      <c r="I41" s="2">
        <f t="shared" si="4"/>
        <v>1.4887513443149848E-2</v>
      </c>
      <c r="J41" s="2">
        <f t="shared" si="4"/>
        <v>6.9131538209763243E-3</v>
      </c>
      <c r="K41" s="2">
        <f t="shared" si="4"/>
        <v>5.8033796868128882E-4</v>
      </c>
      <c r="L41" s="2">
        <f t="shared" si="2"/>
        <v>275.04052550714152</v>
      </c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</row>
    <row r="42" spans="1:37" x14ac:dyDescent="0.2">
      <c r="A42" s="5">
        <v>1159.6127749214806</v>
      </c>
      <c r="B42" s="5">
        <v>283.87588000000005</v>
      </c>
      <c r="C42">
        <v>1961.2027</v>
      </c>
      <c r="D42">
        <v>318.54000000000002</v>
      </c>
      <c r="E42" s="1">
        <f t="shared" si="0"/>
        <v>1786</v>
      </c>
      <c r="F42">
        <v>5</v>
      </c>
      <c r="G42" s="2">
        <f t="shared" si="4"/>
        <v>7.6291079812206572E-3</v>
      </c>
      <c r="H42" s="2">
        <f t="shared" si="4"/>
        <v>1.1260274135569225E-2</v>
      </c>
      <c r="I42" s="2">
        <f t="shared" si="4"/>
        <v>1.5438857777429026E-2</v>
      </c>
      <c r="J42" s="2">
        <f t="shared" si="4"/>
        <v>7.1050815372301849E-3</v>
      </c>
      <c r="K42" s="2">
        <f t="shared" si="4"/>
        <v>5.867345550381103E-4</v>
      </c>
      <c r="L42" s="2">
        <f t="shared" si="2"/>
        <v>275.04202005598648</v>
      </c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</row>
    <row r="43" spans="1:37" x14ac:dyDescent="0.2">
      <c r="A43" s="5">
        <v>1192.6199335903211</v>
      </c>
      <c r="B43" s="5">
        <v>283.85327000000001</v>
      </c>
      <c r="C43">
        <v>1961.2877000000001</v>
      </c>
      <c r="D43">
        <v>319.48</v>
      </c>
      <c r="E43" s="1">
        <f t="shared" si="0"/>
        <v>1787</v>
      </c>
      <c r="F43">
        <v>5</v>
      </c>
      <c r="G43" s="2">
        <f t="shared" si="4"/>
        <v>7.9342723004694835E-3</v>
      </c>
      <c r="H43" s="2">
        <f t="shared" si="4"/>
        <v>1.1698780352821375E-2</v>
      </c>
      <c r="I43" s="2">
        <f t="shared" si="4"/>
        <v>1.5982801628480994E-2</v>
      </c>
      <c r="J43" s="2">
        <f t="shared" si="4"/>
        <v>7.2860450264473492E-3</v>
      </c>
      <c r="K43" s="2">
        <f t="shared" si="4"/>
        <v>5.9061428078102207E-4</v>
      </c>
      <c r="L43" s="2">
        <f t="shared" si="2"/>
        <v>275.043492513589</v>
      </c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</row>
    <row r="44" spans="1:37" x14ac:dyDescent="0.2">
      <c r="A44" s="5">
        <v>1207.4211739643513</v>
      </c>
      <c r="B44" s="5">
        <v>283.59713999999997</v>
      </c>
      <c r="C44">
        <v>1961.3698999999999</v>
      </c>
      <c r="D44">
        <v>320.58</v>
      </c>
      <c r="E44" s="1">
        <f t="shared" si="0"/>
        <v>1788</v>
      </c>
      <c r="F44">
        <v>5</v>
      </c>
      <c r="G44" s="2">
        <f t="shared" si="4"/>
        <v>8.2394366197183107E-3</v>
      </c>
      <c r="H44" s="2">
        <f t="shared" si="4"/>
        <v>1.2136080226358769E-2</v>
      </c>
      <c r="I44" s="2">
        <f t="shared" si="4"/>
        <v>1.6519444330149582E-2</v>
      </c>
      <c r="J44" s="2">
        <f t="shared" si="4"/>
        <v>7.4566706404484845E-3</v>
      </c>
      <c r="K44" s="2">
        <f t="shared" si="4"/>
        <v>5.9296745339537443E-4</v>
      </c>
      <c r="L44" s="2">
        <f t="shared" si="2"/>
        <v>275.04494459927008</v>
      </c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</row>
    <row r="45" spans="1:37" x14ac:dyDescent="0.2">
      <c r="A45" s="5">
        <v>1246.2740771419012</v>
      </c>
      <c r="B45" s="5">
        <v>281.72289999999998</v>
      </c>
      <c r="C45">
        <v>1961.4548</v>
      </c>
      <c r="D45">
        <v>319.77</v>
      </c>
      <c r="E45" s="1">
        <f t="shared" si="0"/>
        <v>1789</v>
      </c>
      <c r="F45">
        <v>5</v>
      </c>
      <c r="G45" s="2">
        <f t="shared" si="4"/>
        <v>8.5446009389671361E-3</v>
      </c>
      <c r="H45" s="2">
        <f t="shared" si="4"/>
        <v>1.2572177074869035E-2</v>
      </c>
      <c r="I45" s="2">
        <f t="shared" si="4"/>
        <v>1.7048883882958582E-2</v>
      </c>
      <c r="J45" s="2">
        <f t="shared" si="4"/>
        <v>7.6175489495439027E-3</v>
      </c>
      <c r="K45" s="2">
        <f t="shared" si="4"/>
        <v>5.9439472473357528E-4</v>
      </c>
      <c r="L45" s="2">
        <f t="shared" si="2"/>
        <v>275.04637760557108</v>
      </c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</row>
    <row r="46" spans="1:37" x14ac:dyDescent="0.2">
      <c r="A46" s="5">
        <v>1257.5572759254273</v>
      </c>
      <c r="B46" s="5">
        <v>282.11384499999997</v>
      </c>
      <c r="C46">
        <v>1961.537</v>
      </c>
      <c r="D46">
        <v>318.57</v>
      </c>
      <c r="E46" s="1">
        <f t="shared" si="0"/>
        <v>1790</v>
      </c>
      <c r="F46">
        <v>5</v>
      </c>
      <c r="G46" s="2">
        <f t="shared" si="4"/>
        <v>8.8497652582159615E-3</v>
      </c>
      <c r="H46" s="2">
        <f t="shared" si="4"/>
        <v>1.3007074207909993E-2</v>
      </c>
      <c r="I46" s="2">
        <f t="shared" si="4"/>
        <v>1.7571216972008405E-2</v>
      </c>
      <c r="J46" s="2">
        <f t="shared" si="4"/>
        <v>7.7692367866187568E-3</v>
      </c>
      <c r="K46" s="2">
        <f t="shared" si="4"/>
        <v>5.9526040855992321E-4</v>
      </c>
      <c r="L46" s="2">
        <f t="shared" si="2"/>
        <v>275.04779255363331</v>
      </c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</row>
    <row r="47" spans="1:37" x14ac:dyDescent="0.2">
      <c r="A47" s="5">
        <v>1275.7548259945549</v>
      </c>
      <c r="B47" s="5">
        <v>281.12830000000002</v>
      </c>
      <c r="C47">
        <v>1961.6219000000001</v>
      </c>
      <c r="D47">
        <v>316.79000000000002</v>
      </c>
      <c r="E47" s="1">
        <f t="shared" si="0"/>
        <v>1791</v>
      </c>
      <c r="F47">
        <v>6</v>
      </c>
      <c r="G47" s="2">
        <f t="shared" si="4"/>
        <v>9.1549295774647869E-3</v>
      </c>
      <c r="H47" s="2">
        <f t="shared" si="4"/>
        <v>1.3440774925934771E-2</v>
      </c>
      <c r="I47" s="2">
        <f t="shared" si="4"/>
        <v>1.8086538984632489E-2</v>
      </c>
      <c r="J47" s="2">
        <f t="shared" si="4"/>
        <v>7.91225917444607E-3</v>
      </c>
      <c r="K47" s="2">
        <f t="shared" si="4"/>
        <v>5.9578547234222061E-4</v>
      </c>
      <c r="L47" s="2">
        <f t="shared" si="2"/>
        <v>275.04919028813481</v>
      </c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</row>
    <row r="48" spans="1:37" x14ac:dyDescent="0.2">
      <c r="A48" s="5">
        <v>1306.4533214161377</v>
      </c>
      <c r="B48" s="5">
        <v>281.49663500000003</v>
      </c>
      <c r="C48">
        <v>1961.7067999999999</v>
      </c>
      <c r="D48">
        <v>314.99</v>
      </c>
      <c r="E48" s="1">
        <f t="shared" si="0"/>
        <v>1792</v>
      </c>
      <c r="F48">
        <v>6</v>
      </c>
      <c r="G48" s="2">
        <f t="shared" si="4"/>
        <v>9.5211267605633792E-3</v>
      </c>
      <c r="H48" s="2">
        <f t="shared" si="4"/>
        <v>1.396717923393187E-2</v>
      </c>
      <c r="I48" s="2">
        <f t="shared" si="4"/>
        <v>1.8745178769600777E-2</v>
      </c>
      <c r="J48" s="2">
        <f t="shared" si="4"/>
        <v>8.1644820349172191E-3</v>
      </c>
      <c r="K48" s="2">
        <f t="shared" si="4"/>
        <v>6.4305229643200055E-4</v>
      </c>
      <c r="L48" s="2">
        <f t="shared" si="2"/>
        <v>275.05104101909546</v>
      </c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</row>
    <row r="49" spans="1:37" x14ac:dyDescent="0.2">
      <c r="A49" s="5">
        <v>1330.0781298190848</v>
      </c>
      <c r="B49" s="5">
        <v>283.41525000000001</v>
      </c>
      <c r="C49">
        <v>1961.789</v>
      </c>
      <c r="D49">
        <v>315.31</v>
      </c>
      <c r="E49" s="1">
        <f t="shared" si="0"/>
        <v>1793</v>
      </c>
      <c r="F49">
        <v>6</v>
      </c>
      <c r="G49" s="2">
        <f t="shared" si="4"/>
        <v>9.8873239436619714E-3</v>
      </c>
      <c r="H49" s="2">
        <f t="shared" si="4"/>
        <v>1.4492135387938469E-2</v>
      </c>
      <c r="I49" s="2">
        <f t="shared" si="4"/>
        <v>1.9394977885719526E-2</v>
      </c>
      <c r="J49" s="2">
        <f t="shared" si="4"/>
        <v>8.4022961963217211E-3</v>
      </c>
      <c r="K49" s="2">
        <f t="shared" si="4"/>
        <v>6.7172107442969571E-4</v>
      </c>
      <c r="L49" s="2">
        <f t="shared" si="2"/>
        <v>275.05284845448807</v>
      </c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</row>
    <row r="50" spans="1:37" x14ac:dyDescent="0.2">
      <c r="A50" s="5">
        <v>1349.657371124722</v>
      </c>
      <c r="B50" s="5">
        <v>280.06311499999998</v>
      </c>
      <c r="C50">
        <v>1961.874</v>
      </c>
      <c r="D50">
        <v>316.10000000000002</v>
      </c>
      <c r="E50" s="1">
        <f t="shared" si="0"/>
        <v>1794</v>
      </c>
      <c r="F50">
        <v>6</v>
      </c>
      <c r="G50" s="2">
        <f t="shared" si="4"/>
        <v>1.0253521126760564E-2</v>
      </c>
      <c r="H50" s="2">
        <f t="shared" si="4"/>
        <v>1.5015647371869497E-2</v>
      </c>
      <c r="I50" s="2">
        <f t="shared" si="4"/>
        <v>2.0036054997891E-2</v>
      </c>
      <c r="J50" s="2">
        <f t="shared" si="4"/>
        <v>8.6265247823383955E-3</v>
      </c>
      <c r="K50" s="2">
        <f t="shared" si="4"/>
        <v>6.8910956726179269E-4</v>
      </c>
      <c r="L50" s="2">
        <f t="shared" si="2"/>
        <v>275.05462085784615</v>
      </c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</row>
    <row r="51" spans="1:37" x14ac:dyDescent="0.2">
      <c r="A51" s="5">
        <v>1390.4552610634835</v>
      </c>
      <c r="B51" s="5">
        <v>280.40884</v>
      </c>
      <c r="C51">
        <v>1961.9562000000001</v>
      </c>
      <c r="D51">
        <v>317.01</v>
      </c>
      <c r="E51" s="1">
        <f t="shared" si="0"/>
        <v>1795</v>
      </c>
      <c r="F51">
        <v>6</v>
      </c>
      <c r="G51" s="2">
        <f t="shared" si="4"/>
        <v>1.0619718309859156E-2</v>
      </c>
      <c r="H51" s="2">
        <f t="shared" si="4"/>
        <v>1.5537719158680009E-2</v>
      </c>
      <c r="I51" s="2">
        <f t="shared" si="4"/>
        <v>2.0668527178224053E-2</v>
      </c>
      <c r="J51" s="2">
        <f t="shared" si="4"/>
        <v>8.8379438941780693E-3</v>
      </c>
      <c r="K51" s="2">
        <f t="shared" si="4"/>
        <v>6.9965622129065301E-4</v>
      </c>
      <c r="L51" s="2">
        <f t="shared" si="2"/>
        <v>275.05636356476225</v>
      </c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</row>
    <row r="52" spans="1:37" x14ac:dyDescent="0.2">
      <c r="A52" s="5">
        <v>1390.5117738192309</v>
      </c>
      <c r="B52" s="5">
        <v>279.97579749999994</v>
      </c>
      <c r="C52">
        <v>1962.0410999999999</v>
      </c>
      <c r="D52">
        <v>317.94</v>
      </c>
      <c r="E52" s="1">
        <f t="shared" si="0"/>
        <v>1796</v>
      </c>
      <c r="F52">
        <v>6</v>
      </c>
      <c r="G52" s="2">
        <f t="shared" si="4"/>
        <v>1.0985915492957748E-2</v>
      </c>
      <c r="H52" s="2">
        <f t="shared" si="4"/>
        <v>1.6058354710395347E-2</v>
      </c>
      <c r="I52" s="2">
        <f t="shared" si="4"/>
        <v>2.1292509927413588E-2</v>
      </c>
      <c r="J52" s="2">
        <f t="shared" si="4"/>
        <v>9.0372852968293484E-3</v>
      </c>
      <c r="K52" s="2">
        <f t="shared" si="4"/>
        <v>7.0605309031653843E-4</v>
      </c>
      <c r="L52" s="2">
        <f t="shared" si="2"/>
        <v>275.05808011851792</v>
      </c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</row>
    <row r="53" spans="1:37" x14ac:dyDescent="0.2">
      <c r="A53" s="5">
        <v>1411.2538389565966</v>
      </c>
      <c r="B53" s="5">
        <v>279.61514</v>
      </c>
      <c r="C53">
        <v>1962.126</v>
      </c>
      <c r="D53">
        <v>318.55</v>
      </c>
      <c r="E53" s="1">
        <f t="shared" si="0"/>
        <v>1797</v>
      </c>
      <c r="F53">
        <v>7</v>
      </c>
      <c r="G53" s="2">
        <f t="shared" si="4"/>
        <v>1.135211267605634E-2</v>
      </c>
      <c r="H53" s="2">
        <f t="shared" si="4"/>
        <v>1.65775579781412E-2</v>
      </c>
      <c r="I53" s="2">
        <f t="shared" si="4"/>
        <v>2.1908117195833049E-2</v>
      </c>
      <c r="J53" s="2">
        <f t="shared" si="4"/>
        <v>9.2252389518476009E-3</v>
      </c>
      <c r="K53" s="2">
        <f t="shared" si="4"/>
        <v>7.0993298750690408E-4</v>
      </c>
      <c r="L53" s="2">
        <f t="shared" si="2"/>
        <v>275.05977295978937</v>
      </c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</row>
    <row r="54" spans="1:37" x14ac:dyDescent="0.2">
      <c r="A54" s="5">
        <v>1429.3261215367718</v>
      </c>
      <c r="B54" s="5">
        <v>279.53550000000001</v>
      </c>
      <c r="C54">
        <v>1962.2027</v>
      </c>
      <c r="D54">
        <v>319.68</v>
      </c>
      <c r="E54" s="1">
        <f t="shared" si="0"/>
        <v>1798</v>
      </c>
      <c r="F54">
        <v>7</v>
      </c>
      <c r="G54" s="2">
        <f t="shared" si="4"/>
        <v>1.1779342723004698E-2</v>
      </c>
      <c r="H54" s="2">
        <f t="shared" si="4"/>
        <v>1.7189229615788611E-2</v>
      </c>
      <c r="I54" s="2">
        <f t="shared" si="4"/>
        <v>2.2665696146127821E-2</v>
      </c>
      <c r="J54" s="2">
        <f t="shared" si="4"/>
        <v>9.519826297472455E-3</v>
      </c>
      <c r="K54" s="2">
        <f t="shared" si="4"/>
        <v>7.5923462091690547E-4</v>
      </c>
      <c r="L54" s="2">
        <f t="shared" si="2"/>
        <v>275.0619133294033</v>
      </c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</row>
    <row r="55" spans="1:37" x14ac:dyDescent="0.2">
      <c r="A55" s="5">
        <v>1431</v>
      </c>
      <c r="B55" s="5">
        <v>282.51929999999999</v>
      </c>
      <c r="C55">
        <v>1962.2877000000001</v>
      </c>
      <c r="D55">
        <v>320.57</v>
      </c>
      <c r="E55" s="1">
        <f t="shared" si="0"/>
        <v>1799</v>
      </c>
      <c r="F55">
        <v>7</v>
      </c>
      <c r="G55" s="2">
        <f t="shared" ref="G55:K70" si="5">G54*(1-G$5)+G$4*$F54*$L$4/1000</f>
        <v>1.2206572769953055E-2</v>
      </c>
      <c r="H55" s="2">
        <f t="shared" si="5"/>
        <v>1.7799218526472208E-2</v>
      </c>
      <c r="I55" s="2">
        <f t="shared" si="5"/>
        <v>2.3413106405159496E-2</v>
      </c>
      <c r="J55" s="2">
        <f t="shared" si="5"/>
        <v>9.797584794181623E-3</v>
      </c>
      <c r="K55" s="2">
        <f t="shared" si="5"/>
        <v>7.8913757315398399E-4</v>
      </c>
      <c r="L55" s="2">
        <f t="shared" si="2"/>
        <v>275.06400562006894</v>
      </c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</row>
    <row r="56" spans="1:37" x14ac:dyDescent="0.2">
      <c r="A56" s="5">
        <v>1449.1350714777568</v>
      </c>
      <c r="B56" s="5">
        <v>281.66316999999998</v>
      </c>
      <c r="C56">
        <v>1962.3698999999999</v>
      </c>
      <c r="D56">
        <v>321.02</v>
      </c>
      <c r="E56" s="1">
        <f t="shared" si="0"/>
        <v>1800</v>
      </c>
      <c r="F56">
        <v>8</v>
      </c>
      <c r="G56" s="2">
        <f t="shared" si="5"/>
        <v>1.2633802816901412E-2</v>
      </c>
      <c r="H56" s="2">
        <f t="shared" si="5"/>
        <v>1.8407529339424182E-2</v>
      </c>
      <c r="I56" s="2">
        <f t="shared" si="5"/>
        <v>2.4150484463365096E-2</v>
      </c>
      <c r="J56" s="2">
        <f t="shared" si="5"/>
        <v>1.00594758212062E-2</v>
      </c>
      <c r="K56" s="2">
        <f t="shared" si="5"/>
        <v>8.0727463050169466E-4</v>
      </c>
      <c r="L56" s="2">
        <f t="shared" si="2"/>
        <v>275.06605856707142</v>
      </c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</row>
    <row r="57" spans="1:37" x14ac:dyDescent="0.2">
      <c r="A57" s="5">
        <v>1469.472350000392</v>
      </c>
      <c r="B57" s="5">
        <v>279.63234999999997</v>
      </c>
      <c r="C57">
        <v>1962.4548</v>
      </c>
      <c r="D57">
        <v>320.62</v>
      </c>
      <c r="E57" s="1">
        <f t="shared" si="0"/>
        <v>1801</v>
      </c>
      <c r="F57">
        <v>8</v>
      </c>
      <c r="G57" s="2">
        <f t="shared" si="5"/>
        <v>1.3122065727699535E-2</v>
      </c>
      <c r="H57" s="2">
        <f t="shared" si="5"/>
        <v>1.9108063384756589E-2</v>
      </c>
      <c r="I57" s="2">
        <f t="shared" si="5"/>
        <v>2.5028199720906967E-2</v>
      </c>
      <c r="J57" s="2">
        <f t="shared" si="5"/>
        <v>1.0423776729223025E-2</v>
      </c>
      <c r="K57" s="2">
        <f t="shared" si="5"/>
        <v>8.6522366866755918E-4</v>
      </c>
      <c r="L57" s="2">
        <f t="shared" si="2"/>
        <v>275.06854732923125</v>
      </c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</row>
    <row r="58" spans="1:37" x14ac:dyDescent="0.2">
      <c r="A58" s="5">
        <v>1501.5236039760064</v>
      </c>
      <c r="B58" s="5">
        <v>282.40979499999997</v>
      </c>
      <c r="C58">
        <v>1962.537</v>
      </c>
      <c r="D58">
        <v>319.61</v>
      </c>
      <c r="E58" s="1">
        <f t="shared" si="0"/>
        <v>1802</v>
      </c>
      <c r="F58">
        <v>10</v>
      </c>
      <c r="G58" s="2">
        <f t="shared" si="5"/>
        <v>1.3610328638497657E-2</v>
      </c>
      <c r="H58" s="2">
        <f t="shared" si="5"/>
        <v>1.9806670239984704E-2</v>
      </c>
      <c r="I58" s="2">
        <f t="shared" si="5"/>
        <v>2.5894133743678018E-2</v>
      </c>
      <c r="J58" s="2">
        <f t="shared" si="5"/>
        <v>1.0767266271674033E-2</v>
      </c>
      <c r="K58" s="2">
        <f t="shared" si="5"/>
        <v>9.0037153701601354E-4</v>
      </c>
      <c r="L58" s="2">
        <f t="shared" si="2"/>
        <v>275.07097877043083</v>
      </c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</row>
    <row r="59" spans="1:37" x14ac:dyDescent="0.2">
      <c r="A59" s="5">
        <v>1529.6778032850689</v>
      </c>
      <c r="B59" s="5">
        <v>283.21615000000003</v>
      </c>
      <c r="C59">
        <v>1962.6219000000001</v>
      </c>
      <c r="D59">
        <v>317.39999999999998</v>
      </c>
      <c r="E59" s="1">
        <f t="shared" si="0"/>
        <v>1803</v>
      </c>
      <c r="F59">
        <v>9</v>
      </c>
      <c r="G59" s="2">
        <f t="shared" si="5"/>
        <v>1.422065727699531E-2</v>
      </c>
      <c r="H59" s="2">
        <f t="shared" si="5"/>
        <v>2.0691148634096171E-2</v>
      </c>
      <c r="I59" s="2">
        <f t="shared" si="5"/>
        <v>2.7048914150235474E-2</v>
      </c>
      <c r="J59" s="2">
        <f t="shared" si="5"/>
        <v>1.1325875120483647E-2</v>
      </c>
      <c r="K59" s="2">
        <f t="shared" si="5"/>
        <v>1.0155865104079179E-3</v>
      </c>
      <c r="L59" s="2">
        <f t="shared" si="2"/>
        <v>275.07430218169225</v>
      </c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</row>
    <row r="60" spans="1:37" x14ac:dyDescent="0.2">
      <c r="A60" s="5">
        <v>1549.7130622291177</v>
      </c>
      <c r="B60" s="5">
        <v>282.81794999999994</v>
      </c>
      <c r="C60">
        <v>1962.7067999999999</v>
      </c>
      <c r="D60">
        <v>316.25</v>
      </c>
      <c r="E60" s="1">
        <f t="shared" si="0"/>
        <v>1804</v>
      </c>
      <c r="F60">
        <v>9</v>
      </c>
      <c r="G60" s="2">
        <f t="shared" si="5"/>
        <v>1.4769953051643197E-2</v>
      </c>
      <c r="H60" s="2">
        <f t="shared" si="5"/>
        <v>2.1479297088084996E-2</v>
      </c>
      <c r="I60" s="2">
        <f t="shared" si="5"/>
        <v>2.8037959641163793E-2</v>
      </c>
      <c r="J60" s="2">
        <f t="shared" si="5"/>
        <v>1.1735201509927141E-2</v>
      </c>
      <c r="K60" s="2">
        <f t="shared" si="5"/>
        <v>1.0385195674205714E-3</v>
      </c>
      <c r="L60" s="2">
        <f t="shared" si="2"/>
        <v>275.07706093085824</v>
      </c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</row>
    <row r="61" spans="1:37" x14ac:dyDescent="0.2">
      <c r="A61" s="5">
        <v>1560.4303488641633</v>
      </c>
      <c r="B61" s="5">
        <v>281.74551000000002</v>
      </c>
      <c r="C61">
        <v>1962.789</v>
      </c>
      <c r="D61">
        <v>315.42</v>
      </c>
      <c r="E61" s="1">
        <f t="shared" si="0"/>
        <v>1805</v>
      </c>
      <c r="F61">
        <v>9</v>
      </c>
      <c r="G61" s="2">
        <f t="shared" si="5"/>
        <v>1.5319248826291085E-2</v>
      </c>
      <c r="H61" s="2">
        <f t="shared" si="5"/>
        <v>2.2265277322111691E-2</v>
      </c>
      <c r="I61" s="2">
        <f t="shared" si="5"/>
        <v>2.9013729554360587E-2</v>
      </c>
      <c r="J61" s="2">
        <f t="shared" si="5"/>
        <v>1.2121144369604493E-2</v>
      </c>
      <c r="K61" s="2">
        <f t="shared" si="5"/>
        <v>1.0524291696196834E-3</v>
      </c>
      <c r="L61" s="2">
        <f t="shared" si="2"/>
        <v>275.07977182924196</v>
      </c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</row>
    <row r="62" spans="1:37" x14ac:dyDescent="0.2">
      <c r="A62" s="5">
        <v>1572.9808941479982</v>
      </c>
      <c r="B62" s="5">
        <v>281.92199999999997</v>
      </c>
      <c r="C62">
        <v>1962.874</v>
      </c>
      <c r="D62">
        <v>316.69</v>
      </c>
      <c r="E62" s="1">
        <f t="shared" si="0"/>
        <v>1806</v>
      </c>
      <c r="F62">
        <v>10</v>
      </c>
      <c r="G62" s="2">
        <f t="shared" si="5"/>
        <v>1.5868544600938971E-2</v>
      </c>
      <c r="H62" s="2">
        <f t="shared" si="5"/>
        <v>2.3049095301014202E-2</v>
      </c>
      <c r="I62" s="2">
        <f t="shared" si="5"/>
        <v>2.997640208280658E-2</v>
      </c>
      <c r="J62" s="2">
        <f t="shared" si="5"/>
        <v>1.248503952705682E-2</v>
      </c>
      <c r="K62" s="2">
        <f t="shared" si="5"/>
        <v>1.0608657698178512E-3</v>
      </c>
      <c r="L62" s="2">
        <f t="shared" si="2"/>
        <v>275.08243994728161</v>
      </c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</row>
    <row r="63" spans="1:37" x14ac:dyDescent="0.2">
      <c r="A63" s="5">
        <v>1588.2982673501078</v>
      </c>
      <c r="B63" s="5">
        <v>281.02875</v>
      </c>
      <c r="C63">
        <v>1962.9562000000001</v>
      </c>
      <c r="D63">
        <v>317.7</v>
      </c>
      <c r="E63" s="1">
        <f t="shared" si="0"/>
        <v>1807</v>
      </c>
      <c r="F63">
        <v>10</v>
      </c>
      <c r="G63" s="2">
        <f t="shared" si="5"/>
        <v>1.6478873239436621E-2</v>
      </c>
      <c r="H63" s="2">
        <f t="shared" si="5"/>
        <v>2.3924653686836047E-2</v>
      </c>
      <c r="I63" s="2">
        <f t="shared" si="5"/>
        <v>3.1076387769450604E-2</v>
      </c>
      <c r="J63" s="2">
        <f t="shared" si="5"/>
        <v>1.2945517390216238E-2</v>
      </c>
      <c r="K63" s="2">
        <f t="shared" si="5"/>
        <v>1.1129311833092894E-3</v>
      </c>
      <c r="L63" s="2">
        <f t="shared" si="2"/>
        <v>275.08553836326922</v>
      </c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</row>
    <row r="64" spans="1:37" x14ac:dyDescent="0.2">
      <c r="A64" s="5">
        <v>1591.1074635134278</v>
      </c>
      <c r="B64" s="5">
        <v>278.65676000000002</v>
      </c>
      <c r="C64">
        <v>1963.0410999999999</v>
      </c>
      <c r="D64">
        <v>318.74</v>
      </c>
      <c r="E64" s="1">
        <f t="shared" si="0"/>
        <v>1808</v>
      </c>
      <c r="F64">
        <v>10</v>
      </c>
      <c r="G64" s="2">
        <f t="shared" si="5"/>
        <v>1.7089201877934272E-2</v>
      </c>
      <c r="H64" s="2">
        <f t="shared" si="5"/>
        <v>2.4797803385359782E-2</v>
      </c>
      <c r="I64" s="2">
        <f t="shared" si="5"/>
        <v>3.2161608770728232E-2</v>
      </c>
      <c r="J64" s="2">
        <f t="shared" si="5"/>
        <v>1.3379689600728934E-2</v>
      </c>
      <c r="K64" s="2">
        <f t="shared" si="5"/>
        <v>1.1445104529024626E-3</v>
      </c>
      <c r="L64" s="2">
        <f t="shared" si="2"/>
        <v>275.08857281408763</v>
      </c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</row>
    <row r="65" spans="1:37" x14ac:dyDescent="0.2">
      <c r="A65" s="5">
        <v>1603.4209810085183</v>
      </c>
      <c r="B65" s="5">
        <v>274.25664999999998</v>
      </c>
      <c r="C65">
        <v>1963.126</v>
      </c>
      <c r="D65">
        <v>319.07</v>
      </c>
      <c r="E65" s="1">
        <f t="shared" si="0"/>
        <v>1809</v>
      </c>
      <c r="F65">
        <v>10</v>
      </c>
      <c r="G65" s="2">
        <f t="shared" si="5"/>
        <v>1.7699530516431923E-2</v>
      </c>
      <c r="H65" s="2">
        <f t="shared" si="5"/>
        <v>2.566855102295618E-2</v>
      </c>
      <c r="I65" s="2">
        <f t="shared" si="5"/>
        <v>3.3232263267340002E-2</v>
      </c>
      <c r="J65" s="2">
        <f t="shared" si="5"/>
        <v>1.378905891782946E-2</v>
      </c>
      <c r="K65" s="2">
        <f t="shared" si="5"/>
        <v>1.1636642481220529E-3</v>
      </c>
      <c r="L65" s="2">
        <f t="shared" si="2"/>
        <v>275.09155306797265</v>
      </c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</row>
    <row r="66" spans="1:37" x14ac:dyDescent="0.2">
      <c r="A66" s="5">
        <v>1610.4072095287759</v>
      </c>
      <c r="B66" s="5">
        <v>271.83033</v>
      </c>
      <c r="C66">
        <v>1963.2027</v>
      </c>
      <c r="D66">
        <v>319.86</v>
      </c>
      <c r="E66" s="1">
        <f t="shared" si="0"/>
        <v>1810</v>
      </c>
      <c r="F66">
        <v>10</v>
      </c>
      <c r="G66" s="2">
        <f t="shared" si="5"/>
        <v>1.8309859154929574E-2</v>
      </c>
      <c r="H66" s="2">
        <f t="shared" si="5"/>
        <v>2.6536903207766676E-2</v>
      </c>
      <c r="I66" s="2">
        <f t="shared" si="5"/>
        <v>3.4288546779883043E-2</v>
      </c>
      <c r="J66" s="2">
        <f t="shared" si="5"/>
        <v>1.4175042252841757E-2</v>
      </c>
      <c r="K66" s="2">
        <f t="shared" si="5"/>
        <v>1.1752816121725915E-3</v>
      </c>
      <c r="L66" s="2">
        <f t="shared" si="2"/>
        <v>275.09448563300759</v>
      </c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</row>
    <row r="67" spans="1:37" x14ac:dyDescent="0.2">
      <c r="A67" s="5">
        <v>1628.9303455233619</v>
      </c>
      <c r="B67" s="5">
        <v>274.49826999999999</v>
      </c>
      <c r="C67">
        <v>1963.2877000000001</v>
      </c>
      <c r="D67">
        <v>321.38</v>
      </c>
      <c r="E67" s="1">
        <f t="shared" si="0"/>
        <v>1811</v>
      </c>
      <c r="F67">
        <v>11</v>
      </c>
      <c r="G67" s="2">
        <f t="shared" si="5"/>
        <v>1.8920187793427225E-2</v>
      </c>
      <c r="H67" s="2">
        <f t="shared" si="5"/>
        <v>2.7402866529753503E-2</v>
      </c>
      <c r="I67" s="2">
        <f t="shared" si="5"/>
        <v>3.5330652204556605E-2</v>
      </c>
      <c r="J67" s="2">
        <f t="shared" si="5"/>
        <v>1.4538975573400391E-2</v>
      </c>
      <c r="K67" s="2">
        <f t="shared" si="5"/>
        <v>1.1823278996542868E-3</v>
      </c>
      <c r="L67" s="2">
        <f t="shared" si="2"/>
        <v>275.0973750100008</v>
      </c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</row>
    <row r="68" spans="1:37" x14ac:dyDescent="0.2">
      <c r="A68" s="5">
        <v>1640.0803605579961</v>
      </c>
      <c r="B68" s="5">
        <v>276.61868500000003</v>
      </c>
      <c r="C68">
        <v>1963.3698999999999</v>
      </c>
      <c r="D68">
        <v>322.25</v>
      </c>
      <c r="E68" s="1">
        <f t="shared" si="0"/>
        <v>1812</v>
      </c>
      <c r="F68">
        <v>11</v>
      </c>
      <c r="G68" s="2">
        <f t="shared" si="5"/>
        <v>1.9591549295774644E-2</v>
      </c>
      <c r="H68" s="2">
        <f t="shared" si="5"/>
        <v>2.8360344274364742E-2</v>
      </c>
      <c r="I68" s="2">
        <f t="shared" si="5"/>
        <v>3.6509004590172374E-2</v>
      </c>
      <c r="J68" s="2">
        <f t="shared" si="5"/>
        <v>1.4999489419527834E-2</v>
      </c>
      <c r="K68" s="2">
        <f t="shared" si="5"/>
        <v>1.233550045856596E-3</v>
      </c>
      <c r="L68" s="2">
        <f t="shared" si="2"/>
        <v>275.10069393762569</v>
      </c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</row>
    <row r="69" spans="1:37" x14ac:dyDescent="0.2">
      <c r="A69" s="5">
        <v>1649.1941028937104</v>
      </c>
      <c r="B69" s="5">
        <v>277.24315000000001</v>
      </c>
      <c r="C69">
        <v>1963.4548</v>
      </c>
      <c r="D69">
        <v>321.48</v>
      </c>
      <c r="E69" s="1">
        <f t="shared" si="0"/>
        <v>1813</v>
      </c>
      <c r="F69">
        <v>11</v>
      </c>
      <c r="G69" s="2">
        <f t="shared" si="5"/>
        <v>2.0262910798122064E-2</v>
      </c>
      <c r="H69" s="2">
        <f t="shared" si="5"/>
        <v>2.9315187969072495E-2</v>
      </c>
      <c r="I69" s="2">
        <f t="shared" si="5"/>
        <v>3.7671540404322162E-2</v>
      </c>
      <c r="J69" s="2">
        <f t="shared" si="5"/>
        <v>1.5433695557414716E-2</v>
      </c>
      <c r="K69" s="2">
        <f t="shared" si="5"/>
        <v>1.2646178479845797E-3</v>
      </c>
      <c r="L69" s="2">
        <f t="shared" si="2"/>
        <v>275.1039479525769</v>
      </c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</row>
    <row r="70" spans="1:37" x14ac:dyDescent="0.2">
      <c r="A70" s="5">
        <v>1681.8876961189101</v>
      </c>
      <c r="B70" s="5">
        <v>275.91913500000004</v>
      </c>
      <c r="C70">
        <v>1963.537</v>
      </c>
      <c r="D70">
        <v>319.74</v>
      </c>
      <c r="E70" s="1">
        <f t="shared" si="0"/>
        <v>1814</v>
      </c>
      <c r="F70">
        <v>11</v>
      </c>
      <c r="G70" s="2">
        <f t="shared" si="5"/>
        <v>2.0934272300469483E-2</v>
      </c>
      <c r="H70" s="2">
        <f t="shared" si="5"/>
        <v>3.0267404860226804E-2</v>
      </c>
      <c r="I70" s="2">
        <f t="shared" si="5"/>
        <v>3.88184719467696E-2</v>
      </c>
      <c r="J70" s="2">
        <f t="shared" si="5"/>
        <v>1.5843096863725203E-2</v>
      </c>
      <c r="K70" s="2">
        <f t="shared" si="5"/>
        <v>1.283461422505087E-3</v>
      </c>
      <c r="L70" s="2">
        <f t="shared" si="2"/>
        <v>275.10714670739372</v>
      </c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</row>
    <row r="71" spans="1:37" x14ac:dyDescent="0.2">
      <c r="A71" s="5">
        <v>1689.5911247320805</v>
      </c>
      <c r="B71" s="5">
        <v>276.25035000000003</v>
      </c>
      <c r="C71">
        <v>1963.6219000000001</v>
      </c>
      <c r="D71">
        <v>317.77</v>
      </c>
      <c r="E71" s="1">
        <f t="shared" ref="E71:E134" si="6">1+E70</f>
        <v>1815</v>
      </c>
      <c r="F71">
        <v>12</v>
      </c>
      <c r="G71" s="2">
        <f t="shared" ref="G71:K86" si="7">G70*(1-G$5)+G$4*$F70*$L$4/1000</f>
        <v>2.1605633802816902E-2</v>
      </c>
      <c r="H71" s="2">
        <f t="shared" si="7"/>
        <v>3.1217002174242788E-2</v>
      </c>
      <c r="I71" s="2">
        <f t="shared" si="7"/>
        <v>3.9950008667660131E-2</v>
      </c>
      <c r="J71" s="2">
        <f t="shared" si="7"/>
        <v>1.6229110360504465E-2</v>
      </c>
      <c r="K71" s="2">
        <f t="shared" si="7"/>
        <v>1.2948906281903545E-3</v>
      </c>
      <c r="L71" s="2">
        <f t="shared" ref="L71:L134" si="8">SUM(G71:K71,L$5)</f>
        <v>275.11029664563341</v>
      </c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</row>
    <row r="72" spans="1:37" x14ac:dyDescent="0.2">
      <c r="A72" s="5">
        <v>1694.0641586920481</v>
      </c>
      <c r="B72" s="5">
        <v>276.54630000000003</v>
      </c>
      <c r="C72">
        <v>1963.7067999999999</v>
      </c>
      <c r="D72">
        <v>316.20999999999998</v>
      </c>
      <c r="E72" s="1">
        <f t="shared" si="6"/>
        <v>1816</v>
      </c>
      <c r="F72">
        <v>13</v>
      </c>
      <c r="G72" s="2">
        <f t="shared" si="7"/>
        <v>2.2338028169014087E-2</v>
      </c>
      <c r="H72" s="2">
        <f t="shared" si="7"/>
        <v>3.2257883831270498E-2</v>
      </c>
      <c r="I72" s="2">
        <f t="shared" si="7"/>
        <v>4.1216591947554393E-2</v>
      </c>
      <c r="J72" s="2">
        <f t="shared" si="7"/>
        <v>1.6710443011801919E-2</v>
      </c>
      <c r="K72" s="2">
        <f t="shared" si="7"/>
        <v>1.3487711486621431E-3</v>
      </c>
      <c r="L72" s="2">
        <f t="shared" si="8"/>
        <v>275.11387171810833</v>
      </c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</row>
    <row r="73" spans="1:37" x14ac:dyDescent="0.2">
      <c r="A73" s="5">
        <v>1722.7948339536329</v>
      </c>
      <c r="B73" s="5">
        <v>276.93724500000002</v>
      </c>
      <c r="C73">
        <v>1963.789</v>
      </c>
      <c r="D73">
        <v>315.99</v>
      </c>
      <c r="E73" s="1">
        <f t="shared" si="6"/>
        <v>1817</v>
      </c>
      <c r="F73">
        <v>14</v>
      </c>
      <c r="G73" s="2">
        <f t="shared" si="7"/>
        <v>2.3131455399061036E-2</v>
      </c>
      <c r="H73" s="2">
        <f t="shared" si="7"/>
        <v>3.3389798705352955E-2</v>
      </c>
      <c r="I73" s="2">
        <f t="shared" si="7"/>
        <v>4.2616409108362369E-2</v>
      </c>
      <c r="J73" s="2">
        <f t="shared" si="7"/>
        <v>1.7281649533989533E-2</v>
      </c>
      <c r="K73" s="2">
        <f t="shared" si="7"/>
        <v>1.4283996930970686E-3</v>
      </c>
      <c r="L73" s="2">
        <f t="shared" si="8"/>
        <v>275.11784771243987</v>
      </c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</row>
    <row r="74" spans="1:37" x14ac:dyDescent="0.2">
      <c r="A74" s="5">
        <v>1722.9403332482652</v>
      </c>
      <c r="B74" s="5">
        <v>277.54180000000002</v>
      </c>
      <c r="C74">
        <v>1963.874</v>
      </c>
      <c r="D74">
        <v>317.07</v>
      </c>
      <c r="E74" s="1">
        <f t="shared" si="6"/>
        <v>1818</v>
      </c>
      <c r="F74">
        <v>14</v>
      </c>
      <c r="G74" s="2">
        <f t="shared" si="7"/>
        <v>2.3985915492957751E-2</v>
      </c>
      <c r="H74" s="2">
        <f t="shared" si="7"/>
        <v>3.4612496361388197E-2</v>
      </c>
      <c r="I74" s="2">
        <f t="shared" si="7"/>
        <v>4.41476718028758E-2</v>
      </c>
      <c r="J74" s="2">
        <f t="shared" si="7"/>
        <v>1.7937595715373757E-2</v>
      </c>
      <c r="K74" s="2">
        <f t="shared" si="7"/>
        <v>1.5236452034926525E-3</v>
      </c>
      <c r="L74" s="2">
        <f t="shared" si="8"/>
        <v>275.1222073245761</v>
      </c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</row>
    <row r="75" spans="1:37" x14ac:dyDescent="0.2">
      <c r="A75" s="5">
        <v>1734.0939348733066</v>
      </c>
      <c r="B75" s="5">
        <v>278.23139500000002</v>
      </c>
      <c r="C75">
        <v>1963.9562000000001</v>
      </c>
      <c r="D75">
        <v>318.35000000000002</v>
      </c>
      <c r="E75" s="1">
        <f t="shared" si="6"/>
        <v>1819</v>
      </c>
      <c r="F75">
        <v>14</v>
      </c>
      <c r="G75" s="2">
        <f t="shared" si="7"/>
        <v>2.4840375586854466E-2</v>
      </c>
      <c r="H75" s="2">
        <f t="shared" si="7"/>
        <v>3.58318303396137E-2</v>
      </c>
      <c r="I75" s="2">
        <f t="shared" si="7"/>
        <v>4.5658380946400061E-2</v>
      </c>
      <c r="J75" s="2">
        <f t="shared" si="7"/>
        <v>1.8556069753615102E-2</v>
      </c>
      <c r="K75" s="2">
        <f t="shared" si="7"/>
        <v>1.5814145257475524E-3</v>
      </c>
      <c r="L75" s="2">
        <f t="shared" si="8"/>
        <v>275.1264680711522</v>
      </c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</row>
    <row r="76" spans="1:37" x14ac:dyDescent="0.2">
      <c r="A76" s="5">
        <v>1742.7269730444052</v>
      </c>
      <c r="B76" s="5">
        <v>276.73814500000003</v>
      </c>
      <c r="C76">
        <v>1964.0409999999999</v>
      </c>
      <c r="D76">
        <v>319.57</v>
      </c>
      <c r="E76" s="1">
        <f t="shared" si="6"/>
        <v>1820</v>
      </c>
      <c r="F76">
        <v>14</v>
      </c>
      <c r="G76" s="2">
        <f t="shared" si="7"/>
        <v>2.569483568075118E-2</v>
      </c>
      <c r="H76" s="2">
        <f t="shared" si="7"/>
        <v>3.7047809893607689E-2</v>
      </c>
      <c r="I76" s="2">
        <f t="shared" si="7"/>
        <v>4.7148812421355442E-2</v>
      </c>
      <c r="J76" s="2">
        <f t="shared" si="7"/>
        <v>1.9139212314444338E-2</v>
      </c>
      <c r="K76" s="2">
        <f t="shared" si="7"/>
        <v>1.6164533908859687E-3</v>
      </c>
      <c r="L76" s="2">
        <f t="shared" si="8"/>
        <v>275.13064712370107</v>
      </c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</row>
    <row r="77" spans="1:37" x14ac:dyDescent="0.2">
      <c r="A77" s="5">
        <v>1749.2367976916082</v>
      </c>
      <c r="B77" s="5">
        <v>276.85988249999997</v>
      </c>
      <c r="C77">
        <v>1964.1257000000001</v>
      </c>
      <c r="D77">
        <v>320.01</v>
      </c>
      <c r="E77" s="1">
        <f t="shared" si="6"/>
        <v>1821</v>
      </c>
      <c r="F77">
        <v>14</v>
      </c>
      <c r="G77" s="2">
        <f t="shared" si="7"/>
        <v>2.6549295774647895E-2</v>
      </c>
      <c r="H77" s="2">
        <f t="shared" si="7"/>
        <v>3.826044425149152E-2</v>
      </c>
      <c r="I77" s="2">
        <f t="shared" si="7"/>
        <v>4.8619238407098475E-2</v>
      </c>
      <c r="J77" s="2">
        <f t="shared" si="7"/>
        <v>1.9689041774088981E-2</v>
      </c>
      <c r="K77" s="2">
        <f t="shared" si="7"/>
        <v>1.6377055368739543E-3</v>
      </c>
      <c r="L77" s="2">
        <f t="shared" si="8"/>
        <v>275.13475572574418</v>
      </c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</row>
    <row r="78" spans="1:37" x14ac:dyDescent="0.2">
      <c r="A78" s="5">
        <v>1752.0162762002508</v>
      </c>
      <c r="B78" s="5">
        <v>276.38972000000001</v>
      </c>
      <c r="C78">
        <v>1964.2049</v>
      </c>
      <c r="D78">
        <v>320.74</v>
      </c>
      <c r="E78" s="1">
        <f t="shared" si="6"/>
        <v>1822</v>
      </c>
      <c r="F78">
        <v>15</v>
      </c>
      <c r="G78" s="2">
        <f t="shared" si="7"/>
        <v>2.740375586854461E-2</v>
      </c>
      <c r="H78" s="2">
        <f t="shared" si="7"/>
        <v>3.9469742615999705E-2</v>
      </c>
      <c r="I78" s="2">
        <f t="shared" si="7"/>
        <v>5.0069927429626737E-2</v>
      </c>
      <c r="J78" s="2">
        <f t="shared" si="7"/>
        <v>2.0207461205288154E-2</v>
      </c>
      <c r="K78" s="2">
        <f t="shared" si="7"/>
        <v>1.6505956150003566E-3</v>
      </c>
      <c r="L78" s="2">
        <f t="shared" si="8"/>
        <v>275.13880148273444</v>
      </c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</row>
    <row r="79" spans="1:37" x14ac:dyDescent="0.2">
      <c r="A79" s="5">
        <v>1752.2200533292632</v>
      </c>
      <c r="B79" s="5">
        <v>277.24315000000001</v>
      </c>
      <c r="C79">
        <v>1964.2896000000001</v>
      </c>
      <c r="D79">
        <v>321.83999999999997</v>
      </c>
      <c r="E79" s="1">
        <f t="shared" si="6"/>
        <v>1823</v>
      </c>
      <c r="F79">
        <v>16</v>
      </c>
      <c r="G79" s="2">
        <f t="shared" si="7"/>
        <v>2.8319248826291089E-2</v>
      </c>
      <c r="H79" s="2">
        <f t="shared" si="7"/>
        <v>4.0769610878164796E-2</v>
      </c>
      <c r="I79" s="2">
        <f t="shared" si="7"/>
        <v>5.1651379152400506E-2</v>
      </c>
      <c r="J79" s="2">
        <f t="shared" si="7"/>
        <v>2.0813635856237155E-2</v>
      </c>
      <c r="K79" s="2">
        <f t="shared" si="7"/>
        <v>1.7053621993976221E-3</v>
      </c>
      <c r="L79" s="2">
        <f t="shared" si="8"/>
        <v>275.14325923691251</v>
      </c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</row>
    <row r="80" spans="1:37" x14ac:dyDescent="0.2">
      <c r="A80" s="5">
        <v>1762.8144271076649</v>
      </c>
      <c r="B80" s="5">
        <v>276.74540000000002</v>
      </c>
      <c r="C80">
        <v>1964.3715999999999</v>
      </c>
      <c r="D80">
        <v>322.26</v>
      </c>
      <c r="E80" s="1">
        <f t="shared" si="6"/>
        <v>1824</v>
      </c>
      <c r="F80">
        <v>16</v>
      </c>
      <c r="G80" s="2">
        <f t="shared" si="7"/>
        <v>2.9295774647887334E-2</v>
      </c>
      <c r="H80" s="2">
        <f t="shared" si="7"/>
        <v>4.2159799877490349E-2</v>
      </c>
      <c r="I80" s="2">
        <f t="shared" si="7"/>
        <v>5.3361838397920448E-2</v>
      </c>
      <c r="J80" s="2">
        <f t="shared" si="7"/>
        <v>2.1502552547121346E-2</v>
      </c>
      <c r="K80" s="2">
        <f t="shared" si="7"/>
        <v>1.7855281687698152E-3</v>
      </c>
      <c r="L80" s="2">
        <f t="shared" si="8"/>
        <v>275.14810549363921</v>
      </c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</row>
    <row r="81" spans="1:37" x14ac:dyDescent="0.2">
      <c r="A81" s="5">
        <v>1763.4988310826725</v>
      </c>
      <c r="B81" s="5">
        <v>276.32003500000002</v>
      </c>
      <c r="C81">
        <v>1964.4563000000001</v>
      </c>
      <c r="D81">
        <v>321.89</v>
      </c>
      <c r="E81" s="1">
        <f t="shared" si="6"/>
        <v>1825</v>
      </c>
      <c r="F81">
        <v>17</v>
      </c>
      <c r="G81" s="2">
        <f t="shared" si="7"/>
        <v>3.0272300469483579E-2</v>
      </c>
      <c r="H81" s="2">
        <f t="shared" si="7"/>
        <v>4.3546164425312867E-2</v>
      </c>
      <c r="I81" s="2">
        <f t="shared" si="7"/>
        <v>5.5049338805976608E-2</v>
      </c>
      <c r="J81" s="2">
        <f t="shared" si="7"/>
        <v>2.215211359330942E-2</v>
      </c>
      <c r="K81" s="2">
        <f t="shared" si="7"/>
        <v>1.8341512870596341E-3</v>
      </c>
      <c r="L81" s="2">
        <f t="shared" si="8"/>
        <v>275.15285406858112</v>
      </c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</row>
    <row r="82" spans="1:37" x14ac:dyDescent="0.2">
      <c r="A82" s="5">
        <v>1773.7353531166873</v>
      </c>
      <c r="B82" s="5">
        <v>277.78342000000004</v>
      </c>
      <c r="C82">
        <v>1964.5382999999999</v>
      </c>
      <c r="D82">
        <v>320.44</v>
      </c>
      <c r="E82" s="1">
        <f t="shared" si="6"/>
        <v>1826</v>
      </c>
      <c r="F82">
        <v>17</v>
      </c>
      <c r="G82" s="2">
        <f t="shared" si="7"/>
        <v>3.1309859154929585E-2</v>
      </c>
      <c r="H82" s="2">
        <f t="shared" si="7"/>
        <v>4.5022611756427813E-2</v>
      </c>
      <c r="I82" s="2">
        <f t="shared" si="7"/>
        <v>5.6864423286009796E-2</v>
      </c>
      <c r="J82" s="2">
        <f t="shared" si="7"/>
        <v>2.2881938151073214E-2</v>
      </c>
      <c r="K82" s="2">
        <f t="shared" si="7"/>
        <v>1.9105910558807552E-3</v>
      </c>
      <c r="L82" s="2">
        <f t="shared" si="8"/>
        <v>275.15798942340433</v>
      </c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</row>
    <row r="83" spans="1:37" x14ac:dyDescent="0.2">
      <c r="A83" s="5">
        <v>1779.61585700662</v>
      </c>
      <c r="B83" s="5">
        <v>279.50293499999998</v>
      </c>
      <c r="C83">
        <v>1964.623</v>
      </c>
      <c r="D83">
        <v>318.69</v>
      </c>
      <c r="E83" s="1">
        <f t="shared" si="6"/>
        <v>1827</v>
      </c>
      <c r="F83">
        <v>18</v>
      </c>
      <c r="G83" s="2">
        <f t="shared" si="7"/>
        <v>3.2347417840375592E-2</v>
      </c>
      <c r="H83" s="2">
        <f t="shared" si="7"/>
        <v>4.6494997336789898E-2</v>
      </c>
      <c r="I83" s="2">
        <f t="shared" si="7"/>
        <v>5.8655144584242966E-2</v>
      </c>
      <c r="J83" s="2">
        <f t="shared" si="7"/>
        <v>2.3570070126314454E-2</v>
      </c>
      <c r="K83" s="2">
        <f t="shared" si="7"/>
        <v>1.9569541192921112E-3</v>
      </c>
      <c r="L83" s="2">
        <f t="shared" si="8"/>
        <v>275.16302458400702</v>
      </c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</row>
    <row r="84" spans="1:37" x14ac:dyDescent="0.2">
      <c r="A84" s="5">
        <v>1780.5946006281674</v>
      </c>
      <c r="B84" s="5">
        <v>276.77796500000005</v>
      </c>
      <c r="C84">
        <v>1964.7076999999999</v>
      </c>
      <c r="D84">
        <v>316.7</v>
      </c>
      <c r="E84" s="1">
        <f t="shared" si="6"/>
        <v>1828</v>
      </c>
      <c r="F84">
        <v>18</v>
      </c>
      <c r="G84" s="2">
        <f t="shared" si="7"/>
        <v>3.3446009389671363E-2</v>
      </c>
      <c r="H84" s="2">
        <f t="shared" si="7"/>
        <v>4.8057229054011906E-2</v>
      </c>
      <c r="I84" s="2">
        <f t="shared" si="7"/>
        <v>6.0572064460091543E-2</v>
      </c>
      <c r="J84" s="2">
        <f t="shared" si="7"/>
        <v>2.4336262177216007E-2</v>
      </c>
      <c r="K84" s="2">
        <f t="shared" si="7"/>
        <v>2.0320230955368111E-3</v>
      </c>
      <c r="L84" s="2">
        <f t="shared" si="8"/>
        <v>275.1684435881765</v>
      </c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</row>
    <row r="85" spans="1:37" x14ac:dyDescent="0.2">
      <c r="A85" s="5">
        <v>1794.4109867808286</v>
      </c>
      <c r="B85" s="5">
        <v>281.53645499999999</v>
      </c>
      <c r="C85">
        <v>1964.7896000000001</v>
      </c>
      <c r="D85">
        <v>316.87</v>
      </c>
      <c r="E85" s="1">
        <f t="shared" si="6"/>
        <v>1829</v>
      </c>
      <c r="F85">
        <v>18</v>
      </c>
      <c r="G85" s="2">
        <f t="shared" si="7"/>
        <v>3.4544600938967135E-2</v>
      </c>
      <c r="H85" s="2">
        <f t="shared" si="7"/>
        <v>4.9615163025069971E-2</v>
      </c>
      <c r="I85" s="2">
        <f t="shared" si="7"/>
        <v>6.2463254256737134E-2</v>
      </c>
      <c r="J85" s="2">
        <f t="shared" si="7"/>
        <v>2.5058684085046169E-2</v>
      </c>
      <c r="K85" s="2">
        <f t="shared" si="7"/>
        <v>2.0775547312224607E-3</v>
      </c>
      <c r="L85" s="2">
        <f t="shared" si="8"/>
        <v>275.17375925703703</v>
      </c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</row>
    <row r="86" spans="1:37" x14ac:dyDescent="0.2">
      <c r="A86" s="5">
        <v>1796.0687260662141</v>
      </c>
      <c r="B86" s="5">
        <v>281.61339499999997</v>
      </c>
      <c r="C86">
        <v>1964.8742999999999</v>
      </c>
      <c r="D86">
        <v>317.68</v>
      </c>
      <c r="E86" s="1">
        <f t="shared" si="6"/>
        <v>1830</v>
      </c>
      <c r="F86">
        <v>24</v>
      </c>
      <c r="G86" s="2">
        <f t="shared" si="7"/>
        <v>3.5643192488262906E-2</v>
      </c>
      <c r="H86" s="2">
        <f t="shared" si="7"/>
        <v>5.116881107319228E-2</v>
      </c>
      <c r="I86" s="2">
        <f t="shared" si="7"/>
        <v>6.4329059339149938E-2</v>
      </c>
      <c r="J86" s="2">
        <f t="shared" si="7"/>
        <v>2.5739836300471632E-2</v>
      </c>
      <c r="K86" s="2">
        <f t="shared" si="7"/>
        <v>2.1051710642526729E-3</v>
      </c>
      <c r="L86" s="2">
        <f t="shared" si="8"/>
        <v>275.17898607026535</v>
      </c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</row>
    <row r="87" spans="1:37" x14ac:dyDescent="0.2">
      <c r="A87" s="5">
        <v>1799.3172594498767</v>
      </c>
      <c r="B87" s="5">
        <v>283.65417000000002</v>
      </c>
      <c r="C87">
        <v>1964.9563000000001</v>
      </c>
      <c r="D87">
        <v>318.70999999999998</v>
      </c>
      <c r="E87" s="1">
        <f t="shared" si="6"/>
        <v>1831</v>
      </c>
      <c r="F87">
        <v>23</v>
      </c>
      <c r="G87" s="2">
        <f t="shared" ref="G87:K102" si="9">G86*(1-G$5)+G$4*$F86*$L$4/1000</f>
        <v>3.7107981220657275E-2</v>
      </c>
      <c r="H87" s="2">
        <f t="shared" si="9"/>
        <v>5.3281565270771124E-2</v>
      </c>
      <c r="I87" s="2">
        <f t="shared" si="9"/>
        <v>6.7071228887303033E-2</v>
      </c>
      <c r="J87" s="2">
        <f t="shared" si="9"/>
        <v>2.7086301783386228E-2</v>
      </c>
      <c r="K87" s="2">
        <f t="shared" si="9"/>
        <v>2.4036113577894022E-3</v>
      </c>
      <c r="L87" s="2">
        <f t="shared" si="8"/>
        <v>275.18695068851991</v>
      </c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</row>
    <row r="88" spans="1:37" x14ac:dyDescent="0.2">
      <c r="A88" s="5">
        <v>1799.5582892886305</v>
      </c>
      <c r="B88" s="5">
        <v>281.14821000000001</v>
      </c>
      <c r="C88">
        <v>1965.0410999999999</v>
      </c>
      <c r="D88">
        <v>319.44</v>
      </c>
      <c r="E88" s="1">
        <f t="shared" si="6"/>
        <v>1832</v>
      </c>
      <c r="F88">
        <v>23</v>
      </c>
      <c r="G88" s="2">
        <f t="shared" si="9"/>
        <v>3.8511737089201879E-2</v>
      </c>
      <c r="H88" s="2">
        <f t="shared" si="9"/>
        <v>5.5294610504767208E-2</v>
      </c>
      <c r="I88" s="2">
        <f t="shared" si="9"/>
        <v>6.9626356605096862E-2</v>
      </c>
      <c r="J88" s="2">
        <f t="shared" si="9"/>
        <v>2.8238477034335203E-2</v>
      </c>
      <c r="K88" s="2">
        <f t="shared" si="9"/>
        <v>2.537676189105555E-3</v>
      </c>
      <c r="L88" s="2">
        <f t="shared" si="8"/>
        <v>275.1942088574225</v>
      </c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</row>
    <row r="89" spans="1:37" x14ac:dyDescent="0.2">
      <c r="A89" s="5">
        <v>1814.2331866062311</v>
      </c>
      <c r="B89" s="5">
        <v>284.34376500000002</v>
      </c>
      <c r="C89">
        <v>1965.126</v>
      </c>
      <c r="D89">
        <v>320.44</v>
      </c>
      <c r="E89" s="1">
        <f t="shared" si="6"/>
        <v>1833</v>
      </c>
      <c r="F89">
        <v>24</v>
      </c>
      <c r="G89" s="2">
        <f t="shared" si="9"/>
        <v>3.9915492957746483E-2</v>
      </c>
      <c r="H89" s="2">
        <f t="shared" si="9"/>
        <v>5.7302117791135622E-2</v>
      </c>
      <c r="I89" s="2">
        <f t="shared" si="9"/>
        <v>7.2147187824961434E-2</v>
      </c>
      <c r="J89" s="2">
        <f t="shared" si="9"/>
        <v>2.9324832135469242E-2</v>
      </c>
      <c r="K89" s="2">
        <f t="shared" si="9"/>
        <v>2.6189906196880039E-3</v>
      </c>
      <c r="L89" s="2">
        <f t="shared" si="8"/>
        <v>275.20130862132902</v>
      </c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</row>
    <row r="90" spans="1:37" x14ac:dyDescent="0.2">
      <c r="A90" s="5">
        <v>1826.1583955909055</v>
      </c>
      <c r="B90" s="5">
        <v>281.277625</v>
      </c>
      <c r="C90">
        <v>1965.2027</v>
      </c>
      <c r="D90">
        <v>320.89</v>
      </c>
      <c r="E90" s="1">
        <f t="shared" si="6"/>
        <v>1834</v>
      </c>
      <c r="F90">
        <v>24</v>
      </c>
      <c r="G90" s="2">
        <f t="shared" si="9"/>
        <v>4.1380281690140852E-2</v>
      </c>
      <c r="H90" s="2">
        <f t="shared" si="9"/>
        <v>5.9397999078550895E-2</v>
      </c>
      <c r="I90" s="2">
        <f t="shared" si="9"/>
        <v>7.4784417637399195E-2</v>
      </c>
      <c r="J90" s="2">
        <f t="shared" si="9"/>
        <v>3.0466498077037055E-2</v>
      </c>
      <c r="K90" s="2">
        <f t="shared" si="9"/>
        <v>2.7152586717208455E-3</v>
      </c>
      <c r="L90" s="2">
        <f t="shared" si="8"/>
        <v>275.20874445515483</v>
      </c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</row>
    <row r="91" spans="1:37" x14ac:dyDescent="0.2">
      <c r="A91" s="5">
        <v>1826.8838349409536</v>
      </c>
      <c r="B91" s="5">
        <v>285.10759999999999</v>
      </c>
      <c r="C91">
        <v>1965.2877000000001</v>
      </c>
      <c r="D91">
        <v>322.14</v>
      </c>
      <c r="E91" s="1">
        <f t="shared" si="6"/>
        <v>1835</v>
      </c>
      <c r="F91">
        <v>25</v>
      </c>
      <c r="G91" s="2">
        <f t="shared" si="9"/>
        <v>4.2845070422535221E-2</v>
      </c>
      <c r="H91" s="2">
        <f t="shared" si="9"/>
        <v>6.1488114533878792E-2</v>
      </c>
      <c r="I91" s="2">
        <f t="shared" si="9"/>
        <v>7.7386248927026779E-2</v>
      </c>
      <c r="J91" s="2">
        <f t="shared" si="9"/>
        <v>3.1542944232595134E-2</v>
      </c>
      <c r="K91" s="2">
        <f t="shared" si="9"/>
        <v>2.7736481968295753E-3</v>
      </c>
      <c r="L91" s="2">
        <f t="shared" si="8"/>
        <v>275.21603602631285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</row>
    <row r="92" spans="1:37" x14ac:dyDescent="0.2">
      <c r="A92" s="5">
        <v>1833</v>
      </c>
      <c r="B92" s="5">
        <v>284.46052500000002</v>
      </c>
      <c r="C92">
        <v>1965.3698999999999</v>
      </c>
      <c r="D92">
        <v>322.17</v>
      </c>
      <c r="E92" s="1">
        <f t="shared" si="6"/>
        <v>1836</v>
      </c>
      <c r="F92">
        <v>29</v>
      </c>
      <c r="G92" s="2">
        <f t="shared" si="9"/>
        <v>4.4370892018779355E-2</v>
      </c>
      <c r="H92" s="2">
        <f t="shared" si="9"/>
        <v>6.3666376732710805E-2</v>
      </c>
      <c r="I92" s="2">
        <f t="shared" si="9"/>
        <v>8.010339157640331E-2</v>
      </c>
      <c r="J92" s="2">
        <f t="shared" si="9"/>
        <v>3.2675267295495455E-2</v>
      </c>
      <c r="K92" s="2">
        <f t="shared" si="9"/>
        <v>2.8560115908215916E-3</v>
      </c>
      <c r="L92" s="2">
        <f t="shared" si="8"/>
        <v>275.22367193921423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</row>
    <row r="93" spans="1:37" x14ac:dyDescent="0.2">
      <c r="A93" s="5">
        <v>1834.5106230131994</v>
      </c>
      <c r="B93" s="5">
        <v>283.72655500000002</v>
      </c>
      <c r="C93">
        <v>1965.4548</v>
      </c>
      <c r="D93">
        <v>321.87</v>
      </c>
      <c r="E93" s="1">
        <f t="shared" si="6"/>
        <v>1837</v>
      </c>
      <c r="F93">
        <v>29</v>
      </c>
      <c r="G93" s="2">
        <f t="shared" si="9"/>
        <v>4.614084507042255E-2</v>
      </c>
      <c r="H93" s="2">
        <f t="shared" si="9"/>
        <v>6.6214233321565064E-2</v>
      </c>
      <c r="I93" s="2">
        <f t="shared" si="9"/>
        <v>8.3385002030790176E-2</v>
      </c>
      <c r="J93" s="2">
        <f t="shared" si="9"/>
        <v>3.4212387869746778E-2</v>
      </c>
      <c r="K93" s="2">
        <f t="shared" si="9"/>
        <v>3.0937609417457882E-3</v>
      </c>
      <c r="L93" s="2">
        <f t="shared" si="8"/>
        <v>275.23304622923428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</row>
    <row r="94" spans="1:37" x14ac:dyDescent="0.2">
      <c r="A94" s="5">
        <v>1838.009354335828</v>
      </c>
      <c r="B94" s="5">
        <v>284.06502500000005</v>
      </c>
      <c r="C94">
        <v>1965.537</v>
      </c>
      <c r="D94">
        <v>321.20999999999998</v>
      </c>
      <c r="E94" s="1">
        <f t="shared" si="6"/>
        <v>1838</v>
      </c>
      <c r="F94">
        <v>30</v>
      </c>
      <c r="G94" s="2">
        <f t="shared" si="9"/>
        <v>4.7910798122065744E-2</v>
      </c>
      <c r="H94" s="2">
        <f t="shared" si="9"/>
        <v>6.8755080680763872E-2</v>
      </c>
      <c r="I94" s="2">
        <f t="shared" si="9"/>
        <v>8.6622564688517131E-2</v>
      </c>
      <c r="J94" s="2">
        <f t="shared" si="9"/>
        <v>3.5661697578075136E-2</v>
      </c>
      <c r="K94" s="2">
        <f t="shared" si="9"/>
        <v>3.2379632124080915E-3</v>
      </c>
      <c r="L94" s="2">
        <f t="shared" si="8"/>
        <v>275.24218810428181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</row>
    <row r="95" spans="1:37" x14ac:dyDescent="0.2">
      <c r="A95" s="6">
        <v>1841</v>
      </c>
      <c r="B95" s="6">
        <v>283.01704999999998</v>
      </c>
      <c r="C95">
        <v>1965.6219000000001</v>
      </c>
      <c r="D95">
        <v>318.87</v>
      </c>
      <c r="E95" s="1">
        <f t="shared" si="6"/>
        <v>1839</v>
      </c>
      <c r="F95">
        <v>31</v>
      </c>
      <c r="G95" s="2">
        <f t="shared" si="9"/>
        <v>4.9741784037558703E-2</v>
      </c>
      <c r="H95" s="2">
        <f t="shared" si="9"/>
        <v>7.1382834806522619E-2</v>
      </c>
      <c r="I95" s="2">
        <f t="shared" si="9"/>
        <v>8.9966905528023985E-2</v>
      </c>
      <c r="J95" s="2">
        <f t="shared" si="9"/>
        <v>3.7145583671204865E-2</v>
      </c>
      <c r="K95" s="2">
        <f t="shared" si="9"/>
        <v>3.3723746675724696E-3</v>
      </c>
      <c r="L95" s="2">
        <f t="shared" si="8"/>
        <v>275.25160948271088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</row>
    <row r="96" spans="1:37" x14ac:dyDescent="0.2">
      <c r="A96" s="5">
        <v>1844</v>
      </c>
      <c r="B96" s="5">
        <v>286.49905000000001</v>
      </c>
      <c r="C96">
        <v>1965.7067999999999</v>
      </c>
      <c r="D96">
        <v>317.81</v>
      </c>
      <c r="E96" s="1">
        <f t="shared" si="6"/>
        <v>1840</v>
      </c>
      <c r="F96">
        <v>33</v>
      </c>
      <c r="G96" s="2">
        <f t="shared" si="9"/>
        <v>5.1633802816901428E-2</v>
      </c>
      <c r="H96" s="2">
        <f t="shared" si="9"/>
        <v>7.409725661572801E-2</v>
      </c>
      <c r="I96" s="2">
        <f t="shared" si="9"/>
        <v>9.3416591306790295E-2</v>
      </c>
      <c r="J96" s="2">
        <f t="shared" si="9"/>
        <v>3.8662070908975402E-2</v>
      </c>
      <c r="K96" s="2">
        <f t="shared" si="9"/>
        <v>3.5008476929537669E-3</v>
      </c>
      <c r="L96" s="2">
        <f t="shared" si="8"/>
        <v>275.26131056934133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</row>
    <row r="97" spans="1:37" x14ac:dyDescent="0.2">
      <c r="A97" s="5">
        <v>1846</v>
      </c>
      <c r="B97" s="5">
        <v>283.29579000000001</v>
      </c>
      <c r="C97">
        <v>1965.789</v>
      </c>
      <c r="D97">
        <v>317.3</v>
      </c>
      <c r="E97" s="1">
        <f t="shared" si="6"/>
        <v>1841</v>
      </c>
      <c r="F97">
        <v>34</v>
      </c>
      <c r="G97" s="2">
        <f t="shared" si="9"/>
        <v>5.3647887323943683E-2</v>
      </c>
      <c r="H97" s="2">
        <f t="shared" si="9"/>
        <v>7.6992004396606611E-2</v>
      </c>
      <c r="I97" s="2">
        <f t="shared" si="9"/>
        <v>9.712044276194351E-2</v>
      </c>
      <c r="J97" s="2">
        <f t="shared" si="9"/>
        <v>4.032666778250546E-2</v>
      </c>
      <c r="K97" s="2">
        <f t="shared" si="9"/>
        <v>3.6726672354085864E-3</v>
      </c>
      <c r="L97" s="2">
        <f t="shared" si="8"/>
        <v>275.2717596695004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</row>
    <row r="98" spans="1:37" x14ac:dyDescent="0.2">
      <c r="A98" s="5">
        <v>1846</v>
      </c>
      <c r="B98" s="5">
        <v>284.95827500000001</v>
      </c>
      <c r="C98">
        <v>1965.874</v>
      </c>
      <c r="D98">
        <v>318.87</v>
      </c>
      <c r="E98" s="1">
        <f t="shared" si="6"/>
        <v>1842</v>
      </c>
      <c r="F98">
        <v>36</v>
      </c>
      <c r="G98" s="2">
        <f t="shared" si="9"/>
        <v>5.5723004694835702E-2</v>
      </c>
      <c r="H98" s="2">
        <f t="shared" si="9"/>
        <v>7.9972685353403669E-2</v>
      </c>
      <c r="I98" s="2">
        <f t="shared" si="9"/>
        <v>0.10092481358345068</v>
      </c>
      <c r="J98" s="2">
        <f t="shared" si="9"/>
        <v>4.2013542361920522E-2</v>
      </c>
      <c r="K98" s="2">
        <f t="shared" si="9"/>
        <v>3.8238294126527426E-3</v>
      </c>
      <c r="L98" s="2">
        <f t="shared" si="8"/>
        <v>275.28245787540624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</row>
    <row r="99" spans="1:37" x14ac:dyDescent="0.2">
      <c r="A99" s="5">
        <v>1847.5023593764215</v>
      </c>
      <c r="B99" s="5">
        <v>286.10309999999998</v>
      </c>
      <c r="C99">
        <v>1965.9562000000001</v>
      </c>
      <c r="D99">
        <v>319.42</v>
      </c>
      <c r="E99" s="1">
        <f t="shared" si="6"/>
        <v>1843</v>
      </c>
      <c r="F99">
        <v>37</v>
      </c>
      <c r="G99" s="2">
        <f t="shared" si="9"/>
        <v>5.7920187793427252E-2</v>
      </c>
      <c r="H99" s="2">
        <f t="shared" si="9"/>
        <v>8.3132959794997893E-2</v>
      </c>
      <c r="I99" s="2">
        <f t="shared" si="9"/>
        <v>0.10497858928025085</v>
      </c>
      <c r="J99" s="2">
        <f t="shared" si="9"/>
        <v>4.3838792883940027E-2</v>
      </c>
      <c r="K99" s="2">
        <f t="shared" si="9"/>
        <v>4.0094106213552621E-3</v>
      </c>
      <c r="L99" s="2">
        <f t="shared" si="8"/>
        <v>275.29387994037398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</row>
    <row r="100" spans="1:37" x14ac:dyDescent="0.2">
      <c r="A100" s="5">
        <v>1849</v>
      </c>
      <c r="B100" s="5">
        <v>287.73346999999995</v>
      </c>
      <c r="C100">
        <v>1966.0410999999999</v>
      </c>
      <c r="D100">
        <v>320.62</v>
      </c>
      <c r="E100" s="1">
        <f t="shared" si="6"/>
        <v>1844</v>
      </c>
      <c r="F100">
        <v>39</v>
      </c>
      <c r="G100" s="2">
        <f t="shared" si="9"/>
        <v>6.0178403755868567E-2</v>
      </c>
      <c r="H100" s="2">
        <f t="shared" si="9"/>
        <v>8.6378436940727846E-2</v>
      </c>
      <c r="I100" s="2">
        <f t="shared" si="9"/>
        <v>0.10912818744471556</v>
      </c>
      <c r="J100" s="2">
        <f t="shared" si="9"/>
        <v>4.5677143473978089E-2</v>
      </c>
      <c r="K100" s="2">
        <f t="shared" si="9"/>
        <v>4.1689196711073816E-3</v>
      </c>
      <c r="L100" s="2">
        <f t="shared" si="8"/>
        <v>275.30553109128641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</row>
    <row r="101" spans="1:37" x14ac:dyDescent="0.2">
      <c r="A101" s="5">
        <v>1851</v>
      </c>
      <c r="B101" s="5">
        <v>285.17396666666662</v>
      </c>
      <c r="C101">
        <v>1966.126</v>
      </c>
      <c r="D101">
        <v>321.60000000000002</v>
      </c>
      <c r="E101" s="1">
        <f t="shared" si="6"/>
        <v>1845</v>
      </c>
      <c r="F101">
        <v>43</v>
      </c>
      <c r="G101" s="2">
        <f t="shared" si="9"/>
        <v>6.2558685446009413E-2</v>
      </c>
      <c r="H101" s="2">
        <f t="shared" si="9"/>
        <v>8.9802779109021957E-2</v>
      </c>
      <c r="I101" s="2">
        <f t="shared" si="9"/>
        <v>0.11352255663045085</v>
      </c>
      <c r="J101" s="2">
        <f t="shared" si="9"/>
        <v>4.76452166583523E-2</v>
      </c>
      <c r="K101" s="2">
        <f t="shared" si="9"/>
        <v>4.359563513898693E-3</v>
      </c>
      <c r="L101" s="2">
        <f t="shared" si="8"/>
        <v>275.31788880135775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</row>
    <row r="102" spans="1:37" x14ac:dyDescent="0.2">
      <c r="A102" s="5">
        <v>1852.2881866570406</v>
      </c>
      <c r="B102" s="5">
        <v>288.57463999999999</v>
      </c>
      <c r="C102">
        <v>1966.2027</v>
      </c>
      <c r="D102">
        <v>322.39</v>
      </c>
      <c r="E102" s="1">
        <f t="shared" si="6"/>
        <v>1846</v>
      </c>
      <c r="F102">
        <v>43</v>
      </c>
      <c r="G102" s="2">
        <f t="shared" si="9"/>
        <v>6.5183098591549318E-2</v>
      </c>
      <c r="H102" s="2">
        <f t="shared" si="9"/>
        <v>9.3593287664085228E-2</v>
      </c>
      <c r="I102" s="2">
        <f t="shared" si="9"/>
        <v>0.11845888085362308</v>
      </c>
      <c r="J102" s="2">
        <f t="shared" si="9"/>
        <v>4.9970343577114801E-2</v>
      </c>
      <c r="K102" s="2">
        <f t="shared" si="9"/>
        <v>4.6629882768671055E-3</v>
      </c>
      <c r="L102" s="2">
        <f t="shared" si="8"/>
        <v>275.33186859896324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</row>
    <row r="103" spans="1:37" x14ac:dyDescent="0.2">
      <c r="A103" s="5">
        <v>1854</v>
      </c>
      <c r="B103" s="5">
        <v>287.02756499999998</v>
      </c>
      <c r="C103">
        <v>1966.2877000000001</v>
      </c>
      <c r="D103">
        <v>323.7</v>
      </c>
      <c r="E103" s="1">
        <f t="shared" si="6"/>
        <v>1847</v>
      </c>
      <c r="F103">
        <v>46</v>
      </c>
      <c r="G103" s="2">
        <f t="shared" ref="G103:K118" si="10">G102*(1-G$5)+G$4*$F102*$L$4/1000</f>
        <v>6.7807511737089224E-2</v>
      </c>
      <c r="H103" s="2">
        <f t="shared" si="10"/>
        <v>9.7373368416779404E-2</v>
      </c>
      <c r="I103" s="2">
        <f t="shared" si="10"/>
        <v>0.12332894669279393</v>
      </c>
      <c r="J103" s="2">
        <f t="shared" si="10"/>
        <v>5.2162643304869999E-2</v>
      </c>
      <c r="K103" s="2">
        <f t="shared" si="10"/>
        <v>4.8470246985234857E-3</v>
      </c>
      <c r="L103" s="2">
        <f t="shared" si="8"/>
        <v>275.34551949485007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</row>
    <row r="104" spans="1:37" x14ac:dyDescent="0.2">
      <c r="A104" s="5">
        <v>1855</v>
      </c>
      <c r="B104" s="5">
        <v>284.9085</v>
      </c>
      <c r="C104">
        <v>1966.3698999999999</v>
      </c>
      <c r="D104">
        <v>324.08</v>
      </c>
      <c r="E104" s="1">
        <f t="shared" si="6"/>
        <v>1848</v>
      </c>
      <c r="F104">
        <v>47</v>
      </c>
      <c r="G104" s="2">
        <f t="shared" si="10"/>
        <v>7.0615023474178432E-2</v>
      </c>
      <c r="H104" s="2">
        <f t="shared" si="10"/>
        <v>0.10142474019514565</v>
      </c>
      <c r="I104" s="2">
        <f t="shared" si="10"/>
        <v>0.12858434773415406</v>
      </c>
      <c r="J104" s="2">
        <f t="shared" si="10"/>
        <v>5.458181651750707E-2</v>
      </c>
      <c r="K104" s="2">
        <f t="shared" si="10"/>
        <v>5.0994935011844178E-3</v>
      </c>
      <c r="L104" s="2">
        <f t="shared" si="8"/>
        <v>275.3603054214222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</row>
    <row r="105" spans="1:37" x14ac:dyDescent="0.2">
      <c r="A105" s="5">
        <v>1859</v>
      </c>
      <c r="B105" s="5">
        <v>286.48409000000004</v>
      </c>
      <c r="C105">
        <v>1966.4548</v>
      </c>
      <c r="D105">
        <v>323.75</v>
      </c>
      <c r="E105" s="1">
        <f t="shared" si="6"/>
        <v>1849</v>
      </c>
      <c r="F105">
        <v>50</v>
      </c>
      <c r="G105" s="2">
        <f t="shared" si="10"/>
        <v>7.3483568075117398E-2</v>
      </c>
      <c r="H105" s="2">
        <f t="shared" si="10"/>
        <v>0.10555886324223084</v>
      </c>
      <c r="I105" s="2">
        <f t="shared" si="10"/>
        <v>0.13391944228772401</v>
      </c>
      <c r="J105" s="2">
        <f t="shared" si="10"/>
        <v>5.6980160862054464E-2</v>
      </c>
      <c r="K105" s="2">
        <f t="shared" si="10"/>
        <v>5.2995719274267234E-3</v>
      </c>
      <c r="L105" s="2">
        <f t="shared" si="8"/>
        <v>275.37524160639458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</row>
    <row r="106" spans="1:37" x14ac:dyDescent="0.2">
      <c r="A106" s="5">
        <v>1862</v>
      </c>
      <c r="B106" s="5">
        <v>286.55107499999997</v>
      </c>
      <c r="C106">
        <v>1966.537</v>
      </c>
      <c r="D106">
        <v>322.38</v>
      </c>
      <c r="E106" s="1">
        <f t="shared" si="6"/>
        <v>1850</v>
      </c>
      <c r="F106">
        <v>54</v>
      </c>
      <c r="G106" s="2">
        <f t="shared" si="10"/>
        <v>7.6535211267605666E-2</v>
      </c>
      <c r="H106" s="2">
        <f t="shared" si="10"/>
        <v>0.10996330333405055</v>
      </c>
      <c r="I106" s="2">
        <f t="shared" si="10"/>
        <v>0.1396336301416678</v>
      </c>
      <c r="J106" s="2">
        <f t="shared" si="10"/>
        <v>5.9593608010300766E-2</v>
      </c>
      <c r="K106" s="2">
        <f t="shared" si="10"/>
        <v>5.5617706977122696E-3</v>
      </c>
      <c r="L106" s="2">
        <f t="shared" si="8"/>
        <v>275.39128752345135</v>
      </c>
      <c r="M106" s="2">
        <f>B100</f>
        <v>287.73346999999995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</row>
    <row r="107" spans="1:37" x14ac:dyDescent="0.2">
      <c r="A107" s="5">
        <v>1864</v>
      </c>
      <c r="B107" s="5">
        <v>285.40895</v>
      </c>
      <c r="C107">
        <v>1966.6219000000001</v>
      </c>
      <c r="D107">
        <v>320.36</v>
      </c>
      <c r="E107" s="1">
        <f t="shared" si="6"/>
        <v>1851</v>
      </c>
      <c r="F107">
        <v>54</v>
      </c>
      <c r="G107" s="2">
        <f t="shared" si="10"/>
        <v>7.9830985915492994E-2</v>
      </c>
      <c r="H107" s="2">
        <f t="shared" si="10"/>
        <v>0.11473121353394743</v>
      </c>
      <c r="I107" s="2">
        <f t="shared" si="10"/>
        <v>0.14587205761400859</v>
      </c>
      <c r="J107" s="2">
        <f t="shared" si="10"/>
        <v>6.2527240707341433E-2</v>
      </c>
      <c r="K107" s="2">
        <f t="shared" si="10"/>
        <v>5.9085957180594504E-3</v>
      </c>
      <c r="L107" s="2">
        <f t="shared" si="8"/>
        <v>275.40887009348887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</row>
    <row r="108" spans="1:37" x14ac:dyDescent="0.2">
      <c r="A108" s="5">
        <v>1867</v>
      </c>
      <c r="B108" s="5">
        <v>285.217105</v>
      </c>
      <c r="C108">
        <v>1966.7067999999999</v>
      </c>
      <c r="D108">
        <v>318.64</v>
      </c>
      <c r="E108" s="1">
        <f t="shared" si="6"/>
        <v>1852</v>
      </c>
      <c r="F108">
        <v>57</v>
      </c>
      <c r="G108" s="2">
        <f t="shared" si="10"/>
        <v>8.3126760563380322E-2</v>
      </c>
      <c r="H108" s="2">
        <f t="shared" si="10"/>
        <v>0.11948600707032649</v>
      </c>
      <c r="I108" s="2">
        <f t="shared" si="10"/>
        <v>0.15202674907057337</v>
      </c>
      <c r="J108" s="2">
        <f t="shared" si="10"/>
        <v>6.5293284191315623E-2</v>
      </c>
      <c r="K108" s="2">
        <f t="shared" si="10"/>
        <v>6.1189557264554736E-3</v>
      </c>
      <c r="L108" s="2">
        <f t="shared" si="8"/>
        <v>275.42605175662203</v>
      </c>
      <c r="M108" s="2">
        <f>B101</f>
        <v>285.17396666666662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</row>
    <row r="109" spans="1:37" x14ac:dyDescent="0.2">
      <c r="A109" s="5">
        <v>1869.092161647889</v>
      </c>
      <c r="B109" s="5">
        <v>287.68864500000001</v>
      </c>
      <c r="C109">
        <v>1966.789</v>
      </c>
      <c r="D109">
        <v>318.10000000000002</v>
      </c>
      <c r="E109" s="1">
        <f t="shared" si="6"/>
        <v>1853</v>
      </c>
      <c r="F109">
        <v>59</v>
      </c>
      <c r="G109" s="2">
        <f t="shared" si="10"/>
        <v>8.6605633802816939E-2</v>
      </c>
      <c r="H109" s="2">
        <f t="shared" si="10"/>
        <v>0.12450941016836632</v>
      </c>
      <c r="I109" s="2">
        <f t="shared" si="10"/>
        <v>0.15854953269309094</v>
      </c>
      <c r="J109" s="2">
        <f t="shared" si="10"/>
        <v>6.8253424983145988E-2</v>
      </c>
      <c r="K109" s="2">
        <f t="shared" si="10"/>
        <v>6.3873905915476032E-3</v>
      </c>
      <c r="L109" s="2">
        <f t="shared" si="8"/>
        <v>275.44430539223896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</row>
    <row r="110" spans="1:37" x14ac:dyDescent="0.2">
      <c r="A110" s="5">
        <v>1870</v>
      </c>
      <c r="B110" s="5">
        <v>287.39724999999999</v>
      </c>
      <c r="C110">
        <v>1966.874</v>
      </c>
      <c r="D110">
        <v>319.77999999999997</v>
      </c>
      <c r="E110" s="1">
        <f t="shared" si="6"/>
        <v>1854</v>
      </c>
      <c r="F110">
        <v>69</v>
      </c>
      <c r="G110" s="2">
        <f t="shared" si="10"/>
        <v>9.0206572769953086E-2</v>
      </c>
      <c r="H110" s="2">
        <f t="shared" si="10"/>
        <v>0.12970678716151648</v>
      </c>
      <c r="I110" s="2">
        <f t="shared" si="10"/>
        <v>0.16528523298001818</v>
      </c>
      <c r="J110" s="2">
        <f t="shared" si="10"/>
        <v>7.1279204021829703E-2</v>
      </c>
      <c r="K110" s="2">
        <f t="shared" si="10"/>
        <v>6.6441012809768281E-3</v>
      </c>
      <c r="L110" s="2">
        <f t="shared" si="8"/>
        <v>275.4631218982143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</row>
    <row r="111" spans="1:37" x14ac:dyDescent="0.2">
      <c r="A111" s="5">
        <v>1873</v>
      </c>
      <c r="B111" s="5">
        <v>287.16828499999997</v>
      </c>
      <c r="C111">
        <v>1966.9562000000001</v>
      </c>
      <c r="D111">
        <v>321.02999999999997</v>
      </c>
      <c r="E111" s="1">
        <f t="shared" si="6"/>
        <v>1855</v>
      </c>
      <c r="F111">
        <v>71</v>
      </c>
      <c r="G111" s="2">
        <f t="shared" si="10"/>
        <v>9.4417840375586884E-2</v>
      </c>
      <c r="H111" s="2">
        <f t="shared" si="10"/>
        <v>0.13582883315131003</v>
      </c>
      <c r="I111" s="2">
        <f t="shared" si="10"/>
        <v>0.17343286996702248</v>
      </c>
      <c r="J111" s="2">
        <f t="shared" si="10"/>
        <v>7.5305838736831401E-2</v>
      </c>
      <c r="K111" s="2">
        <f t="shared" si="10"/>
        <v>7.2692877528667387E-3</v>
      </c>
      <c r="L111" s="2">
        <f t="shared" si="8"/>
        <v>275.48625466998362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</row>
    <row r="112" spans="1:37" x14ac:dyDescent="0.2">
      <c r="A112" s="5">
        <v>1874</v>
      </c>
      <c r="B112" s="5">
        <v>290.52176999999995</v>
      </c>
      <c r="C112">
        <v>1967.0410999999999</v>
      </c>
      <c r="D112">
        <v>322.33</v>
      </c>
      <c r="E112" s="1">
        <f t="shared" si="6"/>
        <v>1856</v>
      </c>
      <c r="F112">
        <v>76</v>
      </c>
      <c r="G112" s="2">
        <f t="shared" si="10"/>
        <v>9.8751173708920212E-2</v>
      </c>
      <c r="H112" s="2">
        <f t="shared" si="10"/>
        <v>0.14212183063676986</v>
      </c>
      <c r="I112" s="2">
        <f t="shared" si="10"/>
        <v>0.18177161383583249</v>
      </c>
      <c r="J112" s="2">
        <f t="shared" si="10"/>
        <v>7.9337186253757783E-2</v>
      </c>
      <c r="K112" s="2">
        <f t="shared" si="10"/>
        <v>7.7423792297205626E-3</v>
      </c>
      <c r="L112" s="2">
        <f t="shared" si="8"/>
        <v>275.50972418366501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</row>
    <row r="113" spans="1:37" x14ac:dyDescent="0.2">
      <c r="A113" s="5">
        <v>1878</v>
      </c>
      <c r="B113" s="5">
        <v>288.79094999999995</v>
      </c>
      <c r="C113">
        <v>1967.126</v>
      </c>
      <c r="D113">
        <v>322.5</v>
      </c>
      <c r="E113" s="1">
        <f t="shared" si="6"/>
        <v>1857</v>
      </c>
      <c r="F113">
        <v>77</v>
      </c>
      <c r="G113" s="2">
        <f t="shared" si="10"/>
        <v>0.10338967136150237</v>
      </c>
      <c r="H113" s="2">
        <f t="shared" si="10"/>
        <v>0.14886699946606516</v>
      </c>
      <c r="I113" s="2">
        <f t="shared" si="10"/>
        <v>0.19074960365753016</v>
      </c>
      <c r="J113" s="2">
        <f t="shared" si="10"/>
        <v>8.372509002110759E-2</v>
      </c>
      <c r="K113" s="2">
        <f t="shared" si="10"/>
        <v>8.2640654993186968E-3</v>
      </c>
      <c r="L113" s="2">
        <f t="shared" si="8"/>
        <v>275.53499543000555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</row>
    <row r="114" spans="1:37" x14ac:dyDescent="0.2">
      <c r="A114" s="5">
        <v>1883</v>
      </c>
      <c r="B114" s="5">
        <v>291.87700000000001</v>
      </c>
      <c r="C114">
        <v>1967.2027</v>
      </c>
      <c r="D114">
        <v>323.04000000000002</v>
      </c>
      <c r="E114" s="1">
        <f t="shared" si="6"/>
        <v>1858</v>
      </c>
      <c r="F114">
        <v>78</v>
      </c>
      <c r="G114" s="2">
        <f t="shared" si="10"/>
        <v>0.1080892018779343</v>
      </c>
      <c r="H114" s="2">
        <f t="shared" si="10"/>
        <v>0.15568750884784924</v>
      </c>
      <c r="I114" s="2">
        <f t="shared" si="10"/>
        <v>0.19975732011208866</v>
      </c>
      <c r="J114" s="2">
        <f t="shared" si="10"/>
        <v>8.7979697533180135E-2</v>
      </c>
      <c r="K114" s="2">
        <f t="shared" si="10"/>
        <v>8.6274325733885857E-3</v>
      </c>
      <c r="L114" s="2">
        <f t="shared" si="8"/>
        <v>275.56014116094445</v>
      </c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</row>
    <row r="115" spans="1:37" x14ac:dyDescent="0.2">
      <c r="A115" s="5">
        <v>1884</v>
      </c>
      <c r="B115" s="5">
        <v>289.80905999999999</v>
      </c>
      <c r="C115">
        <v>1967.2877000000001</v>
      </c>
      <c r="D115">
        <v>324.42</v>
      </c>
      <c r="E115" s="1">
        <f t="shared" si="6"/>
        <v>1859</v>
      </c>
      <c r="F115">
        <v>83</v>
      </c>
      <c r="G115" s="2">
        <f t="shared" si="10"/>
        <v>0.11284976525821599</v>
      </c>
      <c r="H115" s="2">
        <f t="shared" si="10"/>
        <v>0.16258315151800956</v>
      </c>
      <c r="I115" s="2">
        <f t="shared" si="10"/>
        <v>0.20879436419033309</v>
      </c>
      <c r="J115" s="2">
        <f t="shared" si="10"/>
        <v>9.2108623585975338E-2</v>
      </c>
      <c r="K115" s="2">
        <f t="shared" si="10"/>
        <v>8.8947742013495579E-3</v>
      </c>
      <c r="L115" s="2">
        <f t="shared" si="8"/>
        <v>275.58523067875387</v>
      </c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</row>
    <row r="116" spans="1:37" x14ac:dyDescent="0.2">
      <c r="A116" s="5">
        <v>1884.3545217441565</v>
      </c>
      <c r="B116" s="5">
        <v>289.01265999999998</v>
      </c>
      <c r="C116">
        <v>1967.3698999999999</v>
      </c>
      <c r="D116">
        <v>325</v>
      </c>
      <c r="E116" s="1">
        <f t="shared" si="6"/>
        <v>1860</v>
      </c>
      <c r="F116">
        <v>91</v>
      </c>
      <c r="G116" s="2">
        <f t="shared" si="10"/>
        <v>0.11791549295774652</v>
      </c>
      <c r="H116" s="2">
        <f t="shared" si="10"/>
        <v>0.16992930763708347</v>
      </c>
      <c r="I116" s="2">
        <f t="shared" si="10"/>
        <v>0.21846128120597164</v>
      </c>
      <c r="J116" s="2">
        <f t="shared" si="10"/>
        <v>9.6588531534212541E-2</v>
      </c>
      <c r="K116" s="2">
        <f t="shared" si="10"/>
        <v>9.2916668793629337E-3</v>
      </c>
      <c r="L116" s="2">
        <f t="shared" si="8"/>
        <v>275.61218628021436</v>
      </c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</row>
    <row r="117" spans="1:37" x14ac:dyDescent="0.2">
      <c r="A117" s="5">
        <v>1886</v>
      </c>
      <c r="B117" s="5">
        <v>290.62266999999997</v>
      </c>
      <c r="C117">
        <v>1967.4548</v>
      </c>
      <c r="D117">
        <v>324.08999999999997</v>
      </c>
      <c r="E117" s="1">
        <f t="shared" si="6"/>
        <v>1861</v>
      </c>
      <c r="F117">
        <v>95</v>
      </c>
      <c r="G117" s="2">
        <f t="shared" si="10"/>
        <v>0.12346948356807516</v>
      </c>
      <c r="H117" s="2">
        <f t="shared" si="10"/>
        <v>0.17800642796994795</v>
      </c>
      <c r="I117" s="2">
        <f t="shared" si="10"/>
        <v>0.22920032084185249</v>
      </c>
      <c r="J117" s="2">
        <f t="shared" si="10"/>
        <v>0.10175148356169764</v>
      </c>
      <c r="K117" s="2">
        <f t="shared" si="10"/>
        <v>9.907981311653595E-3</v>
      </c>
      <c r="L117" s="2">
        <f t="shared" si="8"/>
        <v>275.6423356972532</v>
      </c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</row>
    <row r="118" spans="1:37" x14ac:dyDescent="0.2">
      <c r="A118" s="5">
        <v>1887</v>
      </c>
      <c r="B118" s="5">
        <v>293.71867500000002</v>
      </c>
      <c r="C118">
        <v>1967.537</v>
      </c>
      <c r="D118">
        <v>322.54000000000002</v>
      </c>
      <c r="E118" s="1">
        <f t="shared" si="6"/>
        <v>1862</v>
      </c>
      <c r="F118">
        <v>97</v>
      </c>
      <c r="G118" s="2">
        <f t="shared" si="10"/>
        <v>0.12926760563380285</v>
      </c>
      <c r="H118" s="2">
        <f t="shared" si="10"/>
        <v>0.18643691475773536</v>
      </c>
      <c r="I118" s="2">
        <f t="shared" si="10"/>
        <v>0.24039615344071119</v>
      </c>
      <c r="J118" s="2">
        <f t="shared" si="10"/>
        <v>0.10708897593949951</v>
      </c>
      <c r="K118" s="2">
        <f t="shared" si="10"/>
        <v>1.0469588338091314E-2</v>
      </c>
      <c r="L118" s="2">
        <f t="shared" si="8"/>
        <v>275.67365923810985</v>
      </c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</row>
    <row r="119" spans="1:37" x14ac:dyDescent="0.2">
      <c r="A119" s="5">
        <v>1889</v>
      </c>
      <c r="B119" s="5">
        <v>291.51727</v>
      </c>
      <c r="C119">
        <v>1967.6219000000001</v>
      </c>
      <c r="D119">
        <v>320.92</v>
      </c>
      <c r="E119" s="1">
        <f t="shared" si="6"/>
        <v>1863</v>
      </c>
      <c r="F119">
        <v>104</v>
      </c>
      <c r="G119" s="2">
        <f t="shared" ref="G119:K134" si="11">G118*(1-G$5)+G$4*$F118*$L$4/1000</f>
        <v>0.13518779342723009</v>
      </c>
      <c r="H119" s="2">
        <f t="shared" si="11"/>
        <v>0.19503200245153268</v>
      </c>
      <c r="I119" s="2">
        <f t="shared" si="11"/>
        <v>0.25174217816249217</v>
      </c>
      <c r="J119" s="2">
        <f t="shared" si="11"/>
        <v>0.11235629594209656</v>
      </c>
      <c r="K119" s="2">
        <f t="shared" si="11"/>
        <v>1.0904116931950857E-2</v>
      </c>
      <c r="L119" s="2">
        <f t="shared" si="8"/>
        <v>275.7052223869153</v>
      </c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</row>
    <row r="120" spans="1:37" x14ac:dyDescent="0.2">
      <c r="A120" s="5">
        <v>1889</v>
      </c>
      <c r="B120" s="5">
        <v>292.22812499999998</v>
      </c>
      <c r="C120">
        <v>1967.7067999999999</v>
      </c>
      <c r="D120">
        <v>319.25</v>
      </c>
      <c r="E120" s="1">
        <f t="shared" si="6"/>
        <v>1864</v>
      </c>
      <c r="F120">
        <v>112</v>
      </c>
      <c r="G120" s="2">
        <f t="shared" si="11"/>
        <v>0.14153521126760568</v>
      </c>
      <c r="H120" s="2">
        <f t="shared" si="11"/>
        <v>0.20426072179740112</v>
      </c>
      <c r="I120" s="2">
        <f t="shared" si="11"/>
        <v>0.26398755274493857</v>
      </c>
      <c r="J120" s="2">
        <f t="shared" si="11"/>
        <v>0.11814430675676638</v>
      </c>
      <c r="K120" s="2">
        <f t="shared" si="11"/>
        <v>1.1496310344301069E-2</v>
      </c>
      <c r="L120" s="2">
        <f t="shared" si="8"/>
        <v>275.73942410291102</v>
      </c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</row>
    <row r="121" spans="1:37" x14ac:dyDescent="0.2">
      <c r="A121" s="5">
        <v>1892.0852779669451</v>
      </c>
      <c r="B121" s="5">
        <v>294.65444500000001</v>
      </c>
      <c r="C121">
        <v>1967.789</v>
      </c>
      <c r="D121">
        <v>319.39</v>
      </c>
      <c r="E121" s="1">
        <f t="shared" si="6"/>
        <v>1865</v>
      </c>
      <c r="F121">
        <v>119</v>
      </c>
      <c r="G121" s="2">
        <f t="shared" si="11"/>
        <v>0.1483708920187794</v>
      </c>
      <c r="H121" s="2">
        <f t="shared" si="11"/>
        <v>0.21421522636933563</v>
      </c>
      <c r="I121" s="2">
        <f t="shared" si="11"/>
        <v>0.27727044030209569</v>
      </c>
      <c r="J121" s="2">
        <f t="shared" si="11"/>
        <v>0.12454063384641034</v>
      </c>
      <c r="K121" s="2">
        <f t="shared" si="11"/>
        <v>1.2231080659831414E-2</v>
      </c>
      <c r="L121" s="2">
        <f t="shared" si="8"/>
        <v>275.77662827319648</v>
      </c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</row>
    <row r="122" spans="1:37" x14ac:dyDescent="0.2">
      <c r="A122" s="5">
        <v>1893</v>
      </c>
      <c r="B122" s="5">
        <v>294.59803333333332</v>
      </c>
      <c r="C122">
        <v>1967.874</v>
      </c>
      <c r="D122">
        <v>320.73</v>
      </c>
      <c r="E122" s="1">
        <f t="shared" si="6"/>
        <v>1866</v>
      </c>
      <c r="F122">
        <v>122</v>
      </c>
      <c r="G122" s="2">
        <f t="shared" si="11"/>
        <v>0.15563380281690148</v>
      </c>
      <c r="H122" s="2">
        <f t="shared" si="11"/>
        <v>0.22479962279686366</v>
      </c>
      <c r="I122" s="2">
        <f t="shared" si="11"/>
        <v>0.2914266799540296</v>
      </c>
      <c r="J122" s="2">
        <f t="shared" si="11"/>
        <v>0.13139315512267852</v>
      </c>
      <c r="K122" s="2">
        <f t="shared" si="11"/>
        <v>1.3005379881699876E-2</v>
      </c>
      <c r="L122" s="2">
        <f t="shared" si="8"/>
        <v>275.81625864057219</v>
      </c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</row>
    <row r="123" spans="1:37" x14ac:dyDescent="0.2">
      <c r="A123" s="5">
        <v>1894</v>
      </c>
      <c r="B123" s="5">
        <v>293.84083500000003</v>
      </c>
      <c r="C123">
        <v>1967.9562000000001</v>
      </c>
      <c r="D123">
        <v>321.95999999999998</v>
      </c>
      <c r="E123" s="1">
        <f t="shared" si="6"/>
        <v>1867</v>
      </c>
      <c r="F123">
        <v>130</v>
      </c>
      <c r="G123" s="2">
        <f t="shared" si="11"/>
        <v>0.16307981220657283</v>
      </c>
      <c r="H123" s="2">
        <f t="shared" si="11"/>
        <v>0.23563659137419701</v>
      </c>
      <c r="I123" s="2">
        <f t="shared" si="11"/>
        <v>0.30584361006389127</v>
      </c>
      <c r="J123" s="2">
        <f t="shared" si="11"/>
        <v>0.13820632607782224</v>
      </c>
      <c r="K123" s="2">
        <f t="shared" si="11"/>
        <v>1.3615861169977268E-2</v>
      </c>
      <c r="L123" s="2">
        <f t="shared" si="8"/>
        <v>275.85638220089248</v>
      </c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</row>
    <row r="124" spans="1:37" x14ac:dyDescent="0.2">
      <c r="A124" s="5">
        <v>1896</v>
      </c>
      <c r="B124" s="5">
        <v>298.15635500000002</v>
      </c>
      <c r="C124">
        <v>1968.0409999999999</v>
      </c>
      <c r="D124">
        <v>322.57</v>
      </c>
      <c r="E124" s="1">
        <f t="shared" si="6"/>
        <v>1868</v>
      </c>
      <c r="F124">
        <v>135</v>
      </c>
      <c r="G124" s="2">
        <f t="shared" si="11"/>
        <v>0.17101408450704231</v>
      </c>
      <c r="H124" s="2">
        <f t="shared" si="11"/>
        <v>0.24719492083587488</v>
      </c>
      <c r="I124" s="2">
        <f t="shared" si="11"/>
        <v>0.3212689051927155</v>
      </c>
      <c r="J124" s="2">
        <f t="shared" si="11"/>
        <v>0.14556924913206956</v>
      </c>
      <c r="K124" s="2">
        <f t="shared" si="11"/>
        <v>1.4361723642958468E-2</v>
      </c>
      <c r="L124" s="2">
        <f t="shared" si="8"/>
        <v>275.89940888331068</v>
      </c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</row>
    <row r="125" spans="1:37" x14ac:dyDescent="0.2">
      <c r="A125" s="5">
        <v>1899</v>
      </c>
      <c r="B125" s="5">
        <v>294.71417500000001</v>
      </c>
      <c r="C125">
        <v>1968.1257000000001</v>
      </c>
      <c r="D125">
        <v>323.14999999999998</v>
      </c>
      <c r="E125" s="1">
        <f t="shared" si="6"/>
        <v>1869</v>
      </c>
      <c r="F125">
        <v>142</v>
      </c>
      <c r="G125" s="2">
        <f t="shared" si="11"/>
        <v>0.17925352112676063</v>
      </c>
      <c r="H125" s="2">
        <f t="shared" si="11"/>
        <v>0.25919093655569109</v>
      </c>
      <c r="I125" s="2">
        <f t="shared" si="11"/>
        <v>0.3372383262188145</v>
      </c>
      <c r="J125" s="2">
        <f t="shared" si="11"/>
        <v>0.15309840600028318</v>
      </c>
      <c r="K125" s="2">
        <f t="shared" si="11"/>
        <v>1.5048853884788209E-2</v>
      </c>
      <c r="L125" s="2">
        <f t="shared" si="8"/>
        <v>275.94383004378636</v>
      </c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</row>
    <row r="126" spans="1:37" x14ac:dyDescent="0.2">
      <c r="A126" s="5">
        <v>1899</v>
      </c>
      <c r="B126" s="5">
        <v>295.99701999999996</v>
      </c>
      <c r="C126">
        <v>1968.2049</v>
      </c>
      <c r="D126">
        <v>323.89</v>
      </c>
      <c r="E126" s="1">
        <f t="shared" si="6"/>
        <v>1870</v>
      </c>
      <c r="F126">
        <v>147</v>
      </c>
      <c r="G126" s="2">
        <f t="shared" si="11"/>
        <v>0.18792018779342728</v>
      </c>
      <c r="H126" s="2">
        <f t="shared" si="11"/>
        <v>0.27181122787289291</v>
      </c>
      <c r="I126" s="2">
        <f t="shared" si="11"/>
        <v>0.35404503903283641</v>
      </c>
      <c r="J126" s="2">
        <f t="shared" si="11"/>
        <v>0.16101904205132372</v>
      </c>
      <c r="K126" s="2">
        <f t="shared" si="11"/>
        <v>1.5794257941326287E-2</v>
      </c>
      <c r="L126" s="2">
        <f t="shared" si="8"/>
        <v>275.99058975469183</v>
      </c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</row>
    <row r="127" spans="1:37" x14ac:dyDescent="0.2">
      <c r="A127" s="5">
        <v>1899</v>
      </c>
      <c r="B127" s="5">
        <v>296.207425</v>
      </c>
      <c r="C127">
        <v>1968.2896000000001</v>
      </c>
      <c r="D127">
        <v>325.02</v>
      </c>
      <c r="E127" s="1">
        <f t="shared" si="6"/>
        <v>1871</v>
      </c>
      <c r="F127">
        <v>156</v>
      </c>
      <c r="G127" s="2">
        <f t="shared" si="11"/>
        <v>0.19689201877934279</v>
      </c>
      <c r="H127" s="2">
        <f t="shared" si="11"/>
        <v>0.28486628395941649</v>
      </c>
      <c r="I127" s="2">
        <f t="shared" si="11"/>
        <v>0.37137733550514834</v>
      </c>
      <c r="J127" s="2">
        <f t="shared" si="11"/>
        <v>0.16907405152619248</v>
      </c>
      <c r="K127" s="2">
        <f t="shared" si="11"/>
        <v>1.6481110139528358E-2</v>
      </c>
      <c r="L127" s="2">
        <f t="shared" si="8"/>
        <v>276.0386907999096</v>
      </c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</row>
    <row r="128" spans="1:37" x14ac:dyDescent="0.2">
      <c r="A128" s="5">
        <v>1900.7815002589052</v>
      </c>
      <c r="B128" s="5">
        <v>296.4563</v>
      </c>
      <c r="C128">
        <v>1968.3715999999999</v>
      </c>
      <c r="D128">
        <v>325.57</v>
      </c>
      <c r="E128" s="1">
        <f t="shared" si="6"/>
        <v>1872</v>
      </c>
      <c r="F128">
        <v>173</v>
      </c>
      <c r="G128" s="2">
        <f t="shared" si="11"/>
        <v>0.20641314553990617</v>
      </c>
      <c r="H128" s="2">
        <f t="shared" si="11"/>
        <v>0.29873049561884224</v>
      </c>
      <c r="I128" s="2">
        <f t="shared" si="11"/>
        <v>0.38982909989531839</v>
      </c>
      <c r="J128" s="2">
        <f t="shared" si="11"/>
        <v>0.1777252416617118</v>
      </c>
      <c r="K128" s="2">
        <f t="shared" si="11"/>
        <v>1.7320242267696538E-2</v>
      </c>
      <c r="L128" s="2">
        <f t="shared" si="8"/>
        <v>276.09001822498345</v>
      </c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</row>
    <row r="129" spans="1:37" x14ac:dyDescent="0.2">
      <c r="A129" s="5">
        <v>1902</v>
      </c>
      <c r="B129" s="5">
        <v>295.67980999999997</v>
      </c>
      <c r="C129">
        <v>1968.4563000000001</v>
      </c>
      <c r="D129">
        <v>325.36</v>
      </c>
      <c r="E129" s="1">
        <f t="shared" si="6"/>
        <v>1873</v>
      </c>
      <c r="F129">
        <v>184</v>
      </c>
      <c r="G129" s="2">
        <f t="shared" si="11"/>
        <v>0.21697183098591555</v>
      </c>
      <c r="H129" s="2">
        <f t="shared" si="11"/>
        <v>0.31415281054891597</v>
      </c>
      <c r="I129" s="2">
        <f t="shared" si="11"/>
        <v>0.41058718394974597</v>
      </c>
      <c r="J129" s="2">
        <f t="shared" si="11"/>
        <v>0.18787752166719446</v>
      </c>
      <c r="K129" s="2">
        <f t="shared" si="11"/>
        <v>1.8627323696708151E-2</v>
      </c>
      <c r="L129" s="2">
        <f t="shared" si="8"/>
        <v>276.14821667084846</v>
      </c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</row>
    <row r="130" spans="1:37" x14ac:dyDescent="0.2">
      <c r="A130" s="5">
        <v>1902</v>
      </c>
      <c r="B130" s="5">
        <v>294.96305000000001</v>
      </c>
      <c r="C130">
        <v>1968.5382999999999</v>
      </c>
      <c r="D130">
        <v>324.14</v>
      </c>
      <c r="E130" s="1">
        <f t="shared" si="6"/>
        <v>1874</v>
      </c>
      <c r="F130">
        <v>174</v>
      </c>
      <c r="G130" s="2">
        <f t="shared" si="11"/>
        <v>0.22820187793427235</v>
      </c>
      <c r="H130" s="2">
        <f t="shared" si="11"/>
        <v>0.33056556207926358</v>
      </c>
      <c r="I130" s="2">
        <f t="shared" si="11"/>
        <v>0.43271922237473287</v>
      </c>
      <c r="J130" s="2">
        <f t="shared" si="11"/>
        <v>0.19874091364546542</v>
      </c>
      <c r="K130" s="2">
        <f t="shared" si="11"/>
        <v>1.9936540583027323E-2</v>
      </c>
      <c r="L130" s="2">
        <f t="shared" si="8"/>
        <v>276.21016411661674</v>
      </c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</row>
    <row r="131" spans="1:37" x14ac:dyDescent="0.2">
      <c r="A131" s="5">
        <v>1904</v>
      </c>
      <c r="B131" s="5">
        <v>295.12097999999997</v>
      </c>
      <c r="C131">
        <v>1968.623</v>
      </c>
      <c r="D131">
        <v>322.11</v>
      </c>
      <c r="E131" s="1">
        <f t="shared" si="6"/>
        <v>1875</v>
      </c>
      <c r="F131">
        <v>188</v>
      </c>
      <c r="G131" s="2">
        <f t="shared" si="11"/>
        <v>0.23882159624413152</v>
      </c>
      <c r="H131" s="2">
        <f t="shared" si="11"/>
        <v>0.34599419450326874</v>
      </c>
      <c r="I131" s="2">
        <f t="shared" si="11"/>
        <v>0.45305184353103534</v>
      </c>
      <c r="J131" s="2">
        <f t="shared" si="11"/>
        <v>0.20781000527275781</v>
      </c>
      <c r="K131" s="2">
        <f t="shared" si="11"/>
        <v>2.0261137196718296E-2</v>
      </c>
      <c r="L131" s="2">
        <f t="shared" si="8"/>
        <v>276.26593877674793</v>
      </c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</row>
    <row r="132" spans="1:37" x14ac:dyDescent="0.2">
      <c r="A132" s="5">
        <v>1904.7531922755438</v>
      </c>
      <c r="B132" s="5">
        <v>299.0446</v>
      </c>
      <c r="C132">
        <v>1968.7076999999999</v>
      </c>
      <c r="D132">
        <v>320.33</v>
      </c>
      <c r="E132" s="1">
        <f t="shared" si="6"/>
        <v>1876</v>
      </c>
      <c r="F132">
        <v>191</v>
      </c>
      <c r="G132" s="2">
        <f t="shared" si="11"/>
        <v>0.25029577464788738</v>
      </c>
      <c r="H132" s="2">
        <f t="shared" si="11"/>
        <v>0.36269493628877814</v>
      </c>
      <c r="I132" s="2">
        <f t="shared" si="11"/>
        <v>0.47521483410831011</v>
      </c>
      <c r="J132" s="2">
        <f t="shared" si="11"/>
        <v>0.21800420069555382</v>
      </c>
      <c r="K132" s="2">
        <f t="shared" si="11"/>
        <v>2.1115291990265933E-2</v>
      </c>
      <c r="L132" s="2">
        <f t="shared" si="8"/>
        <v>276.32732503773082</v>
      </c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</row>
    <row r="133" spans="1:37" x14ac:dyDescent="0.2">
      <c r="A133" s="5">
        <v>1906</v>
      </c>
      <c r="B133" s="5">
        <v>296.85449999999997</v>
      </c>
      <c r="C133">
        <v>1968.7896000000001</v>
      </c>
      <c r="D133">
        <v>320.25</v>
      </c>
      <c r="E133" s="1">
        <f t="shared" si="6"/>
        <v>1877</v>
      </c>
      <c r="F133">
        <v>194</v>
      </c>
      <c r="G133" s="2">
        <f t="shared" si="11"/>
        <v>0.26195305164319255</v>
      </c>
      <c r="H133" s="2">
        <f t="shared" si="11"/>
        <v>0.37963142397513761</v>
      </c>
      <c r="I133" s="2">
        <f t="shared" si="11"/>
        <v>0.49753104360124145</v>
      </c>
      <c r="J133" s="2">
        <f t="shared" si="11"/>
        <v>0.22796814645897281</v>
      </c>
      <c r="K133" s="2">
        <f t="shared" si="11"/>
        <v>2.1774208131115622E-2</v>
      </c>
      <c r="L133" s="2">
        <f t="shared" si="8"/>
        <v>276.38885787380968</v>
      </c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</row>
    <row r="134" spans="1:37" x14ac:dyDescent="0.2">
      <c r="A134" s="5">
        <v>1906</v>
      </c>
      <c r="B134" s="5">
        <v>298.54685000000001</v>
      </c>
      <c r="C134">
        <v>1968.8742999999999</v>
      </c>
      <c r="D134">
        <v>321.32</v>
      </c>
      <c r="E134" s="1">
        <f t="shared" si="6"/>
        <v>1878</v>
      </c>
      <c r="F134">
        <v>196</v>
      </c>
      <c r="G134" s="2">
        <f t="shared" si="11"/>
        <v>0.27379342723004702</v>
      </c>
      <c r="H134" s="2">
        <f t="shared" si="11"/>
        <v>0.39680300901832533</v>
      </c>
      <c r="I134" s="2">
        <f t="shared" si="11"/>
        <v>0.51999841541117608</v>
      </c>
      <c r="J134" s="2">
        <f t="shared" si="11"/>
        <v>0.23771499600218349</v>
      </c>
      <c r="K134" s="2">
        <f t="shared" si="11"/>
        <v>2.2314706043143024E-2</v>
      </c>
      <c r="L134" s="2">
        <f t="shared" si="8"/>
        <v>276.45062455370487</v>
      </c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</row>
    <row r="135" spans="1:37" x14ac:dyDescent="0.2">
      <c r="A135" s="5">
        <v>1909</v>
      </c>
      <c r="B135" s="5">
        <v>300.44690500000002</v>
      </c>
      <c r="C135">
        <v>1968.9563000000001</v>
      </c>
      <c r="D135">
        <v>322.89</v>
      </c>
      <c r="E135" s="1">
        <f t="shared" ref="E135:E198" si="12">1+E134</f>
        <v>1879</v>
      </c>
      <c r="F135">
        <v>210</v>
      </c>
      <c r="G135" s="2">
        <f t="shared" ref="G135:K150" si="13">G134*(1-G$5)+G$4*$F134*$L$4/1000</f>
        <v>0.285755868544601</v>
      </c>
      <c r="H135" s="2">
        <f t="shared" si="13"/>
        <v>0.41411514794486831</v>
      </c>
      <c r="I135" s="2">
        <f t="shared" si="13"/>
        <v>0.54246468580261031</v>
      </c>
      <c r="J135" s="2">
        <f t="shared" si="13"/>
        <v>0.24713978045770851</v>
      </c>
      <c r="K135" s="2">
        <f t="shared" si="13"/>
        <v>2.273643131191333E-2</v>
      </c>
      <c r="L135" s="2">
        <f t="shared" ref="L135:L198" si="14">SUM(G135:K135,L$5)</f>
        <v>276.51221191406171</v>
      </c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</row>
    <row r="136" spans="1:37" x14ac:dyDescent="0.2">
      <c r="A136" s="5">
        <v>1911.5</v>
      </c>
      <c r="B136" s="5">
        <v>298.39029749999997</v>
      </c>
      <c r="C136">
        <v>1969.0410999999999</v>
      </c>
      <c r="D136">
        <v>324</v>
      </c>
      <c r="E136" s="1">
        <f t="shared" si="12"/>
        <v>1880</v>
      </c>
      <c r="F136">
        <v>236</v>
      </c>
      <c r="G136" s="2">
        <f t="shared" si="13"/>
        <v>0.29857276995305171</v>
      </c>
      <c r="H136" s="2">
        <f t="shared" si="13"/>
        <v>0.43269421465021124</v>
      </c>
      <c r="I136" s="2">
        <f t="shared" si="13"/>
        <v>0.56673268646087027</v>
      </c>
      <c r="J136" s="2">
        <f t="shared" si="13"/>
        <v>0.25766934909570688</v>
      </c>
      <c r="K136" s="2">
        <f t="shared" si="13"/>
        <v>2.364949761270323E-2</v>
      </c>
      <c r="L136" s="2">
        <f t="shared" si="14"/>
        <v>276.57931851777255</v>
      </c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</row>
    <row r="137" spans="1:37" x14ac:dyDescent="0.2">
      <c r="A137" s="5">
        <v>1913</v>
      </c>
      <c r="B137" s="5">
        <v>300.73694999999998</v>
      </c>
      <c r="C137">
        <v>1969.126</v>
      </c>
      <c r="D137">
        <v>324.42</v>
      </c>
      <c r="E137" s="1">
        <f t="shared" si="12"/>
        <v>1881</v>
      </c>
      <c r="F137">
        <v>243</v>
      </c>
      <c r="G137" s="2">
        <f t="shared" si="13"/>
        <v>0.3129765258215963</v>
      </c>
      <c r="H137" s="2">
        <f t="shared" si="13"/>
        <v>0.45366348434153453</v>
      </c>
      <c r="I137" s="2">
        <f t="shared" si="13"/>
        <v>0.59458105035403874</v>
      </c>
      <c r="J137" s="2">
        <f t="shared" si="13"/>
        <v>0.27064903977334032</v>
      </c>
      <c r="K137" s="2">
        <f t="shared" si="13"/>
        <v>2.5423957595478011E-2</v>
      </c>
      <c r="L137" s="2">
        <f t="shared" si="14"/>
        <v>276.65729405788596</v>
      </c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</row>
    <row r="138" spans="1:37" x14ac:dyDescent="0.2">
      <c r="A138" s="5">
        <v>1914</v>
      </c>
      <c r="B138" s="5">
        <v>300.01884000000001</v>
      </c>
      <c r="C138">
        <v>1969.2027</v>
      </c>
      <c r="D138">
        <v>325.63</v>
      </c>
      <c r="E138" s="1">
        <f t="shared" si="12"/>
        <v>1882</v>
      </c>
      <c r="F138">
        <v>256</v>
      </c>
      <c r="G138" s="2">
        <f t="shared" si="13"/>
        <v>0.32780751173708927</v>
      </c>
      <c r="H138" s="2">
        <f t="shared" si="13"/>
        <v>0.47523234394027247</v>
      </c>
      <c r="I138" s="2">
        <f t="shared" si="13"/>
        <v>0.62310725954773727</v>
      </c>
      <c r="J138" s="2">
        <f t="shared" si="13"/>
        <v>0.28370883777295586</v>
      </c>
      <c r="K138" s="2">
        <f t="shared" si="13"/>
        <v>2.6828860477116648E-2</v>
      </c>
      <c r="L138" s="2">
        <f t="shared" si="14"/>
        <v>276.73668481347516</v>
      </c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</row>
    <row r="139" spans="1:37" x14ac:dyDescent="0.2">
      <c r="A139" s="5">
        <v>1914</v>
      </c>
      <c r="B139" s="5">
        <v>300.68717500000002</v>
      </c>
      <c r="C139">
        <v>1969.2877000000001</v>
      </c>
      <c r="D139">
        <v>326.66000000000003</v>
      </c>
      <c r="E139" s="1">
        <f t="shared" si="12"/>
        <v>1883</v>
      </c>
      <c r="F139">
        <v>272</v>
      </c>
      <c r="G139" s="2">
        <f t="shared" si="13"/>
        <v>0.34343192488262919</v>
      </c>
      <c r="H139" s="2">
        <f t="shared" si="13"/>
        <v>0.49796252423835252</v>
      </c>
      <c r="I139" s="2">
        <f t="shared" si="13"/>
        <v>0.6532036240355622</v>
      </c>
      <c r="J139" s="2">
        <f t="shared" si="13"/>
        <v>0.29754839216720708</v>
      </c>
      <c r="K139" s="2">
        <f t="shared" si="13"/>
        <v>2.8291305787246764E-2</v>
      </c>
      <c r="L139" s="2">
        <f t="shared" si="14"/>
        <v>276.82043777111102</v>
      </c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</row>
    <row r="140" spans="1:37" x14ac:dyDescent="0.2">
      <c r="A140" s="5">
        <v>1916</v>
      </c>
      <c r="B140" s="5">
        <v>301.33425</v>
      </c>
      <c r="C140">
        <v>1969.3698999999999</v>
      </c>
      <c r="D140">
        <v>327.38</v>
      </c>
      <c r="E140" s="1">
        <f t="shared" si="12"/>
        <v>1884</v>
      </c>
      <c r="F140">
        <v>275</v>
      </c>
      <c r="G140" s="2">
        <f t="shared" si="13"/>
        <v>0.36003286384976535</v>
      </c>
      <c r="H140" s="2">
        <f t="shared" si="13"/>
        <v>0.522132520548653</v>
      </c>
      <c r="I140" s="2">
        <f t="shared" si="13"/>
        <v>0.68529977245145057</v>
      </c>
      <c r="J140" s="2">
        <f t="shared" si="13"/>
        <v>0.31247527060076574</v>
      </c>
      <c r="K140" s="2">
        <f t="shared" si="13"/>
        <v>2.9929497414913818E-2</v>
      </c>
      <c r="L140" s="2">
        <f t="shared" si="14"/>
        <v>276.90986992486557</v>
      </c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</row>
    <row r="141" spans="1:37" x14ac:dyDescent="0.2">
      <c r="A141" s="5">
        <v>1918.625</v>
      </c>
      <c r="B141" s="5">
        <v>303.26575874999997</v>
      </c>
      <c r="C141">
        <v>1969.4548</v>
      </c>
      <c r="D141">
        <v>326.70999999999998</v>
      </c>
      <c r="E141" s="1">
        <f t="shared" si="12"/>
        <v>1885</v>
      </c>
      <c r="F141">
        <v>277</v>
      </c>
      <c r="G141" s="2">
        <f t="shared" si="13"/>
        <v>0.37681690140845081</v>
      </c>
      <c r="H141" s="2">
        <f t="shared" si="13"/>
        <v>0.54651771461727938</v>
      </c>
      <c r="I141" s="2">
        <f t="shared" si="13"/>
        <v>0.71741581082066197</v>
      </c>
      <c r="J141" s="2">
        <f t="shared" si="13"/>
        <v>0.3269015360734111</v>
      </c>
      <c r="K141" s="2">
        <f t="shared" si="13"/>
        <v>3.1063955934000964E-2</v>
      </c>
      <c r="L141" s="2">
        <f t="shared" si="14"/>
        <v>276.9987159188538</v>
      </c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</row>
    <row r="142" spans="1:37" x14ac:dyDescent="0.2">
      <c r="A142" s="5">
        <v>1919</v>
      </c>
      <c r="B142" s="5">
        <v>303.55286499999994</v>
      </c>
      <c r="C142">
        <v>1969.537</v>
      </c>
      <c r="D142">
        <v>325.88</v>
      </c>
      <c r="E142" s="1">
        <f t="shared" si="12"/>
        <v>1886</v>
      </c>
      <c r="F142">
        <v>281</v>
      </c>
      <c r="G142" s="2">
        <f t="shared" si="13"/>
        <v>0.39372300469483579</v>
      </c>
      <c r="H142" s="2">
        <f t="shared" si="13"/>
        <v>0.57102361771514898</v>
      </c>
      <c r="I142" s="2">
        <f t="shared" si="13"/>
        <v>0.7494012374262089</v>
      </c>
      <c r="J142" s="2">
        <f t="shared" si="13"/>
        <v>0.34073841613772682</v>
      </c>
      <c r="K142" s="2">
        <f t="shared" si="13"/>
        <v>3.1845936521614535E-2</v>
      </c>
      <c r="L142" s="2">
        <f t="shared" si="14"/>
        <v>277.08673221249552</v>
      </c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</row>
    <row r="143" spans="1:37" x14ac:dyDescent="0.2">
      <c r="A143" s="5">
        <v>1923</v>
      </c>
      <c r="B143" s="5">
        <v>303.19853499999999</v>
      </c>
      <c r="C143">
        <v>1969.6219000000001</v>
      </c>
      <c r="D143">
        <v>323.66000000000003</v>
      </c>
      <c r="E143" s="1">
        <f t="shared" si="12"/>
        <v>1887</v>
      </c>
      <c r="F143">
        <v>295</v>
      </c>
      <c r="G143" s="2">
        <f t="shared" si="13"/>
        <v>0.41087323943661985</v>
      </c>
      <c r="H143" s="2">
        <f t="shared" si="13"/>
        <v>0.59583769119534347</v>
      </c>
      <c r="I143" s="2">
        <f t="shared" si="13"/>
        <v>0.78155827490319474</v>
      </c>
      <c r="J143" s="2">
        <f t="shared" si="13"/>
        <v>0.35425432231318615</v>
      </c>
      <c r="K143" s="2">
        <f t="shared" si="13"/>
        <v>3.2508025150532305E-2</v>
      </c>
      <c r="L143" s="2">
        <f t="shared" si="14"/>
        <v>277.17503155299886</v>
      </c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</row>
    <row r="144" spans="1:37" x14ac:dyDescent="0.2">
      <c r="A144" s="5">
        <v>1923.5833333333333</v>
      </c>
      <c r="B144" s="5">
        <v>305.20449499999995</v>
      </c>
      <c r="C144">
        <v>1969.7067999999999</v>
      </c>
      <c r="D144">
        <v>322.38</v>
      </c>
      <c r="E144" s="1">
        <f t="shared" si="12"/>
        <v>1888</v>
      </c>
      <c r="F144">
        <v>327</v>
      </c>
      <c r="G144" s="2">
        <f t="shared" si="13"/>
        <v>0.42887793427230059</v>
      </c>
      <c r="H144" s="2">
        <f t="shared" si="13"/>
        <v>0.62189805440807699</v>
      </c>
      <c r="I144" s="2">
        <f t="shared" si="13"/>
        <v>0.81538696720264869</v>
      </c>
      <c r="J144" s="2">
        <f t="shared" si="13"/>
        <v>0.36864129974915194</v>
      </c>
      <c r="K144" s="2">
        <f t="shared" si="13"/>
        <v>3.3566879198723198E-2</v>
      </c>
      <c r="L144" s="2">
        <f t="shared" si="14"/>
        <v>277.26837113483089</v>
      </c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</row>
    <row r="145" spans="1:37" x14ac:dyDescent="0.2">
      <c r="A145" s="5">
        <v>1925</v>
      </c>
      <c r="B145" s="5">
        <v>304.07187499999998</v>
      </c>
      <c r="C145">
        <v>1969.789</v>
      </c>
      <c r="D145">
        <v>321.77999999999997</v>
      </c>
      <c r="E145" s="1">
        <f t="shared" si="12"/>
        <v>1889</v>
      </c>
      <c r="F145">
        <v>327</v>
      </c>
      <c r="G145" s="2">
        <f t="shared" si="13"/>
        <v>0.4488356807511738</v>
      </c>
      <c r="H145" s="2">
        <f t="shared" si="13"/>
        <v>0.6508914196181026</v>
      </c>
      <c r="I145" s="2">
        <f t="shared" si="13"/>
        <v>0.85356910169608524</v>
      </c>
      <c r="J145" s="2">
        <f t="shared" si="13"/>
        <v>0.38596226293937108</v>
      </c>
      <c r="K145" s="2">
        <f t="shared" si="13"/>
        <v>3.5711454060952191E-2</v>
      </c>
      <c r="L145" s="2">
        <f t="shared" si="14"/>
        <v>277.37496991906568</v>
      </c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</row>
    <row r="146" spans="1:37" x14ac:dyDescent="0.2">
      <c r="A146" s="5">
        <v>1925</v>
      </c>
      <c r="B146" s="5">
        <v>304.81849999999997</v>
      </c>
      <c r="C146">
        <v>1969.874</v>
      </c>
      <c r="D146">
        <v>322.86</v>
      </c>
      <c r="E146" s="1">
        <f t="shared" si="12"/>
        <v>1890</v>
      </c>
      <c r="F146">
        <v>356</v>
      </c>
      <c r="G146" s="2">
        <f t="shared" si="13"/>
        <v>0.46879342723004702</v>
      </c>
      <c r="H146" s="2">
        <f t="shared" si="13"/>
        <v>0.67980502321354963</v>
      </c>
      <c r="I146" s="2">
        <f t="shared" si="13"/>
        <v>0.89123873206400628</v>
      </c>
      <c r="J146" s="2">
        <f t="shared" si="13"/>
        <v>0.40229373395712759</v>
      </c>
      <c r="K146" s="2">
        <f t="shared" si="13"/>
        <v>3.7012204466943074E-2</v>
      </c>
      <c r="L146" s="2">
        <f t="shared" si="14"/>
        <v>277.47914312093167</v>
      </c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</row>
    <row r="147" spans="1:37" x14ac:dyDescent="0.2">
      <c r="A147" s="5">
        <v>1927.1770631691543</v>
      </c>
      <c r="B147" s="5">
        <v>305.01759999999996</v>
      </c>
      <c r="C147">
        <v>1969.9562000000001</v>
      </c>
      <c r="D147">
        <v>324.12</v>
      </c>
      <c r="E147" s="1">
        <f t="shared" si="12"/>
        <v>1891</v>
      </c>
      <c r="F147">
        <v>372</v>
      </c>
      <c r="G147" s="2">
        <f t="shared" si="13"/>
        <v>0.49052112676056348</v>
      </c>
      <c r="H147" s="2">
        <f t="shared" si="13"/>
        <v>0.71136208931584044</v>
      </c>
      <c r="I147" s="2">
        <f t="shared" si="13"/>
        <v>0.93275954496417235</v>
      </c>
      <c r="J147" s="2">
        <f t="shared" si="13"/>
        <v>0.42109599524795899</v>
      </c>
      <c r="K147" s="2">
        <f t="shared" si="13"/>
        <v>3.9162651816228036E-2</v>
      </c>
      <c r="L147" s="2">
        <f t="shared" si="14"/>
        <v>277.59490140810476</v>
      </c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</row>
    <row r="148" spans="1:37" x14ac:dyDescent="0.2">
      <c r="A148" s="5">
        <v>1927.7580148055886</v>
      </c>
      <c r="B148" s="5">
        <v>305.18683499999997</v>
      </c>
      <c r="C148">
        <v>1970.0410999999999</v>
      </c>
      <c r="D148">
        <v>325.06</v>
      </c>
      <c r="E148" s="1">
        <f t="shared" si="12"/>
        <v>1892</v>
      </c>
      <c r="F148">
        <v>374</v>
      </c>
      <c r="G148" s="2">
        <f t="shared" si="13"/>
        <v>0.51322535211267617</v>
      </c>
      <c r="H148" s="2">
        <f t="shared" si="13"/>
        <v>0.7443346884035853</v>
      </c>
      <c r="I148" s="2">
        <f t="shared" si="13"/>
        <v>0.97612679580950323</v>
      </c>
      <c r="J148" s="2">
        <f t="shared" si="13"/>
        <v>0.44070207673512651</v>
      </c>
      <c r="K148" s="2">
        <f t="shared" si="13"/>
        <v>4.1218137774587327E-2</v>
      </c>
      <c r="L148" s="2">
        <f t="shared" si="14"/>
        <v>277.7156070508355</v>
      </c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</row>
    <row r="149" spans="1:37" x14ac:dyDescent="0.2">
      <c r="A149" s="5">
        <v>1928.75</v>
      </c>
      <c r="B149" s="5">
        <v>307.76790750000004</v>
      </c>
      <c r="C149">
        <v>1970.126</v>
      </c>
      <c r="D149">
        <v>325.98</v>
      </c>
      <c r="E149" s="1">
        <f t="shared" si="12"/>
        <v>1893</v>
      </c>
      <c r="F149">
        <v>370</v>
      </c>
      <c r="G149" s="2">
        <f t="shared" si="13"/>
        <v>0.53605164319248833</v>
      </c>
      <c r="H149" s="2">
        <f t="shared" si="13"/>
        <v>0.77740437231260717</v>
      </c>
      <c r="I149" s="2">
        <f t="shared" si="13"/>
        <v>1.0192124141877026</v>
      </c>
      <c r="J149" s="2">
        <f t="shared" si="13"/>
        <v>0.45942286620964456</v>
      </c>
      <c r="K149" s="2">
        <f t="shared" si="13"/>
        <v>4.2558749742556051E-2</v>
      </c>
      <c r="L149" s="2">
        <f t="shared" si="14"/>
        <v>277.83465004564499</v>
      </c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</row>
    <row r="150" spans="1:37" x14ac:dyDescent="0.2">
      <c r="A150" s="5">
        <v>1929</v>
      </c>
      <c r="B150" s="5">
        <v>305.71715</v>
      </c>
      <c r="C150">
        <v>1970.2027</v>
      </c>
      <c r="D150">
        <v>326.93</v>
      </c>
      <c r="E150" s="1">
        <f t="shared" si="12"/>
        <v>1894</v>
      </c>
      <c r="F150">
        <v>383</v>
      </c>
      <c r="G150" s="2">
        <f t="shared" si="13"/>
        <v>0.55863380281690145</v>
      </c>
      <c r="H150" s="2">
        <f t="shared" si="13"/>
        <v>0.81000749367796976</v>
      </c>
      <c r="I150" s="2">
        <f t="shared" si="13"/>
        <v>1.0611187718924975</v>
      </c>
      <c r="J150" s="2">
        <f t="shared" si="13"/>
        <v>0.47660471226885354</v>
      </c>
      <c r="K150" s="2">
        <f t="shared" si="13"/>
        <v>4.3184078576676735E-2</v>
      </c>
      <c r="L150" s="2">
        <f t="shared" si="14"/>
        <v>277.94954885923289</v>
      </c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</row>
    <row r="151" spans="1:37" x14ac:dyDescent="0.2">
      <c r="A151" s="5">
        <v>1933</v>
      </c>
      <c r="B151" s="5">
        <v>307.80500000000001</v>
      </c>
      <c r="C151">
        <v>1970.2877000000001</v>
      </c>
      <c r="D151">
        <v>328.13</v>
      </c>
      <c r="E151" s="1">
        <f t="shared" si="12"/>
        <v>1895</v>
      </c>
      <c r="F151">
        <v>406</v>
      </c>
      <c r="G151" s="2">
        <f t="shared" ref="G151:K166" si="15">G150*(1-G$5)+G$4*$F150*$L$4/1000</f>
        <v>0.58200938967136151</v>
      </c>
      <c r="H151" s="2">
        <f t="shared" si="15"/>
        <v>0.8437415801586361</v>
      </c>
      <c r="I151" s="2">
        <f t="shared" si="15"/>
        <v>1.1044156882972804</v>
      </c>
      <c r="J151" s="2">
        <f t="shared" si="15"/>
        <v>0.49433083507617448</v>
      </c>
      <c r="K151" s="2">
        <f t="shared" si="15"/>
        <v>4.4173688325470931E-2</v>
      </c>
      <c r="L151" s="2">
        <f t="shared" si="14"/>
        <v>278.06867118152894</v>
      </c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</row>
    <row r="152" spans="1:37" x14ac:dyDescent="0.2">
      <c r="A152" s="5">
        <v>1933</v>
      </c>
      <c r="B152" s="5">
        <v>307.20634999999999</v>
      </c>
      <c r="C152">
        <v>1970.3698999999999</v>
      </c>
      <c r="D152">
        <v>328.08</v>
      </c>
      <c r="E152" s="1">
        <f t="shared" si="12"/>
        <v>1896</v>
      </c>
      <c r="F152">
        <v>419</v>
      </c>
      <c r="G152" s="2">
        <f t="shared" si="15"/>
        <v>0.60678873239436626</v>
      </c>
      <c r="H152" s="2">
        <f t="shared" si="15"/>
        <v>0.879542487571909</v>
      </c>
      <c r="I152" s="2">
        <f t="shared" si="15"/>
        <v>1.1505868458845767</v>
      </c>
      <c r="J152" s="2">
        <f t="shared" si="15"/>
        <v>0.51374385073230278</v>
      </c>
      <c r="K152" s="2">
        <f t="shared" si="15"/>
        <v>4.5853729185837903E-2</v>
      </c>
      <c r="L152" s="2">
        <f t="shared" si="14"/>
        <v>278.19651564576901</v>
      </c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</row>
    <row r="153" spans="1:37" x14ac:dyDescent="0.2">
      <c r="A153" s="5">
        <v>1934.5</v>
      </c>
      <c r="B153" s="5">
        <v>307.81867799999998</v>
      </c>
      <c r="C153">
        <v>1970.4548</v>
      </c>
      <c r="D153">
        <v>327.67</v>
      </c>
      <c r="E153" s="1">
        <f t="shared" si="12"/>
        <v>1897</v>
      </c>
      <c r="F153">
        <v>440</v>
      </c>
      <c r="G153" s="2">
        <f t="shared" si="15"/>
        <v>0.63236150234741795</v>
      </c>
      <c r="H153" s="2">
        <f t="shared" si="15"/>
        <v>0.91646556289545589</v>
      </c>
      <c r="I153" s="2">
        <f t="shared" si="15"/>
        <v>1.1980913174011516</v>
      </c>
      <c r="J153" s="2">
        <f t="shared" si="15"/>
        <v>0.53357368343194445</v>
      </c>
      <c r="K153" s="2">
        <f t="shared" si="15"/>
        <v>4.7483054115718112E-2</v>
      </c>
      <c r="L153" s="2">
        <f t="shared" si="14"/>
        <v>278.3279751201917</v>
      </c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</row>
    <row r="154" spans="1:37" x14ac:dyDescent="0.2">
      <c r="A154" s="5">
        <v>1935</v>
      </c>
      <c r="B154" s="5">
        <v>309.18874499999998</v>
      </c>
      <c r="C154">
        <v>1970.537</v>
      </c>
      <c r="D154">
        <v>326.33999999999997</v>
      </c>
      <c r="E154" s="1">
        <f t="shared" si="12"/>
        <v>1898</v>
      </c>
      <c r="F154">
        <v>465</v>
      </c>
      <c r="G154" s="2">
        <f t="shared" si="15"/>
        <v>0.65921596244131464</v>
      </c>
      <c r="H154" s="2">
        <f t="shared" si="15"/>
        <v>0.95525889272072351</v>
      </c>
      <c r="I154" s="2">
        <f t="shared" si="15"/>
        <v>1.2481130842205315</v>
      </c>
      <c r="J154" s="2">
        <f t="shared" si="15"/>
        <v>0.55473548886396618</v>
      </c>
      <c r="K154" s="2">
        <f t="shared" si="15"/>
        <v>4.9457205133282348E-2</v>
      </c>
      <c r="L154" s="2">
        <f t="shared" si="14"/>
        <v>278.46678063337981</v>
      </c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</row>
    <row r="155" spans="1:37" x14ac:dyDescent="0.2">
      <c r="A155" s="5">
        <v>1936.5</v>
      </c>
      <c r="B155" s="5">
        <v>308.99237250000004</v>
      </c>
      <c r="C155">
        <v>1970.6219000000001</v>
      </c>
      <c r="D155">
        <v>324.69</v>
      </c>
      <c r="E155" s="1">
        <f t="shared" si="12"/>
        <v>1899</v>
      </c>
      <c r="F155">
        <v>507</v>
      </c>
      <c r="G155" s="2">
        <f t="shared" si="15"/>
        <v>0.68759624413145548</v>
      </c>
      <c r="H155" s="2">
        <f t="shared" si="15"/>
        <v>0.99629291877611803</v>
      </c>
      <c r="I155" s="2">
        <f t="shared" si="15"/>
        <v>1.3012192966218985</v>
      </c>
      <c r="J155" s="2">
        <f t="shared" si="15"/>
        <v>0.57762265918177114</v>
      </c>
      <c r="K155" s="2">
        <f t="shared" si="15"/>
        <v>5.1828297172525739E-2</v>
      </c>
      <c r="L155" s="2">
        <f t="shared" si="14"/>
        <v>278.61455941588378</v>
      </c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</row>
    <row r="156" spans="1:37" x14ac:dyDescent="0.2">
      <c r="A156" s="5">
        <v>1937.1576825081356</v>
      </c>
      <c r="B156" s="5">
        <v>307.874685</v>
      </c>
      <c r="C156">
        <v>1970.7067999999999</v>
      </c>
      <c r="D156">
        <v>323.10000000000002</v>
      </c>
      <c r="E156" s="1">
        <f t="shared" si="12"/>
        <v>1900</v>
      </c>
      <c r="F156">
        <v>534</v>
      </c>
      <c r="G156" s="2">
        <f t="shared" si="15"/>
        <v>0.71853990610328644</v>
      </c>
      <c r="H156" s="2">
        <f t="shared" si="15"/>
        <v>1.0411577209707703</v>
      </c>
      <c r="I156" s="2">
        <f t="shared" si="15"/>
        <v>1.3599225438872722</v>
      </c>
      <c r="J156" s="2">
        <f t="shared" si="15"/>
        <v>0.60413193487805061</v>
      </c>
      <c r="K156" s="2">
        <f t="shared" si="15"/>
        <v>5.5238268177242901E-2</v>
      </c>
      <c r="L156" s="2">
        <f t="shared" si="14"/>
        <v>278.77899037401664</v>
      </c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</row>
    <row r="157" spans="1:37" x14ac:dyDescent="0.2">
      <c r="A157" s="5">
        <v>1938</v>
      </c>
      <c r="B157" s="5">
        <v>309.55572999999998</v>
      </c>
      <c r="C157">
        <v>1970.789</v>
      </c>
      <c r="D157">
        <v>323.06</v>
      </c>
      <c r="E157" s="1">
        <f t="shared" si="12"/>
        <v>1901</v>
      </c>
      <c r="F157">
        <v>552</v>
      </c>
      <c r="G157" s="2">
        <f t="shared" si="15"/>
        <v>0.75113145539906112</v>
      </c>
      <c r="H157" s="2">
        <f t="shared" si="15"/>
        <v>1.0884343100207579</v>
      </c>
      <c r="I157" s="2">
        <f t="shared" si="15"/>
        <v>1.4218941780407381</v>
      </c>
      <c r="J157" s="2">
        <f t="shared" si="15"/>
        <v>0.63229583307962434</v>
      </c>
      <c r="K157" s="2">
        <f t="shared" si="15"/>
        <v>5.8574125774137772E-2</v>
      </c>
      <c r="L157" s="2">
        <f t="shared" si="14"/>
        <v>278.95232990231432</v>
      </c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</row>
    <row r="158" spans="1:37" x14ac:dyDescent="0.2">
      <c r="A158" s="5">
        <v>1939</v>
      </c>
      <c r="B158" s="5">
        <v>310.52603333333332</v>
      </c>
      <c r="C158">
        <v>1970.874</v>
      </c>
      <c r="D158">
        <v>324.01</v>
      </c>
      <c r="E158" s="1">
        <f t="shared" si="12"/>
        <v>1902</v>
      </c>
      <c r="F158">
        <v>566</v>
      </c>
      <c r="G158" s="2">
        <f t="shared" si="15"/>
        <v>0.7848215962441315</v>
      </c>
      <c r="H158" s="2">
        <f t="shared" si="15"/>
        <v>1.1372709806057952</v>
      </c>
      <c r="I158" s="2">
        <f t="shared" si="15"/>
        <v>1.4857382161044315</v>
      </c>
      <c r="J158" s="2">
        <f t="shared" si="15"/>
        <v>0.66096349237648888</v>
      </c>
      <c r="K158" s="2">
        <f t="shared" si="15"/>
        <v>6.1442496105625036E-2</v>
      </c>
      <c r="L158" s="2">
        <f t="shared" si="14"/>
        <v>279.13023678143645</v>
      </c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</row>
    <row r="159" spans="1:37" x14ac:dyDescent="0.2">
      <c r="A159" s="5">
        <v>1939</v>
      </c>
      <c r="B159" s="5">
        <v>310.93947499999996</v>
      </c>
      <c r="C159">
        <v>1970.9562000000001</v>
      </c>
      <c r="D159">
        <v>325.13</v>
      </c>
      <c r="E159" s="1">
        <f t="shared" si="12"/>
        <v>1903</v>
      </c>
      <c r="F159">
        <v>617</v>
      </c>
      <c r="G159" s="2">
        <f t="shared" si="15"/>
        <v>0.81936619718309867</v>
      </c>
      <c r="H159" s="2">
        <f t="shared" si="15"/>
        <v>1.1872878540404739</v>
      </c>
      <c r="I159" s="2">
        <f t="shared" si="15"/>
        <v>1.5508285865527209</v>
      </c>
      <c r="J159" s="2">
        <f t="shared" si="15"/>
        <v>0.68963665091294679</v>
      </c>
      <c r="K159" s="2">
        <f t="shared" si="15"/>
        <v>6.3839527650387307E-2</v>
      </c>
      <c r="L159" s="2">
        <f t="shared" si="14"/>
        <v>279.31095881633962</v>
      </c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</row>
    <row r="160" spans="1:37" x14ac:dyDescent="0.2">
      <c r="A160" s="5">
        <v>1939.0618319488251</v>
      </c>
      <c r="B160" s="5">
        <v>309.24847499999998</v>
      </c>
      <c r="C160">
        <v>1971.0410999999999</v>
      </c>
      <c r="D160">
        <v>326.17</v>
      </c>
      <c r="E160" s="1">
        <f t="shared" si="12"/>
        <v>1904</v>
      </c>
      <c r="F160">
        <v>624</v>
      </c>
      <c r="G160" s="2">
        <f t="shared" si="15"/>
        <v>0.85702347417840385</v>
      </c>
      <c r="H160" s="2">
        <f t="shared" si="15"/>
        <v>1.2419558619552227</v>
      </c>
      <c r="I160" s="2">
        <f t="shared" si="15"/>
        <v>1.6227072457907346</v>
      </c>
      <c r="J160" s="2">
        <f t="shared" si="15"/>
        <v>0.72265771753942387</v>
      </c>
      <c r="K160" s="2">
        <f t="shared" si="15"/>
        <v>6.7687766971767052E-2</v>
      </c>
      <c r="L160" s="2">
        <f t="shared" si="14"/>
        <v>279.51203206643555</v>
      </c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</row>
    <row r="161" spans="1:37" x14ac:dyDescent="0.2">
      <c r="A161" s="5">
        <v>1940</v>
      </c>
      <c r="B161" s="5">
        <v>310.95575749999995</v>
      </c>
      <c r="C161">
        <v>1971.126</v>
      </c>
      <c r="D161">
        <v>326.68</v>
      </c>
      <c r="E161" s="1">
        <f t="shared" si="12"/>
        <v>1905</v>
      </c>
      <c r="F161">
        <v>663</v>
      </c>
      <c r="G161" s="2">
        <f t="shared" si="15"/>
        <v>0.89510798122065738</v>
      </c>
      <c r="H161" s="2">
        <f t="shared" si="15"/>
        <v>1.29713075354096</v>
      </c>
      <c r="I161" s="2">
        <f t="shared" si="15"/>
        <v>1.6946727485869379</v>
      </c>
      <c r="J161" s="2">
        <f t="shared" si="15"/>
        <v>0.75461399068710311</v>
      </c>
      <c r="K161" s="2">
        <f t="shared" si="15"/>
        <v>7.0350480603748197E-2</v>
      </c>
      <c r="L161" s="2">
        <f t="shared" si="14"/>
        <v>279.71187595463942</v>
      </c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</row>
    <row r="162" spans="1:37" x14ac:dyDescent="0.2">
      <c r="A162" s="5">
        <v>1940</v>
      </c>
      <c r="B162" s="5">
        <v>311.89999999999998</v>
      </c>
      <c r="C162">
        <v>1971.2027</v>
      </c>
      <c r="D162">
        <v>327.17</v>
      </c>
      <c r="E162" s="1">
        <f t="shared" si="12"/>
        <v>1906</v>
      </c>
      <c r="F162">
        <v>707</v>
      </c>
      <c r="G162" s="2">
        <f t="shared" si="15"/>
        <v>0.93557276995305172</v>
      </c>
      <c r="H162" s="2">
        <f t="shared" si="15"/>
        <v>1.3558158291812317</v>
      </c>
      <c r="I162" s="2">
        <f t="shared" si="15"/>
        <v>1.7715314410106953</v>
      </c>
      <c r="J162" s="2">
        <f t="shared" si="15"/>
        <v>0.7893221672044729</v>
      </c>
      <c r="K162" s="2">
        <f t="shared" si="15"/>
        <v>7.3796483975072491E-2</v>
      </c>
      <c r="L162" s="2">
        <f t="shared" si="14"/>
        <v>279.92603869132455</v>
      </c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</row>
    <row r="163" spans="1:37" x14ac:dyDescent="0.2">
      <c r="A163" s="5">
        <v>1941</v>
      </c>
      <c r="B163" s="5">
        <v>310.70055499999995</v>
      </c>
      <c r="C163">
        <v>1971.2877000000001</v>
      </c>
      <c r="D163">
        <v>327.79</v>
      </c>
      <c r="E163" s="1">
        <f t="shared" si="12"/>
        <v>1907</v>
      </c>
      <c r="F163">
        <v>784</v>
      </c>
      <c r="G163" s="2">
        <f t="shared" si="15"/>
        <v>0.97872300469483575</v>
      </c>
      <c r="H163" s="2">
        <f t="shared" si="15"/>
        <v>1.4184709158228264</v>
      </c>
      <c r="I163" s="2">
        <f t="shared" si="15"/>
        <v>1.8539688173660345</v>
      </c>
      <c r="J163" s="2">
        <f t="shared" si="15"/>
        <v>0.82721189396370165</v>
      </c>
      <c r="K163" s="2">
        <f t="shared" si="15"/>
        <v>7.7952318372784296E-2</v>
      </c>
      <c r="L163" s="2">
        <f t="shared" si="14"/>
        <v>280.1563269502202</v>
      </c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</row>
    <row r="164" spans="1:37" x14ac:dyDescent="0.2">
      <c r="A164" s="5">
        <v>1941</v>
      </c>
      <c r="B164" s="5">
        <v>310.52271500000001</v>
      </c>
      <c r="C164">
        <v>1971.3698999999999</v>
      </c>
      <c r="D164">
        <v>328.93</v>
      </c>
      <c r="E164" s="1">
        <f t="shared" si="12"/>
        <v>1908</v>
      </c>
      <c r="F164">
        <v>750</v>
      </c>
      <c r="G164" s="2">
        <f t="shared" si="15"/>
        <v>1.0265727699530518</v>
      </c>
      <c r="H164" s="2">
        <f t="shared" si="15"/>
        <v>1.4881836833960742</v>
      </c>
      <c r="I164" s="2">
        <f t="shared" si="15"/>
        <v>1.946867743600192</v>
      </c>
      <c r="J164" s="2">
        <f t="shared" si="15"/>
        <v>0.87197465843842381</v>
      </c>
      <c r="K164" s="2">
        <f t="shared" si="15"/>
        <v>8.40879828258633E-2</v>
      </c>
      <c r="L164" s="2">
        <f t="shared" si="14"/>
        <v>280.41768683821363</v>
      </c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</row>
    <row r="165" spans="1:37" x14ac:dyDescent="0.2">
      <c r="A165" s="5">
        <v>1941.5</v>
      </c>
      <c r="B165" s="5">
        <v>310.30370499999998</v>
      </c>
      <c r="C165">
        <v>1971.4548</v>
      </c>
      <c r="D165">
        <v>328.57</v>
      </c>
      <c r="E165" s="1">
        <f t="shared" si="12"/>
        <v>1909</v>
      </c>
      <c r="F165">
        <v>785</v>
      </c>
      <c r="G165" s="2">
        <f t="shared" si="15"/>
        <v>1.0723474178403758</v>
      </c>
      <c r="H165" s="2">
        <f t="shared" si="15"/>
        <v>1.5545121807984437</v>
      </c>
      <c r="I165" s="2">
        <f t="shared" si="15"/>
        <v>2.0334117420094064</v>
      </c>
      <c r="J165" s="2">
        <f t="shared" si="15"/>
        <v>0.9101896565777019</v>
      </c>
      <c r="K165" s="2">
        <f t="shared" si="15"/>
        <v>8.6213207302909253E-2</v>
      </c>
      <c r="L165" s="2">
        <f t="shared" si="14"/>
        <v>280.65667420452883</v>
      </c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</row>
    <row r="166" spans="1:37" x14ac:dyDescent="0.2">
      <c r="A166" s="5">
        <v>1942</v>
      </c>
      <c r="B166" s="5">
        <v>310.94942999999995</v>
      </c>
      <c r="C166">
        <v>1971.537</v>
      </c>
      <c r="D166">
        <v>327.36</v>
      </c>
      <c r="E166" s="1">
        <f t="shared" si="12"/>
        <v>1910</v>
      </c>
      <c r="F166">
        <v>819</v>
      </c>
      <c r="G166" s="2">
        <f t="shared" si="15"/>
        <v>1.1202582159624415</v>
      </c>
      <c r="H166" s="2">
        <f t="shared" si="15"/>
        <v>1.6239445914977995</v>
      </c>
      <c r="I166" s="2">
        <f t="shared" si="15"/>
        <v>2.1240523095320381</v>
      </c>
      <c r="J166" s="2">
        <f t="shared" si="15"/>
        <v>0.9503295332363485</v>
      </c>
      <c r="K166" s="2">
        <f t="shared" si="15"/>
        <v>8.9145413595272283E-2</v>
      </c>
      <c r="L166" s="2">
        <f t="shared" si="14"/>
        <v>280.90773006382392</v>
      </c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</row>
    <row r="167" spans="1:37" x14ac:dyDescent="0.2">
      <c r="A167" s="5">
        <v>1942</v>
      </c>
      <c r="B167" s="5">
        <v>311.62636999999995</v>
      </c>
      <c r="C167">
        <v>1971.6219000000001</v>
      </c>
      <c r="D167">
        <v>325.43</v>
      </c>
      <c r="E167" s="1">
        <f t="shared" si="12"/>
        <v>1911</v>
      </c>
      <c r="F167">
        <v>836</v>
      </c>
      <c r="G167" s="2">
        <f t="shared" ref="G167:K182" si="16">G166*(1-G$5)+G$4*$F166*$L$4/1000</f>
        <v>1.1702441314553993</v>
      </c>
      <c r="H167" s="2">
        <f t="shared" si="16"/>
        <v>1.6963784798222412</v>
      </c>
      <c r="I167" s="2">
        <f t="shared" si="16"/>
        <v>2.2185842247525884</v>
      </c>
      <c r="J167" s="2">
        <f t="shared" si="16"/>
        <v>0.99216695526407217</v>
      </c>
      <c r="K167" s="2">
        <f t="shared" si="16"/>
        <v>9.2520130743648177E-2</v>
      </c>
      <c r="L167" s="2">
        <f t="shared" si="14"/>
        <v>281.16989392203794</v>
      </c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</row>
    <row r="168" spans="1:37" x14ac:dyDescent="0.2">
      <c r="A168" s="5">
        <v>1943</v>
      </c>
      <c r="B168" s="5">
        <v>310.51140999999996</v>
      </c>
      <c r="C168">
        <v>1971.7067999999999</v>
      </c>
      <c r="D168">
        <v>323.36</v>
      </c>
      <c r="E168" s="1">
        <f t="shared" si="12"/>
        <v>1912</v>
      </c>
      <c r="F168">
        <v>879</v>
      </c>
      <c r="G168" s="2">
        <f t="shared" si="16"/>
        <v>1.221267605633803</v>
      </c>
      <c r="H168" s="2">
        <f t="shared" si="16"/>
        <v>1.7702093444856244</v>
      </c>
      <c r="I168" s="2">
        <f t="shared" si="16"/>
        <v>2.3144012649952499</v>
      </c>
      <c r="J168" s="2">
        <f t="shared" si="16"/>
        <v>1.0336096420664542</v>
      </c>
      <c r="K168" s="2">
        <f t="shared" si="16"/>
        <v>9.5365122227723836E-2</v>
      </c>
      <c r="L168" s="2">
        <f t="shared" si="14"/>
        <v>281.43485297940884</v>
      </c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</row>
    <row r="169" spans="1:37" x14ac:dyDescent="0.2">
      <c r="A169" s="5">
        <v>1943</v>
      </c>
      <c r="B169" s="5">
        <v>311.02906999999999</v>
      </c>
      <c r="C169">
        <v>1971.789</v>
      </c>
      <c r="D169">
        <v>323.56</v>
      </c>
      <c r="E169" s="1">
        <f t="shared" si="12"/>
        <v>1913</v>
      </c>
      <c r="F169">
        <v>943</v>
      </c>
      <c r="G169" s="2">
        <f t="shared" si="16"/>
        <v>1.2749154929577466</v>
      </c>
      <c r="H169" s="2">
        <f t="shared" si="16"/>
        <v>1.8478746569182622</v>
      </c>
      <c r="I169" s="2">
        <f t="shared" si="16"/>
        <v>2.4153922838068533</v>
      </c>
      <c r="J169" s="2">
        <f t="shared" si="16"/>
        <v>1.0777317868184166</v>
      </c>
      <c r="K169" s="2">
        <f t="shared" si="16"/>
        <v>9.910947613216009E-2</v>
      </c>
      <c r="L169" s="2">
        <f t="shared" si="14"/>
        <v>281.71502369663347</v>
      </c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</row>
    <row r="170" spans="1:37" x14ac:dyDescent="0.2">
      <c r="A170" s="5">
        <v>1944</v>
      </c>
      <c r="B170" s="5">
        <v>311.28789999999998</v>
      </c>
      <c r="C170">
        <v>1971.874</v>
      </c>
      <c r="D170">
        <v>324.8</v>
      </c>
      <c r="E170" s="1">
        <f t="shared" si="12"/>
        <v>1914</v>
      </c>
      <c r="F170">
        <v>850</v>
      </c>
      <c r="G170" s="2">
        <f t="shared" si="16"/>
        <v>1.3324694835680753</v>
      </c>
      <c r="H170" s="2">
        <f t="shared" si="16"/>
        <v>1.9313356994256092</v>
      </c>
      <c r="I170" s="2">
        <f t="shared" si="16"/>
        <v>2.5246427624378618</v>
      </c>
      <c r="J170" s="2">
        <f t="shared" si="16"/>
        <v>1.1268451092435212</v>
      </c>
      <c r="K170" s="2">
        <f t="shared" si="16"/>
        <v>0.10438523641169614</v>
      </c>
      <c r="L170" s="2">
        <f t="shared" si="14"/>
        <v>282.01967829108679</v>
      </c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</row>
    <row r="171" spans="1:37" x14ac:dyDescent="0.2">
      <c r="A171" s="5">
        <v>1944</v>
      </c>
      <c r="B171" s="5">
        <v>311.35668499999997</v>
      </c>
      <c r="C171">
        <v>1971.9562000000001</v>
      </c>
      <c r="D171">
        <v>326.01</v>
      </c>
      <c r="E171" s="1">
        <f t="shared" si="12"/>
        <v>1915</v>
      </c>
      <c r="F171">
        <v>838</v>
      </c>
      <c r="G171" s="2">
        <f t="shared" si="16"/>
        <v>1.3843474178403756</v>
      </c>
      <c r="H171" s="2">
        <f t="shared" si="16"/>
        <v>2.0058347437433817</v>
      </c>
      <c r="I171" s="2">
        <f t="shared" si="16"/>
        <v>2.6184549828714911</v>
      </c>
      <c r="J171" s="2">
        <f t="shared" si="16"/>
        <v>1.1622372490058914</v>
      </c>
      <c r="K171" s="2">
        <f t="shared" si="16"/>
        <v>0.10321894959143024</v>
      </c>
      <c r="L171" s="2">
        <f t="shared" si="14"/>
        <v>282.27409334305258</v>
      </c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</row>
    <row r="172" spans="1:37" x14ac:dyDescent="0.2">
      <c r="A172" s="5">
        <v>1944</v>
      </c>
      <c r="B172" s="5">
        <v>312.13815249999999</v>
      </c>
      <c r="C172">
        <v>1972.0409999999999</v>
      </c>
      <c r="D172">
        <v>326.77</v>
      </c>
      <c r="E172" s="1">
        <f t="shared" si="12"/>
        <v>1916</v>
      </c>
      <c r="F172">
        <v>901</v>
      </c>
      <c r="G172" s="2">
        <f t="shared" si="16"/>
        <v>1.435492957746479</v>
      </c>
      <c r="H172" s="2">
        <f t="shared" si="16"/>
        <v>2.079002078399375</v>
      </c>
      <c r="I172" s="2">
        <f t="shared" si="16"/>
        <v>2.7092051810021838</v>
      </c>
      <c r="J172" s="2">
        <f t="shared" si="16"/>
        <v>1.1941990963871632</v>
      </c>
      <c r="K172" s="2">
        <f t="shared" si="16"/>
        <v>0.10194818059523007</v>
      </c>
      <c r="L172" s="2">
        <f t="shared" si="14"/>
        <v>282.51984749413043</v>
      </c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</row>
    <row r="173" spans="1:37" x14ac:dyDescent="0.2">
      <c r="A173" s="5">
        <v>1945</v>
      </c>
      <c r="B173" s="5">
        <v>309.57969000000003</v>
      </c>
      <c r="C173">
        <v>1972.1257000000001</v>
      </c>
      <c r="D173">
        <v>327.63</v>
      </c>
      <c r="E173" s="1">
        <f t="shared" si="12"/>
        <v>1917</v>
      </c>
      <c r="F173">
        <v>955</v>
      </c>
      <c r="G173" s="2">
        <f t="shared" si="16"/>
        <v>1.4904835680751174</v>
      </c>
      <c r="H173" s="2">
        <f t="shared" si="16"/>
        <v>2.1578836204878131</v>
      </c>
      <c r="I173" s="2">
        <f t="shared" si="16"/>
        <v>2.80820206281299</v>
      </c>
      <c r="J173" s="2">
        <f t="shared" si="16"/>
        <v>1.2317294301081356</v>
      </c>
      <c r="K173" s="2">
        <f t="shared" si="16"/>
        <v>0.10413516671649567</v>
      </c>
      <c r="L173" s="2">
        <f t="shared" si="14"/>
        <v>282.79243384820057</v>
      </c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</row>
    <row r="174" spans="1:37" x14ac:dyDescent="0.2">
      <c r="A174" s="5">
        <v>1945</v>
      </c>
      <c r="B174" s="5">
        <v>309.74622499999998</v>
      </c>
      <c r="C174">
        <v>1972.2049</v>
      </c>
      <c r="D174">
        <v>327.75</v>
      </c>
      <c r="E174" s="1">
        <f t="shared" si="12"/>
        <v>1918</v>
      </c>
      <c r="F174">
        <v>936</v>
      </c>
      <c r="G174" s="2">
        <f t="shared" si="16"/>
        <v>1.5487699530516432</v>
      </c>
      <c r="H174" s="2">
        <f t="shared" si="16"/>
        <v>2.2416185796306625</v>
      </c>
      <c r="I174" s="2">
        <f t="shared" si="16"/>
        <v>2.9139828235603726</v>
      </c>
      <c r="J174" s="2">
        <f t="shared" si="16"/>
        <v>1.2734538020225656</v>
      </c>
      <c r="K174" s="2">
        <f t="shared" si="16"/>
        <v>0.1079968521190149</v>
      </c>
      <c r="L174" s="2">
        <f t="shared" si="14"/>
        <v>283.08582201038428</v>
      </c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</row>
    <row r="175" spans="1:37" x14ac:dyDescent="0.2">
      <c r="A175" s="5">
        <v>1946</v>
      </c>
      <c r="B175" s="5">
        <v>311.45713499999999</v>
      </c>
      <c r="C175">
        <v>1972.2896000000001</v>
      </c>
      <c r="D175">
        <v>329.72</v>
      </c>
      <c r="E175" s="1">
        <f t="shared" si="12"/>
        <v>1919</v>
      </c>
      <c r="F175">
        <v>806</v>
      </c>
      <c r="G175" s="2">
        <f t="shared" si="16"/>
        <v>1.6058967136150235</v>
      </c>
      <c r="H175" s="2">
        <f t="shared" si="16"/>
        <v>2.3233391438385951</v>
      </c>
      <c r="I175" s="2">
        <f t="shared" si="16"/>
        <v>3.0154892696928255</v>
      </c>
      <c r="J175" s="2">
        <f t="shared" si="16"/>
        <v>1.3105645447965375</v>
      </c>
      <c r="K175" s="2">
        <f t="shared" si="16"/>
        <v>0.10944706393446482</v>
      </c>
      <c r="L175" s="2">
        <f t="shared" si="14"/>
        <v>283.36473673587744</v>
      </c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</row>
    <row r="176" spans="1:37" x14ac:dyDescent="0.2">
      <c r="A176" s="5">
        <v>1947</v>
      </c>
      <c r="B176" s="5">
        <v>309.98379499999999</v>
      </c>
      <c r="C176">
        <v>1972.3715999999999</v>
      </c>
      <c r="D176">
        <v>330.07</v>
      </c>
      <c r="E176" s="1">
        <f t="shared" si="12"/>
        <v>1920</v>
      </c>
      <c r="F176">
        <v>932</v>
      </c>
      <c r="G176" s="2">
        <f t="shared" si="16"/>
        <v>1.6550892018779344</v>
      </c>
      <c r="H176" s="2">
        <f t="shared" si="16"/>
        <v>2.3926283195610387</v>
      </c>
      <c r="I176" s="2">
        <f t="shared" si="16"/>
        <v>3.0961027173556288</v>
      </c>
      <c r="J176" s="2">
        <f t="shared" si="16"/>
        <v>1.3302970515441805</v>
      </c>
      <c r="K176" s="2">
        <f t="shared" si="16"/>
        <v>0.10422337547863618</v>
      </c>
      <c r="L176" s="2">
        <f t="shared" si="14"/>
        <v>283.57834066581739</v>
      </c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</row>
    <row r="177" spans="1:37" x14ac:dyDescent="0.2">
      <c r="A177" s="5">
        <v>1947</v>
      </c>
      <c r="B177" s="5">
        <v>311.45713499999999</v>
      </c>
      <c r="C177">
        <v>1972.4563000000001</v>
      </c>
      <c r="D177">
        <v>329.09</v>
      </c>
      <c r="E177" s="1">
        <f t="shared" si="12"/>
        <v>1921</v>
      </c>
      <c r="F177">
        <v>803</v>
      </c>
      <c r="G177" s="2">
        <f t="shared" si="16"/>
        <v>1.7119718309859155</v>
      </c>
      <c r="H177" s="2">
        <f t="shared" si="16"/>
        <v>2.4735578646048544</v>
      </c>
      <c r="I177" s="2">
        <f t="shared" si="16"/>
        <v>3.1945636991389357</v>
      </c>
      <c r="J177" s="2">
        <f t="shared" si="16"/>
        <v>1.3636910346118345</v>
      </c>
      <c r="K177" s="2">
        <f t="shared" si="16"/>
        <v>0.10697054123113564</v>
      </c>
      <c r="L177" s="2">
        <f t="shared" si="14"/>
        <v>283.85075497057267</v>
      </c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</row>
    <row r="178" spans="1:37" x14ac:dyDescent="0.2">
      <c r="A178" s="5">
        <v>1947</v>
      </c>
      <c r="B178" s="5">
        <v>310.79920499999997</v>
      </c>
      <c r="C178">
        <v>1972.5382999999999</v>
      </c>
      <c r="D178">
        <v>328.04</v>
      </c>
      <c r="E178" s="1">
        <f t="shared" si="12"/>
        <v>1922</v>
      </c>
      <c r="F178">
        <v>845</v>
      </c>
      <c r="G178" s="2">
        <f t="shared" si="16"/>
        <v>1.760981220657277</v>
      </c>
      <c r="H178" s="2">
        <f t="shared" si="16"/>
        <v>2.5421520939941673</v>
      </c>
      <c r="I178" s="2">
        <f t="shared" si="16"/>
        <v>3.27232279529257</v>
      </c>
      <c r="J178" s="2">
        <f t="shared" si="16"/>
        <v>1.3800364793422475</v>
      </c>
      <c r="K178" s="2">
        <f t="shared" si="16"/>
        <v>0.10258044345917008</v>
      </c>
      <c r="L178" s="2">
        <f t="shared" si="14"/>
        <v>284.05807303274543</v>
      </c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</row>
    <row r="179" spans="1:37" x14ac:dyDescent="0.2">
      <c r="A179" s="5">
        <v>1948</v>
      </c>
      <c r="B179" s="5">
        <v>310.47158999999999</v>
      </c>
      <c r="C179">
        <v>1972.623</v>
      </c>
      <c r="D179">
        <v>326.32</v>
      </c>
      <c r="E179" s="1">
        <f t="shared" si="12"/>
        <v>1923</v>
      </c>
      <c r="F179">
        <v>970</v>
      </c>
      <c r="G179" s="2">
        <f t="shared" si="16"/>
        <v>1.8125539906103287</v>
      </c>
      <c r="H179" s="2">
        <f t="shared" si="16"/>
        <v>2.6145012805793315</v>
      </c>
      <c r="I179" s="2">
        <f t="shared" si="16"/>
        <v>3.3553480201207977</v>
      </c>
      <c r="J179" s="2">
        <f t="shared" si="16"/>
        <v>1.4003777376677067</v>
      </c>
      <c r="K179" s="2">
        <f t="shared" si="16"/>
        <v>0.10188954554725234</v>
      </c>
      <c r="L179" s="2">
        <f t="shared" si="14"/>
        <v>284.28467057452542</v>
      </c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</row>
    <row r="180" spans="1:37" x14ac:dyDescent="0.2">
      <c r="A180" s="5">
        <v>1949</v>
      </c>
      <c r="B180" s="5">
        <v>311.15258</v>
      </c>
      <c r="C180">
        <v>1972.7076999999999</v>
      </c>
      <c r="D180">
        <v>324.83999999999997</v>
      </c>
      <c r="E180" s="1">
        <f t="shared" si="12"/>
        <v>1924</v>
      </c>
      <c r="F180">
        <v>963</v>
      </c>
      <c r="G180" s="2">
        <f t="shared" si="16"/>
        <v>1.871755868544601</v>
      </c>
      <c r="H180" s="2">
        <f t="shared" si="16"/>
        <v>2.6983885215908772</v>
      </c>
      <c r="I180" s="2">
        <f t="shared" si="16"/>
        <v>3.4560381719692193</v>
      </c>
      <c r="J180" s="2">
        <f t="shared" si="16"/>
        <v>1.434228325357344</v>
      </c>
      <c r="K180" s="2">
        <f t="shared" si="16"/>
        <v>0.10733903938188176</v>
      </c>
      <c r="L180" s="2">
        <f t="shared" si="14"/>
        <v>284.56774992684393</v>
      </c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</row>
    <row r="181" spans="1:37" x14ac:dyDescent="0.2">
      <c r="A181" s="5">
        <v>1949</v>
      </c>
      <c r="B181" s="5">
        <v>309.88559499999997</v>
      </c>
      <c r="C181">
        <v>1972.7896000000001</v>
      </c>
      <c r="D181">
        <v>325.2</v>
      </c>
      <c r="E181" s="1">
        <f t="shared" si="12"/>
        <v>1925</v>
      </c>
      <c r="F181">
        <v>975</v>
      </c>
      <c r="G181" s="2">
        <f t="shared" si="16"/>
        <v>1.9305305164319249</v>
      </c>
      <c r="H181" s="2">
        <f t="shared" si="16"/>
        <v>2.7813877092989121</v>
      </c>
      <c r="I181" s="2">
        <f t="shared" si="16"/>
        <v>3.5543251553920627</v>
      </c>
      <c r="J181" s="2">
        <f t="shared" si="16"/>
        <v>1.4653235391494759</v>
      </c>
      <c r="K181" s="2">
        <f t="shared" si="16"/>
        <v>0.11031568597484689</v>
      </c>
      <c r="L181" s="2">
        <f t="shared" si="14"/>
        <v>284.84188260624722</v>
      </c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</row>
    <row r="182" spans="1:37" x14ac:dyDescent="0.2">
      <c r="A182" s="5">
        <v>1949.3243294617719</v>
      </c>
      <c r="B182" s="5">
        <v>311.41866499999998</v>
      </c>
      <c r="C182">
        <v>1972.8742999999999</v>
      </c>
      <c r="D182">
        <v>326.5</v>
      </c>
      <c r="E182" s="1">
        <f t="shared" si="12"/>
        <v>1926</v>
      </c>
      <c r="F182">
        <v>983</v>
      </c>
      <c r="G182" s="2">
        <f t="shared" si="16"/>
        <v>1.990037558685446</v>
      </c>
      <c r="H182" s="2">
        <f t="shared" si="16"/>
        <v>2.8652853243233127</v>
      </c>
      <c r="I182" s="2">
        <f t="shared" si="16"/>
        <v>3.6530956872899423</v>
      </c>
      <c r="J182" s="2">
        <f t="shared" si="16"/>
        <v>1.496050831840728</v>
      </c>
      <c r="K182" s="2">
        <f t="shared" si="16"/>
        <v>0.11268449367829952</v>
      </c>
      <c r="L182" s="2">
        <f t="shared" si="14"/>
        <v>285.11715389581775</v>
      </c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</row>
    <row r="183" spans="1:37" x14ac:dyDescent="0.2">
      <c r="A183" s="5">
        <v>1950</v>
      </c>
      <c r="B183" s="5">
        <v>312.55218499999995</v>
      </c>
      <c r="C183">
        <v>1972.9563000000001</v>
      </c>
      <c r="D183">
        <v>327.55</v>
      </c>
      <c r="E183" s="1">
        <f t="shared" si="12"/>
        <v>1927</v>
      </c>
      <c r="F183">
        <v>1062</v>
      </c>
      <c r="G183" s="2">
        <f t="shared" ref="G183:K198" si="17">G182*(1-G$5)+G$4*$F182*$L$4/1000</f>
        <v>2.0500328638497654</v>
      </c>
      <c r="H183" s="2">
        <f t="shared" si="17"/>
        <v>2.9497033082092088</v>
      </c>
      <c r="I183" s="2">
        <f t="shared" si="17"/>
        <v>3.7517423382102733</v>
      </c>
      <c r="J183" s="2">
        <f t="shared" si="17"/>
        <v>1.5259617380388282</v>
      </c>
      <c r="K183" s="2">
        <f t="shared" si="17"/>
        <v>0.11449683503186711</v>
      </c>
      <c r="L183" s="2">
        <f t="shared" si="14"/>
        <v>285.39193708333994</v>
      </c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</row>
    <row r="184" spans="1:37" x14ac:dyDescent="0.2">
      <c r="A184" s="5">
        <v>1953</v>
      </c>
      <c r="B184" s="5">
        <v>312.05848500000002</v>
      </c>
      <c r="C184">
        <v>1973.0410999999999</v>
      </c>
      <c r="D184">
        <v>328.55</v>
      </c>
      <c r="E184" s="1">
        <f t="shared" si="12"/>
        <v>1928</v>
      </c>
      <c r="F184">
        <v>1065</v>
      </c>
      <c r="G184" s="2">
        <f t="shared" si="17"/>
        <v>2.1148497652582159</v>
      </c>
      <c r="H184" s="2">
        <f t="shared" si="17"/>
        <v>3.0413068960729701</v>
      </c>
      <c r="I184" s="2">
        <f t="shared" si="17"/>
        <v>3.860933437626501</v>
      </c>
      <c r="J184" s="2">
        <f t="shared" si="17"/>
        <v>1.5634362286708627</v>
      </c>
      <c r="K184" s="2">
        <f t="shared" si="17"/>
        <v>0.11930499581646439</v>
      </c>
      <c r="L184" s="2">
        <f t="shared" si="14"/>
        <v>285.69983132344504</v>
      </c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</row>
    <row r="185" spans="1:37" x14ac:dyDescent="0.2">
      <c r="A185" s="5">
        <v>1954</v>
      </c>
      <c r="B185" s="5">
        <v>310.99059999999997</v>
      </c>
      <c r="C185">
        <v>1973.126</v>
      </c>
      <c r="D185">
        <v>329.56</v>
      </c>
      <c r="E185" s="1">
        <f t="shared" si="12"/>
        <v>1929</v>
      </c>
      <c r="F185">
        <v>1145</v>
      </c>
      <c r="G185" s="2">
        <f t="shared" si="17"/>
        <v>2.1798497652582158</v>
      </c>
      <c r="H185" s="2">
        <f t="shared" si="17"/>
        <v>3.1329401698684665</v>
      </c>
      <c r="I185" s="2">
        <f t="shared" si="17"/>
        <v>3.9691096110810098</v>
      </c>
      <c r="J185" s="2">
        <f t="shared" si="17"/>
        <v>1.5991220321435056</v>
      </c>
      <c r="K185" s="2">
        <f t="shared" si="17"/>
        <v>0.12236213781957313</v>
      </c>
      <c r="L185" s="2">
        <f t="shared" si="14"/>
        <v>286.00338371617079</v>
      </c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</row>
    <row r="186" spans="1:37" x14ac:dyDescent="0.2">
      <c r="A186" s="5">
        <v>1954</v>
      </c>
      <c r="B186" s="5">
        <v>311.88655</v>
      </c>
      <c r="C186">
        <v>1973.2027</v>
      </c>
      <c r="D186">
        <v>330.3</v>
      </c>
      <c r="E186" s="1">
        <f t="shared" si="12"/>
        <v>1930</v>
      </c>
      <c r="F186">
        <v>1053</v>
      </c>
      <c r="G186" s="2">
        <f t="shared" si="17"/>
        <v>2.2497323943661969</v>
      </c>
      <c r="H186" s="2">
        <f t="shared" si="17"/>
        <v>3.2318330948771683</v>
      </c>
      <c r="I186" s="2">
        <f t="shared" si="17"/>
        <v>4.0878525566525203</v>
      </c>
      <c r="J186" s="2">
        <f t="shared" si="17"/>
        <v>1.6421588892162458</v>
      </c>
      <c r="K186" s="2">
        <f t="shared" si="17"/>
        <v>0.1279722567201548</v>
      </c>
      <c r="L186" s="2">
        <f t="shared" si="14"/>
        <v>286.3395491918323</v>
      </c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</row>
    <row r="187" spans="1:37" x14ac:dyDescent="0.2">
      <c r="A187" s="5">
        <v>1954</v>
      </c>
      <c r="B187" s="5">
        <v>312.68294999999995</v>
      </c>
      <c r="C187">
        <v>1973.2877000000001</v>
      </c>
      <c r="D187">
        <v>331.5</v>
      </c>
      <c r="E187" s="1">
        <f t="shared" si="12"/>
        <v>1931</v>
      </c>
      <c r="F187">
        <v>940</v>
      </c>
      <c r="G187" s="2">
        <f t="shared" si="17"/>
        <v>2.3139999999999996</v>
      </c>
      <c r="H187" s="2">
        <f t="shared" si="17"/>
        <v>3.3218154648397449</v>
      </c>
      <c r="I187" s="2">
        <f t="shared" si="17"/>
        <v>4.1911800650307578</v>
      </c>
      <c r="J187" s="2">
        <f t="shared" si="17"/>
        <v>1.6719390638803255</v>
      </c>
      <c r="K187" s="2">
        <f t="shared" si="17"/>
        <v>0.12705571701169985</v>
      </c>
      <c r="L187" s="2">
        <f t="shared" si="14"/>
        <v>286.62599031076252</v>
      </c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</row>
    <row r="188" spans="1:37" x14ac:dyDescent="0.2">
      <c r="A188" s="5">
        <v>1954</v>
      </c>
      <c r="B188" s="5">
        <v>311.67614499999996</v>
      </c>
      <c r="C188">
        <v>1973.3698999999999</v>
      </c>
      <c r="D188">
        <v>332.48</v>
      </c>
      <c r="E188" s="1">
        <f t="shared" si="12"/>
        <v>1932</v>
      </c>
      <c r="F188">
        <v>847</v>
      </c>
      <c r="G188" s="2">
        <f t="shared" si="17"/>
        <v>2.371370892018779</v>
      </c>
      <c r="H188" s="2">
        <f t="shared" si="17"/>
        <v>3.4009399619736334</v>
      </c>
      <c r="I188" s="2">
        <f t="shared" si="17"/>
        <v>4.2761441221306207</v>
      </c>
      <c r="J188" s="2">
        <f t="shared" si="17"/>
        <v>1.6867550799922717</v>
      </c>
      <c r="K188" s="2">
        <f t="shared" si="17"/>
        <v>0.12119464325842901</v>
      </c>
      <c r="L188" s="2">
        <f t="shared" si="14"/>
        <v>286.85640469937374</v>
      </c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</row>
    <row r="189" spans="1:37" x14ac:dyDescent="0.2">
      <c r="A189" s="5">
        <v>1955</v>
      </c>
      <c r="B189" s="5">
        <v>313.48795499999994</v>
      </c>
      <c r="C189">
        <v>1973.4548</v>
      </c>
      <c r="D189">
        <v>332.07</v>
      </c>
      <c r="E189" s="1">
        <f t="shared" si="12"/>
        <v>1933</v>
      </c>
      <c r="F189">
        <v>893</v>
      </c>
      <c r="G189" s="2">
        <f t="shared" si="17"/>
        <v>2.4230657276995302</v>
      </c>
      <c r="H189" s="2">
        <f t="shared" si="17"/>
        <v>3.4711143908839301</v>
      </c>
      <c r="I189" s="2">
        <f t="shared" si="17"/>
        <v>4.3459959083408819</v>
      </c>
      <c r="J189" s="2">
        <f t="shared" si="17"/>
        <v>1.6898092107254004</v>
      </c>
      <c r="K189" s="2">
        <f t="shared" si="17"/>
        <v>0.11327352514513464</v>
      </c>
      <c r="L189" s="2">
        <f t="shared" si="14"/>
        <v>287.04325876279489</v>
      </c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</row>
    <row r="190" spans="1:37" x14ac:dyDescent="0.2">
      <c r="A190" s="5">
        <v>1955</v>
      </c>
      <c r="B190" s="5">
        <v>313.79655999999994</v>
      </c>
      <c r="C190">
        <v>1973.537</v>
      </c>
      <c r="D190">
        <v>330.87</v>
      </c>
      <c r="E190" s="1">
        <f t="shared" si="12"/>
        <v>1934</v>
      </c>
      <c r="F190">
        <v>973</v>
      </c>
      <c r="G190" s="2">
        <f t="shared" si="17"/>
        <v>2.4775680751173708</v>
      </c>
      <c r="H190" s="2">
        <f t="shared" si="17"/>
        <v>3.5454150166684091</v>
      </c>
      <c r="I190" s="2">
        <f t="shared" si="17"/>
        <v>4.421820898977038</v>
      </c>
      <c r="J190" s="2">
        <f t="shared" si="17"/>
        <v>1.698087929604353</v>
      </c>
      <c r="K190" s="2">
        <f t="shared" si="17"/>
        <v>0.11062874856336206</v>
      </c>
      <c r="L190" s="2">
        <f t="shared" si="14"/>
        <v>287.25352066893055</v>
      </c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</row>
    <row r="191" spans="1:37" x14ac:dyDescent="0.2">
      <c r="A191" s="5">
        <v>1955.1946053516383</v>
      </c>
      <c r="B191" s="5">
        <v>313.6452666666666</v>
      </c>
      <c r="C191">
        <v>1973.6219000000001</v>
      </c>
      <c r="D191">
        <v>329.31</v>
      </c>
      <c r="E191" s="1">
        <f t="shared" si="12"/>
        <v>1935</v>
      </c>
      <c r="F191">
        <v>1027</v>
      </c>
      <c r="G191" s="2">
        <f t="shared" si="17"/>
        <v>2.5369530516431924</v>
      </c>
      <c r="H191" s="2">
        <f t="shared" si="17"/>
        <v>3.6270229762990089</v>
      </c>
      <c r="I191" s="2">
        <f t="shared" si="17"/>
        <v>4.5086468992310511</v>
      </c>
      <c r="J191" s="2">
        <f t="shared" si="17"/>
        <v>1.7152833826623444</v>
      </c>
      <c r="K191" s="2">
        <f t="shared" si="17"/>
        <v>0.11278047902302797</v>
      </c>
      <c r="L191" s="2">
        <f t="shared" si="14"/>
        <v>287.50068678885862</v>
      </c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</row>
    <row r="192" spans="1:37" x14ac:dyDescent="0.2">
      <c r="A192" s="5">
        <v>1955.1946053516383</v>
      </c>
      <c r="B192" s="5">
        <v>314.10153749999995</v>
      </c>
      <c r="C192">
        <v>1973.7067999999999</v>
      </c>
      <c r="D192">
        <v>327.51</v>
      </c>
      <c r="E192" s="1">
        <f t="shared" si="12"/>
        <v>1936</v>
      </c>
      <c r="F192">
        <v>1130</v>
      </c>
      <c r="G192" s="2">
        <f t="shared" si="17"/>
        <v>2.5996338028169013</v>
      </c>
      <c r="H192" s="2">
        <f t="shared" si="17"/>
        <v>3.713476852527843</v>
      </c>
      <c r="I192" s="2">
        <f t="shared" si="17"/>
        <v>4.6024201434899314</v>
      </c>
      <c r="J192" s="2">
        <f t="shared" si="17"/>
        <v>1.7378345417161556</v>
      </c>
      <c r="K192" s="2">
        <f t="shared" si="17"/>
        <v>0.11662078078585852</v>
      </c>
      <c r="L192" s="2">
        <f t="shared" si="14"/>
        <v>287.76998612133667</v>
      </c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</row>
    <row r="193" spans="1:37" x14ac:dyDescent="0.2">
      <c r="A193" s="5">
        <v>1955.1946053516383</v>
      </c>
      <c r="B193" s="5">
        <v>314.723725</v>
      </c>
      <c r="C193">
        <v>1973.789</v>
      </c>
      <c r="D193">
        <v>327.18</v>
      </c>
      <c r="E193" s="1">
        <f t="shared" si="12"/>
        <v>1937</v>
      </c>
      <c r="F193">
        <v>1209</v>
      </c>
      <c r="G193" s="2">
        <f t="shared" si="17"/>
        <v>2.6686009389671361</v>
      </c>
      <c r="H193" s="2">
        <f t="shared" si="17"/>
        <v>3.8093642530605956</v>
      </c>
      <c r="I193" s="2">
        <f t="shared" si="17"/>
        <v>4.7104088839132627</v>
      </c>
      <c r="J193" s="2">
        <f t="shared" si="17"/>
        <v>1.7711866258287283</v>
      </c>
      <c r="K193" s="2">
        <f t="shared" si="17"/>
        <v>0.12378572229873744</v>
      </c>
      <c r="L193" s="2">
        <f t="shared" si="14"/>
        <v>288.08334642406845</v>
      </c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</row>
    <row r="194" spans="1:37" x14ac:dyDescent="0.2">
      <c r="A194" s="5">
        <v>1957</v>
      </c>
      <c r="B194" s="5">
        <v>314.03953000000001</v>
      </c>
      <c r="C194">
        <v>1973.874</v>
      </c>
      <c r="D194">
        <v>328.16</v>
      </c>
      <c r="E194" s="1">
        <f t="shared" si="12"/>
        <v>1938</v>
      </c>
      <c r="F194">
        <v>1142</v>
      </c>
      <c r="G194" s="2">
        <f t="shared" si="17"/>
        <v>2.7423896713615021</v>
      </c>
      <c r="H194" s="2">
        <f t="shared" si="17"/>
        <v>3.9124057048630885</v>
      </c>
      <c r="I194" s="2">
        <f t="shared" si="17"/>
        <v>4.8288166775533963</v>
      </c>
      <c r="J194" s="2">
        <f t="shared" si="17"/>
        <v>1.8119057106995453</v>
      </c>
      <c r="K194" s="2">
        <f t="shared" si="17"/>
        <v>0.13184039918913976</v>
      </c>
      <c r="L194" s="2">
        <f t="shared" si="14"/>
        <v>288.42735816366667</v>
      </c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</row>
    <row r="195" spans="1:37" x14ac:dyDescent="0.2">
      <c r="A195" s="5">
        <v>1958</v>
      </c>
      <c r="B195" s="5">
        <v>314.37799999999999</v>
      </c>
      <c r="C195">
        <v>1973.9562000000001</v>
      </c>
      <c r="D195">
        <v>328.64</v>
      </c>
      <c r="E195" s="1">
        <f t="shared" si="12"/>
        <v>1939</v>
      </c>
      <c r="F195">
        <v>1192</v>
      </c>
      <c r="G195" s="2">
        <f t="shared" si="17"/>
        <v>2.8120892018779342</v>
      </c>
      <c r="H195" s="2">
        <f t="shared" si="17"/>
        <v>4.008872606738584</v>
      </c>
      <c r="I195" s="2">
        <f t="shared" si="17"/>
        <v>4.9355694011605005</v>
      </c>
      <c r="J195" s="2">
        <f t="shared" si="17"/>
        <v>1.842434792501328</v>
      </c>
      <c r="K195" s="2">
        <f t="shared" si="17"/>
        <v>0.13358026777114429</v>
      </c>
      <c r="L195" s="2">
        <f t="shared" si="14"/>
        <v>288.73254627004951</v>
      </c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</row>
    <row r="196" spans="1:37" x14ac:dyDescent="0.2">
      <c r="A196" s="5">
        <v>1959</v>
      </c>
      <c r="B196" s="5">
        <v>316.26945000000001</v>
      </c>
      <c r="C196">
        <v>1974.0410999999999</v>
      </c>
      <c r="D196">
        <v>329.35</v>
      </c>
      <c r="E196" s="1">
        <f t="shared" si="12"/>
        <v>1940</v>
      </c>
      <c r="F196">
        <v>1299</v>
      </c>
      <c r="G196" s="2">
        <f t="shared" si="17"/>
        <v>2.8848403755868546</v>
      </c>
      <c r="H196" s="2">
        <f t="shared" si="17"/>
        <v>4.1097689609634633</v>
      </c>
      <c r="I196" s="2">
        <f t="shared" si="17"/>
        <v>5.0484009610516392</v>
      </c>
      <c r="J196" s="2">
        <f t="shared" si="17"/>
        <v>1.8770883884397165</v>
      </c>
      <c r="K196" s="2">
        <f t="shared" si="17"/>
        <v>0.13698296925037637</v>
      </c>
      <c r="L196" s="2">
        <f t="shared" si="14"/>
        <v>289.05708165529205</v>
      </c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</row>
    <row r="197" spans="1:37" x14ac:dyDescent="0.2">
      <c r="A197" s="5">
        <v>1960.7390289576404</v>
      </c>
      <c r="B197" s="5">
        <v>315.71922500000005</v>
      </c>
      <c r="C197">
        <v>1974.126</v>
      </c>
      <c r="D197">
        <v>330.71</v>
      </c>
      <c r="E197" s="1">
        <f t="shared" si="12"/>
        <v>1941</v>
      </c>
      <c r="F197">
        <v>1334</v>
      </c>
      <c r="G197" s="2">
        <f t="shared" si="17"/>
        <v>2.9641220657276994</v>
      </c>
      <c r="H197" s="2">
        <f t="shared" si="17"/>
        <v>4.2204346946579321</v>
      </c>
      <c r="I197" s="2">
        <f t="shared" si="17"/>
        <v>5.175793143623947</v>
      </c>
      <c r="J197" s="2">
        <f t="shared" si="17"/>
        <v>1.9223210188340307</v>
      </c>
      <c r="K197" s="2">
        <f t="shared" si="17"/>
        <v>0.14407028620178391</v>
      </c>
      <c r="L197" s="2">
        <f t="shared" si="14"/>
        <v>289.42674120904542</v>
      </c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</row>
    <row r="198" spans="1:37" x14ac:dyDescent="0.2">
      <c r="A198" s="5">
        <v>1963</v>
      </c>
      <c r="B198" s="5">
        <v>317.0083975</v>
      </c>
      <c r="C198">
        <v>1974.2027</v>
      </c>
      <c r="D198">
        <v>331.48</v>
      </c>
      <c r="E198" s="1">
        <f t="shared" si="12"/>
        <v>1942</v>
      </c>
      <c r="F198">
        <v>1342</v>
      </c>
      <c r="G198" s="2">
        <f t="shared" si="17"/>
        <v>3.0455399061032864</v>
      </c>
      <c r="H198" s="2">
        <f t="shared" si="17"/>
        <v>4.3340823685866887</v>
      </c>
      <c r="I198" s="2">
        <f t="shared" si="17"/>
        <v>5.3067336058234735</v>
      </c>
      <c r="J198" s="2">
        <f t="shared" si="17"/>
        <v>1.9690776324794006</v>
      </c>
      <c r="K198" s="2">
        <f t="shared" si="17"/>
        <v>0.15001215371617657</v>
      </c>
      <c r="L198" s="2">
        <f t="shared" si="14"/>
        <v>289.80544566670903</v>
      </c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</row>
    <row r="199" spans="1:37" x14ac:dyDescent="0.2">
      <c r="A199" s="5">
        <v>1963</v>
      </c>
      <c r="B199" s="5">
        <v>317.013375</v>
      </c>
      <c r="C199">
        <v>1974.2877000000001</v>
      </c>
      <c r="D199">
        <v>332.65</v>
      </c>
      <c r="E199" s="1">
        <f t="shared" ref="E199:E262" si="18">1+E198</f>
        <v>1943</v>
      </c>
      <c r="F199">
        <v>1391</v>
      </c>
      <c r="G199" s="2">
        <f t="shared" ref="G199:K214" si="19">G198*(1-G$5)+G$4*$F198*$L$4/1000</f>
        <v>3.1274460093896712</v>
      </c>
      <c r="H199" s="2">
        <f t="shared" si="19"/>
        <v>4.448168568075384</v>
      </c>
      <c r="I199" s="2">
        <f t="shared" si="19"/>
        <v>5.4371183824275091</v>
      </c>
      <c r="J199" s="2">
        <f t="shared" si="19"/>
        <v>2.0141021549193683</v>
      </c>
      <c r="K199" s="2">
        <f t="shared" si="19"/>
        <v>0.15399166539406631</v>
      </c>
      <c r="L199" s="2">
        <f t="shared" ref="L199:L262" si="20">SUM(G199:K199,L$5)</f>
        <v>290.18082678020602</v>
      </c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</row>
    <row r="200" spans="1:37" x14ac:dyDescent="0.2">
      <c r="A200" s="5">
        <v>1963</v>
      </c>
      <c r="B200" s="5">
        <v>318.70572499999997</v>
      </c>
      <c r="C200">
        <v>1974.375</v>
      </c>
      <c r="D200">
        <v>333.19</v>
      </c>
      <c r="E200" s="1">
        <f t="shared" si="18"/>
        <v>1944</v>
      </c>
      <c r="F200">
        <v>1383</v>
      </c>
      <c r="G200" s="2">
        <f t="shared" si="19"/>
        <v>3.2123427230046948</v>
      </c>
      <c r="H200" s="2">
        <f t="shared" si="19"/>
        <v>4.5665418519853072</v>
      </c>
      <c r="I200" s="2">
        <f t="shared" si="19"/>
        <v>5.5731145566035076</v>
      </c>
      <c r="J200" s="2">
        <f t="shared" si="19"/>
        <v>2.0623057416518256</v>
      </c>
      <c r="K200" s="2">
        <f t="shared" si="19"/>
        <v>0.15870583072095895</v>
      </c>
      <c r="L200" s="2">
        <f t="shared" si="20"/>
        <v>290.5730107039663</v>
      </c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</row>
    <row r="201" spans="1:37" x14ac:dyDescent="0.2">
      <c r="A201" s="5">
        <v>1963</v>
      </c>
      <c r="B201" s="5">
        <v>319.3528</v>
      </c>
      <c r="C201">
        <v>1974.4583</v>
      </c>
      <c r="D201">
        <v>332.2</v>
      </c>
      <c r="E201" s="1">
        <f t="shared" si="18"/>
        <v>1945</v>
      </c>
      <c r="F201">
        <v>1160</v>
      </c>
      <c r="G201" s="2">
        <f t="shared" si="19"/>
        <v>3.2967511737089201</v>
      </c>
      <c r="H201" s="2">
        <f t="shared" si="19"/>
        <v>4.683838313742978</v>
      </c>
      <c r="I201" s="2">
        <f t="shared" si="19"/>
        <v>5.7060834284355142</v>
      </c>
      <c r="J201" s="2">
        <f t="shared" si="19"/>
        <v>2.1068166418831882</v>
      </c>
      <c r="K201" s="2">
        <f t="shared" si="19"/>
        <v>0.16118952967221351</v>
      </c>
      <c r="L201" s="2">
        <f t="shared" si="20"/>
        <v>290.9546790874428</v>
      </c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</row>
    <row r="202" spans="1:37" x14ac:dyDescent="0.2">
      <c r="A202" s="5">
        <v>1964</v>
      </c>
      <c r="B202" s="5">
        <v>318.15819999999997</v>
      </c>
      <c r="C202">
        <v>1974.5417</v>
      </c>
      <c r="D202">
        <v>331.07</v>
      </c>
      <c r="E202" s="1">
        <f t="shared" si="18"/>
        <v>1946</v>
      </c>
      <c r="F202">
        <v>1238</v>
      </c>
      <c r="G202" s="2">
        <f t="shared" si="19"/>
        <v>3.3675492957746478</v>
      </c>
      <c r="H202" s="2">
        <f t="shared" si="19"/>
        <v>4.7798731222911037</v>
      </c>
      <c r="I202" s="2">
        <f t="shared" si="19"/>
        <v>5.8037651627565348</v>
      </c>
      <c r="J202" s="2">
        <f t="shared" si="19"/>
        <v>2.1226110653999561</v>
      </c>
      <c r="K202" s="2">
        <f t="shared" si="19"/>
        <v>0.15222648566757038</v>
      </c>
      <c r="L202" s="2">
        <f t="shared" si="20"/>
        <v>291.2260251318898</v>
      </c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</row>
    <row r="203" spans="1:37" x14ac:dyDescent="0.2">
      <c r="A203" s="5">
        <v>1964</v>
      </c>
      <c r="B203" s="5">
        <v>318.96725500000002</v>
      </c>
      <c r="C203">
        <v>1974.625</v>
      </c>
      <c r="D203">
        <v>329.15</v>
      </c>
      <c r="E203" s="1">
        <f t="shared" si="18"/>
        <v>1947</v>
      </c>
      <c r="F203">
        <v>1392</v>
      </c>
      <c r="G203" s="2">
        <f t="shared" si="19"/>
        <v>3.4431079812206571</v>
      </c>
      <c r="H203" s="2">
        <f t="shared" si="19"/>
        <v>4.8829676798714976</v>
      </c>
      <c r="I203" s="2">
        <f t="shared" si="19"/>
        <v>5.9118540625365554</v>
      </c>
      <c r="J203" s="2">
        <f t="shared" si="19"/>
        <v>2.1466581327340513</v>
      </c>
      <c r="K203" s="2">
        <f t="shared" si="19"/>
        <v>0.15045209650538674</v>
      </c>
      <c r="L203" s="2">
        <f t="shared" si="20"/>
        <v>291.53503995286815</v>
      </c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</row>
    <row r="204" spans="1:37" x14ac:dyDescent="0.2">
      <c r="A204" s="5">
        <v>1966</v>
      </c>
      <c r="B204" s="5">
        <v>318.75549999999998</v>
      </c>
      <c r="C204">
        <v>1974.7083</v>
      </c>
      <c r="D204">
        <v>327.33</v>
      </c>
      <c r="E204" s="1">
        <f t="shared" si="18"/>
        <v>1948</v>
      </c>
      <c r="F204">
        <v>1469</v>
      </c>
      <c r="G204" s="2">
        <f t="shared" si="19"/>
        <v>3.5280657276995302</v>
      </c>
      <c r="H204" s="2">
        <f t="shared" si="19"/>
        <v>5.0002387151382299</v>
      </c>
      <c r="I204" s="2">
        <f t="shared" si="19"/>
        <v>6.0416282767666081</v>
      </c>
      <c r="J204" s="2">
        <f t="shared" si="19"/>
        <v>2.1874065840827313</v>
      </c>
      <c r="K204" s="2">
        <f t="shared" si="19"/>
        <v>0.15660592202461737</v>
      </c>
      <c r="L204" s="2">
        <f t="shared" si="20"/>
        <v>291.9139452257117</v>
      </c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</row>
    <row r="205" spans="1:37" x14ac:dyDescent="0.2">
      <c r="A205" s="5">
        <v>1966</v>
      </c>
      <c r="B205" s="5">
        <v>319.45234999999997</v>
      </c>
      <c r="C205">
        <v>1974.7917</v>
      </c>
      <c r="D205">
        <v>327.27999999999997</v>
      </c>
      <c r="E205" s="1">
        <f t="shared" si="18"/>
        <v>1949</v>
      </c>
      <c r="F205">
        <v>1419</v>
      </c>
      <c r="G205" s="2">
        <f t="shared" si="19"/>
        <v>3.6177230046948354</v>
      </c>
      <c r="H205" s="2">
        <f t="shared" si="19"/>
        <v>5.1244171812289609</v>
      </c>
      <c r="I205" s="2">
        <f t="shared" si="19"/>
        <v>6.1812286566828059</v>
      </c>
      <c r="J205" s="2">
        <f t="shared" si="19"/>
        <v>2.2348647631985243</v>
      </c>
      <c r="K205" s="2">
        <f t="shared" si="19"/>
        <v>0.16395342935073115</v>
      </c>
      <c r="L205" s="2">
        <f t="shared" si="20"/>
        <v>292.32218703515588</v>
      </c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</row>
    <row r="206" spans="1:37" x14ac:dyDescent="0.2">
      <c r="A206" s="5">
        <v>1967</v>
      </c>
      <c r="B206" s="5">
        <v>322.89999999999998</v>
      </c>
      <c r="C206">
        <v>1974.875</v>
      </c>
      <c r="D206">
        <v>328.31</v>
      </c>
      <c r="E206" s="1">
        <f t="shared" si="18"/>
        <v>1950</v>
      </c>
      <c r="F206">
        <v>1630</v>
      </c>
      <c r="G206" s="2">
        <f t="shared" si="19"/>
        <v>3.7043286384976524</v>
      </c>
      <c r="H206" s="2">
        <f t="shared" si="19"/>
        <v>5.2435591929658569</v>
      </c>
      <c r="I206" s="2">
        <f t="shared" si="19"/>
        <v>6.3114434972308091</v>
      </c>
      <c r="J206" s="2">
        <f t="shared" si="19"/>
        <v>2.2737432611421209</v>
      </c>
      <c r="K206" s="2">
        <f t="shared" si="19"/>
        <v>0.16606249997610675</v>
      </c>
      <c r="L206" s="2">
        <f t="shared" si="20"/>
        <v>292.69913708981255</v>
      </c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</row>
    <row r="207" spans="1:37" x14ac:dyDescent="0.2">
      <c r="A207" s="5">
        <v>1969</v>
      </c>
      <c r="B207" s="5">
        <v>323.733</v>
      </c>
      <c r="C207">
        <v>1974.9583</v>
      </c>
      <c r="D207">
        <v>329.58</v>
      </c>
      <c r="E207" s="1">
        <f t="shared" si="18"/>
        <v>1951</v>
      </c>
      <c r="F207">
        <v>1767</v>
      </c>
      <c r="G207" s="2">
        <f t="shared" si="19"/>
        <v>3.8038122065727697</v>
      </c>
      <c r="H207" s="2">
        <f t="shared" si="19"/>
        <v>5.3821856480389538</v>
      </c>
      <c r="I207" s="2">
        <f t="shared" si="19"/>
        <v>6.4716100445061979</v>
      </c>
      <c r="J207" s="2">
        <f t="shared" si="19"/>
        <v>2.3351660109425181</v>
      </c>
      <c r="K207" s="2">
        <f t="shared" si="19"/>
        <v>0.17724781926028133</v>
      </c>
      <c r="L207" s="2">
        <f t="shared" si="20"/>
        <v>293.17002172932069</v>
      </c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</row>
    <row r="208" spans="1:37" x14ac:dyDescent="0.2">
      <c r="A208" s="5">
        <v>1970</v>
      </c>
      <c r="B208" s="5">
        <v>323.16888333333333</v>
      </c>
      <c r="C208">
        <v>1975.0417</v>
      </c>
      <c r="D208">
        <v>330.73</v>
      </c>
      <c r="E208" s="1">
        <f t="shared" si="18"/>
        <v>1952</v>
      </c>
      <c r="F208">
        <v>1795</v>
      </c>
      <c r="G208" s="2">
        <f t="shared" si="19"/>
        <v>3.9116572769953049</v>
      </c>
      <c r="H208" s="2">
        <f t="shared" si="19"/>
        <v>5.5332945873545478</v>
      </c>
      <c r="I208" s="2">
        <f t="shared" si="19"/>
        <v>6.6502088973620275</v>
      </c>
      <c r="J208" s="2">
        <f t="shared" si="19"/>
        <v>2.4091596843576024</v>
      </c>
      <c r="K208" s="2">
        <f t="shared" si="19"/>
        <v>0.19046398322743729</v>
      </c>
      <c r="L208" s="2">
        <f t="shared" si="20"/>
        <v>293.69478442929693</v>
      </c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</row>
    <row r="209" spans="1:37" x14ac:dyDescent="0.2">
      <c r="A209" s="5">
        <v>1970.7</v>
      </c>
      <c r="B209" s="5">
        <v>324.7285</v>
      </c>
      <c r="C209">
        <v>1975.125</v>
      </c>
      <c r="D209">
        <v>331.46</v>
      </c>
      <c r="E209" s="1">
        <f t="shared" si="18"/>
        <v>1953</v>
      </c>
      <c r="F209">
        <v>1841</v>
      </c>
      <c r="G209" s="2">
        <f t="shared" si="19"/>
        <v>4.0212112676056337</v>
      </c>
      <c r="H209" s="2">
        <f t="shared" si="19"/>
        <v>5.6866169294412305</v>
      </c>
      <c r="I209" s="2">
        <f t="shared" si="19"/>
        <v>6.8306170591858955</v>
      </c>
      <c r="J209" s="2">
        <f t="shared" si="19"/>
        <v>2.4822127168123798</v>
      </c>
      <c r="K209" s="2">
        <f t="shared" si="19"/>
        <v>0.19979454586791706</v>
      </c>
      <c r="L209" s="2">
        <f t="shared" si="20"/>
        <v>294.22045251891308</v>
      </c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</row>
    <row r="210" spans="1:37" x14ac:dyDescent="0.2">
      <c r="A210" s="5">
        <v>1971.2</v>
      </c>
      <c r="B210" s="5">
        <v>325.22624999999999</v>
      </c>
      <c r="C210">
        <v>1975.2083</v>
      </c>
      <c r="D210">
        <v>331.94</v>
      </c>
      <c r="E210" s="1">
        <f t="shared" si="18"/>
        <v>1954</v>
      </c>
      <c r="F210">
        <v>1865</v>
      </c>
      <c r="G210" s="2">
        <f t="shared" si="19"/>
        <v>4.1335727699530516</v>
      </c>
      <c r="H210" s="2">
        <f t="shared" si="19"/>
        <v>5.8438367260068711</v>
      </c>
      <c r="I210" s="2">
        <f t="shared" si="19"/>
        <v>7.0155144696705936</v>
      </c>
      <c r="J210" s="2">
        <f t="shared" si="19"/>
        <v>2.5564915202240117</v>
      </c>
      <c r="K210" s="2">
        <f t="shared" si="19"/>
        <v>0.20761344259488285</v>
      </c>
      <c r="L210" s="2">
        <f t="shared" si="20"/>
        <v>294.75702892844942</v>
      </c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</row>
    <row r="211" spans="1:37" x14ac:dyDescent="0.2">
      <c r="A211" s="5">
        <v>1972</v>
      </c>
      <c r="B211" s="5">
        <v>324.13119999999998</v>
      </c>
      <c r="C211">
        <v>1975.2917</v>
      </c>
      <c r="D211">
        <v>333.11</v>
      </c>
      <c r="E211" s="1">
        <f t="shared" si="18"/>
        <v>1955</v>
      </c>
      <c r="F211">
        <v>2043</v>
      </c>
      <c r="G211" s="2">
        <f t="shared" si="19"/>
        <v>4.2473990610328638</v>
      </c>
      <c r="H211" s="2">
        <f t="shared" si="19"/>
        <v>6.0028775273381338</v>
      </c>
      <c r="I211" s="2">
        <f t="shared" si="19"/>
        <v>7.201535707036423</v>
      </c>
      <c r="J211" s="2">
        <f t="shared" si="19"/>
        <v>2.6293439105269663</v>
      </c>
      <c r="K211" s="2">
        <f t="shared" si="19"/>
        <v>0.21348260374829464</v>
      </c>
      <c r="L211" s="2">
        <f t="shared" si="20"/>
        <v>295.29463880968268</v>
      </c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</row>
    <row r="212" spans="1:37" x14ac:dyDescent="0.2">
      <c r="A212" s="5">
        <v>1973</v>
      </c>
      <c r="B212" s="5">
        <v>329.19694499999997</v>
      </c>
      <c r="C212">
        <v>1975.375</v>
      </c>
      <c r="D212">
        <v>333.95</v>
      </c>
      <c r="E212" s="1">
        <f t="shared" si="18"/>
        <v>1956</v>
      </c>
      <c r="F212">
        <v>2177</v>
      </c>
      <c r="G212" s="2">
        <f t="shared" si="19"/>
        <v>4.3720892018779338</v>
      </c>
      <c r="H212" s="2">
        <f t="shared" si="19"/>
        <v>6.1781944176931756</v>
      </c>
      <c r="I212" s="2">
        <f t="shared" si="19"/>
        <v>7.4118018368215628</v>
      </c>
      <c r="J212" s="2">
        <f t="shared" si="19"/>
        <v>2.718926491588598</v>
      </c>
      <c r="K212" s="2">
        <f t="shared" si="19"/>
        <v>0.22539923744637033</v>
      </c>
      <c r="L212" s="2">
        <f t="shared" si="20"/>
        <v>295.90641118542766</v>
      </c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</row>
    <row r="213" spans="1:37" x14ac:dyDescent="0.2">
      <c r="A213" s="5">
        <v>1973</v>
      </c>
      <c r="B213" s="5">
        <v>326.39999999999998</v>
      </c>
      <c r="C213">
        <v>1975.4583</v>
      </c>
      <c r="D213">
        <v>333.42</v>
      </c>
      <c r="E213" s="1">
        <f t="shared" si="18"/>
        <v>1957</v>
      </c>
      <c r="F213">
        <v>2270</v>
      </c>
      <c r="G213" s="2">
        <f t="shared" si="19"/>
        <v>4.5049577464788726</v>
      </c>
      <c r="H213" s="2">
        <f t="shared" si="19"/>
        <v>6.3656111656653849</v>
      </c>
      <c r="I213" s="2">
        <f t="shared" si="19"/>
        <v>7.6393771005090541</v>
      </c>
      <c r="J213" s="2">
        <f t="shared" si="19"/>
        <v>2.8191192009593293</v>
      </c>
      <c r="K213" s="2">
        <f t="shared" si="19"/>
        <v>0.23891812095702458</v>
      </c>
      <c r="L213" s="2">
        <f t="shared" si="20"/>
        <v>296.56798333456965</v>
      </c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</row>
    <row r="214" spans="1:37" x14ac:dyDescent="0.2">
      <c r="A214" s="5">
        <v>1974</v>
      </c>
      <c r="B214" s="5">
        <v>328.063425</v>
      </c>
      <c r="C214">
        <v>1975.5417</v>
      </c>
      <c r="D214">
        <v>331.97</v>
      </c>
      <c r="E214" s="1">
        <f t="shared" si="18"/>
        <v>1958</v>
      </c>
      <c r="F214">
        <v>2330</v>
      </c>
      <c r="G214" s="2">
        <f t="shared" si="19"/>
        <v>4.6435023474178401</v>
      </c>
      <c r="H214" s="2">
        <f t="shared" si="19"/>
        <v>6.5612447189264618</v>
      </c>
      <c r="I214" s="2">
        <f t="shared" si="19"/>
        <v>7.8778695398298328</v>
      </c>
      <c r="J214" s="2">
        <f t="shared" si="19"/>
        <v>2.9245037087927948</v>
      </c>
      <c r="K214" s="2">
        <f t="shared" si="19"/>
        <v>0.2514839354744185</v>
      </c>
      <c r="L214" s="2">
        <f t="shared" si="20"/>
        <v>297.25860425044135</v>
      </c>
      <c r="M214">
        <f>AVERAGE(D6:D15)</f>
        <v>315.23200000000003</v>
      </c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</row>
    <row r="215" spans="1:37" x14ac:dyDescent="0.2">
      <c r="A215" s="5">
        <v>1976</v>
      </c>
      <c r="B215" s="5">
        <v>331.19925000000001</v>
      </c>
      <c r="C215">
        <v>1975.625</v>
      </c>
      <c r="D215">
        <v>329.95</v>
      </c>
      <c r="E215" s="1">
        <f t="shared" si="18"/>
        <v>1959</v>
      </c>
      <c r="F215">
        <v>2454</v>
      </c>
      <c r="G215" s="2">
        <f t="shared" ref="G215:K230" si="21">G214*(1-G$5)+G$4*$F214*$L$4/1000</f>
        <v>4.7857089201877931</v>
      </c>
      <c r="H215" s="2">
        <f t="shared" si="21"/>
        <v>6.7619738812500838</v>
      </c>
      <c r="I215" s="2">
        <f t="shared" si="21"/>
        <v>8.122174871249797</v>
      </c>
      <c r="J215" s="2">
        <f t="shared" si="21"/>
        <v>3.0309101845284601</v>
      </c>
      <c r="K215" s="2">
        <f t="shared" si="21"/>
        <v>0.26192238865193074</v>
      </c>
      <c r="L215" s="2">
        <f t="shared" si="20"/>
        <v>297.96269024586809</v>
      </c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</row>
    <row r="216" spans="1:37" x14ac:dyDescent="0.2">
      <c r="A216" s="5">
        <v>1977</v>
      </c>
      <c r="B216" s="5">
        <v>331.73058329999998</v>
      </c>
      <c r="C216">
        <v>1975.7083</v>
      </c>
      <c r="D216">
        <v>328.5</v>
      </c>
      <c r="E216" s="1">
        <f t="shared" si="18"/>
        <v>1960</v>
      </c>
      <c r="F216">
        <v>2569</v>
      </c>
      <c r="G216" s="2">
        <f t="shared" si="21"/>
        <v>4.9354835680751172</v>
      </c>
      <c r="H216" s="2">
        <f t="shared" si="21"/>
        <v>6.9737940241347243</v>
      </c>
      <c r="I216" s="2">
        <f t="shared" si="21"/>
        <v>8.3818300940252133</v>
      </c>
      <c r="J216" s="2">
        <f t="shared" si="21"/>
        <v>3.1457919834421926</v>
      </c>
      <c r="K216" s="2">
        <f t="shared" si="21"/>
        <v>0.27407522678819812</v>
      </c>
      <c r="L216" s="2">
        <f t="shared" si="20"/>
        <v>298.71097489646547</v>
      </c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</row>
    <row r="217" spans="1:37" x14ac:dyDescent="0.2">
      <c r="A217" s="5">
        <v>1978</v>
      </c>
      <c r="B217" s="5">
        <v>333.49275</v>
      </c>
      <c r="C217">
        <v>1975.7917</v>
      </c>
      <c r="D217">
        <v>328.36</v>
      </c>
      <c r="E217" s="1">
        <f t="shared" si="18"/>
        <v>1961</v>
      </c>
      <c r="F217">
        <v>2580</v>
      </c>
      <c r="G217" s="2">
        <f t="shared" si="21"/>
        <v>5.0922769953051645</v>
      </c>
      <c r="H217" s="2">
        <f t="shared" si="21"/>
        <v>7.1958295655387117</v>
      </c>
      <c r="I217" s="2">
        <f t="shared" si="21"/>
        <v>8.6552770597842681</v>
      </c>
      <c r="J217" s="2">
        <f t="shared" si="21"/>
        <v>3.2676085989378469</v>
      </c>
      <c r="K217" s="2">
        <f t="shared" si="21"/>
        <v>0.28684535675323308</v>
      </c>
      <c r="L217" s="2">
        <f t="shared" si="20"/>
        <v>299.49783757631923</v>
      </c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</row>
    <row r="218" spans="1:37" x14ac:dyDescent="0.2">
      <c r="A218" s="5">
        <v>1979</v>
      </c>
      <c r="B218" s="5">
        <v>335.2824167</v>
      </c>
      <c r="C218">
        <v>1975.875</v>
      </c>
      <c r="D218">
        <v>329.38</v>
      </c>
      <c r="E218" s="1">
        <f t="shared" si="18"/>
        <v>1962</v>
      </c>
      <c r="F218">
        <v>2686</v>
      </c>
      <c r="G218" s="2">
        <f t="shared" si="21"/>
        <v>5.2497417840375586</v>
      </c>
      <c r="H218" s="2">
        <f t="shared" si="21"/>
        <v>7.4182871443793204</v>
      </c>
      <c r="I218" s="2">
        <f t="shared" si="21"/>
        <v>8.926706234112773</v>
      </c>
      <c r="J218" s="2">
        <f t="shared" si="21"/>
        <v>3.3837572939762017</v>
      </c>
      <c r="K218" s="2">
        <f t="shared" si="21"/>
        <v>0.29510726403042442</v>
      </c>
      <c r="L218" s="2">
        <f t="shared" si="20"/>
        <v>300.27359972053625</v>
      </c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</row>
    <row r="219" spans="1:37" x14ac:dyDescent="0.2">
      <c r="A219" s="5">
        <v>1979</v>
      </c>
      <c r="B219" s="5">
        <v>332.04542500000002</v>
      </c>
      <c r="C219">
        <v>1975.9583</v>
      </c>
      <c r="D219">
        <v>330.62</v>
      </c>
      <c r="E219" s="1">
        <f t="shared" si="18"/>
        <v>1963</v>
      </c>
      <c r="F219">
        <v>2833</v>
      </c>
      <c r="G219" s="2">
        <f t="shared" si="21"/>
        <v>5.4136760563380282</v>
      </c>
      <c r="H219" s="2">
        <f t="shared" si="21"/>
        <v>7.6500857874123716</v>
      </c>
      <c r="I219" s="2">
        <f t="shared" si="21"/>
        <v>9.2104170015195468</v>
      </c>
      <c r="J219" s="2">
        <f t="shared" si="21"/>
        <v>3.5057120937756472</v>
      </c>
      <c r="K219" s="2">
        <f t="shared" si="21"/>
        <v>0.30509488992334016</v>
      </c>
      <c r="L219" s="2">
        <f t="shared" si="20"/>
        <v>301.08498582896891</v>
      </c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</row>
    <row r="220" spans="1:37" x14ac:dyDescent="0.2">
      <c r="A220" s="5">
        <v>1979</v>
      </c>
      <c r="B220" s="5">
        <v>335.24097999999998</v>
      </c>
      <c r="C220">
        <v>1976.0417</v>
      </c>
      <c r="D220">
        <v>331.56</v>
      </c>
      <c r="E220" s="1">
        <f t="shared" si="18"/>
        <v>1964</v>
      </c>
      <c r="F220">
        <v>2995</v>
      </c>
      <c r="G220" s="2">
        <f t="shared" si="21"/>
        <v>5.5865821596244132</v>
      </c>
      <c r="H220" s="2">
        <f t="shared" si="21"/>
        <v>7.895049562349195</v>
      </c>
      <c r="I220" s="2">
        <f t="shared" si="21"/>
        <v>9.5124041353112165</v>
      </c>
      <c r="J220" s="2">
        <f t="shared" si="21"/>
        <v>3.6379535203975024</v>
      </c>
      <c r="K220" s="2">
        <f t="shared" si="21"/>
        <v>0.31805409969583753</v>
      </c>
      <c r="L220" s="2">
        <f t="shared" si="20"/>
        <v>301.95004347737819</v>
      </c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</row>
    <row r="221" spans="1:37" x14ac:dyDescent="0.2">
      <c r="A221" s="5">
        <v>1980</v>
      </c>
      <c r="B221" s="5">
        <v>336.58983330000001</v>
      </c>
      <c r="C221">
        <v>1976.125</v>
      </c>
      <c r="D221">
        <v>332.74</v>
      </c>
      <c r="E221" s="1">
        <f t="shared" si="18"/>
        <v>1965</v>
      </c>
      <c r="F221">
        <v>3130</v>
      </c>
      <c r="G221" s="2">
        <f t="shared" si="21"/>
        <v>5.7693755868544603</v>
      </c>
      <c r="H221" s="2">
        <f t="shared" si="21"/>
        <v>8.1545507022225188</v>
      </c>
      <c r="I221" s="2">
        <f t="shared" si="21"/>
        <v>9.8346758399685257</v>
      </c>
      <c r="J221" s="2">
        <f t="shared" si="21"/>
        <v>3.7816544945713471</v>
      </c>
      <c r="K221" s="2">
        <f t="shared" si="21"/>
        <v>0.33351989155132167</v>
      </c>
      <c r="L221" s="2">
        <f t="shared" si="20"/>
        <v>302.87377651516817</v>
      </c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</row>
    <row r="222" spans="1:37" x14ac:dyDescent="0.2">
      <c r="A222" s="5">
        <v>1981</v>
      </c>
      <c r="B222" s="5">
        <v>337.63400000000001</v>
      </c>
      <c r="C222">
        <v>1976.2083</v>
      </c>
      <c r="D222">
        <v>333.36</v>
      </c>
      <c r="E222" s="1">
        <f t="shared" si="18"/>
        <v>1966</v>
      </c>
      <c r="F222">
        <v>3288</v>
      </c>
      <c r="G222" s="2">
        <f t="shared" si="21"/>
        <v>5.9604084507042252</v>
      </c>
      <c r="H222" s="2">
        <f t="shared" si="21"/>
        <v>8.4260140030391373</v>
      </c>
      <c r="I222" s="2">
        <f t="shared" si="21"/>
        <v>10.172903505459898</v>
      </c>
      <c r="J222" s="2">
        <f t="shared" si="21"/>
        <v>3.9329913542881836</v>
      </c>
      <c r="K222" s="2">
        <f t="shared" si="21"/>
        <v>0.34923839665742085</v>
      </c>
      <c r="L222" s="2">
        <f t="shared" si="20"/>
        <v>303.84155571014884</v>
      </c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</row>
    <row r="223" spans="1:37" x14ac:dyDescent="0.2">
      <c r="A223" s="5">
        <v>1982</v>
      </c>
      <c r="B223" s="5">
        <v>338.11783329999997</v>
      </c>
      <c r="C223">
        <v>1976.2917</v>
      </c>
      <c r="D223">
        <v>334.74</v>
      </c>
      <c r="E223" s="1">
        <f t="shared" si="18"/>
        <v>1967</v>
      </c>
      <c r="F223">
        <v>3393</v>
      </c>
      <c r="G223" s="2">
        <f t="shared" si="21"/>
        <v>6.1610845070422533</v>
      </c>
      <c r="H223" s="2">
        <f t="shared" si="21"/>
        <v>8.7115661809497791</v>
      </c>
      <c r="I223" s="2">
        <f t="shared" si="21"/>
        <v>10.530328360112787</v>
      </c>
      <c r="J223" s="2">
        <f t="shared" si="21"/>
        <v>4.0942274159294891</v>
      </c>
      <c r="K223" s="2">
        <f t="shared" si="21"/>
        <v>0.36618999230470639</v>
      </c>
      <c r="L223" s="2">
        <f t="shared" si="20"/>
        <v>304.86339645633899</v>
      </c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</row>
    <row r="224" spans="1:37" x14ac:dyDescent="0.2">
      <c r="A224" s="5">
        <v>1983</v>
      </c>
      <c r="B224" s="5">
        <v>340.06866669999999</v>
      </c>
      <c r="C224">
        <v>1976.375</v>
      </c>
      <c r="D224">
        <v>334.72</v>
      </c>
      <c r="E224" s="1">
        <f t="shared" si="18"/>
        <v>1968</v>
      </c>
      <c r="F224">
        <v>3566</v>
      </c>
      <c r="G224" s="2">
        <f t="shared" si="21"/>
        <v>6.3681690140845069</v>
      </c>
      <c r="H224" s="2">
        <f t="shared" si="21"/>
        <v>9.0061919512107131</v>
      </c>
      <c r="I224" s="2">
        <f t="shared" si="21"/>
        <v>10.89873028611618</v>
      </c>
      <c r="J224" s="2">
        <f t="shared" si="21"/>
        <v>4.2585765119339767</v>
      </c>
      <c r="K224" s="2">
        <f t="shared" si="21"/>
        <v>0.38140123226062506</v>
      </c>
      <c r="L224" s="2">
        <f t="shared" si="20"/>
        <v>305.91306899560601</v>
      </c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</row>
    <row r="225" spans="1:37" x14ac:dyDescent="0.2">
      <c r="A225" s="5">
        <v>1984</v>
      </c>
      <c r="B225" s="5">
        <v>341.84866670000002</v>
      </c>
      <c r="C225">
        <v>1976.4583</v>
      </c>
      <c r="D225">
        <v>333.98</v>
      </c>
      <c r="E225" s="1">
        <f t="shared" si="18"/>
        <v>1969</v>
      </c>
      <c r="F225">
        <v>3780</v>
      </c>
      <c r="G225" s="2">
        <f t="shared" si="21"/>
        <v>6.5858122065727702</v>
      </c>
      <c r="H225" s="2">
        <f t="shared" si="21"/>
        <v>9.3162513286239097</v>
      </c>
      <c r="I225" s="2">
        <f t="shared" si="21"/>
        <v>11.288177904898959</v>
      </c>
      <c r="J225" s="2">
        <f t="shared" si="21"/>
        <v>4.4338420250926829</v>
      </c>
      <c r="K225" s="2">
        <f t="shared" si="21"/>
        <v>0.39874938139383509</v>
      </c>
      <c r="L225" s="2">
        <f t="shared" si="20"/>
        <v>307.02283284658216</v>
      </c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</row>
    <row r="226" spans="1:37" x14ac:dyDescent="0.2">
      <c r="A226" s="5">
        <v>1985</v>
      </c>
      <c r="B226" s="5">
        <v>343.24783330000002</v>
      </c>
      <c r="C226">
        <v>1976.5417</v>
      </c>
      <c r="D226">
        <v>333.08</v>
      </c>
      <c r="E226" s="1">
        <f t="shared" si="18"/>
        <v>1970</v>
      </c>
      <c r="F226">
        <v>4053</v>
      </c>
      <c r="G226" s="2">
        <f t="shared" si="21"/>
        <v>6.8165164319248825</v>
      </c>
      <c r="H226" s="2">
        <f t="shared" si="21"/>
        <v>9.6455516201328528</v>
      </c>
      <c r="I226" s="2">
        <f t="shared" si="21"/>
        <v>11.704548352623755</v>
      </c>
      <c r="J226" s="2">
        <f t="shared" si="21"/>
        <v>4.6242125413859894</v>
      </c>
      <c r="K226" s="2">
        <f t="shared" si="21"/>
        <v>0.41931851408920162</v>
      </c>
      <c r="L226" s="2">
        <f t="shared" si="20"/>
        <v>308.21014746015669</v>
      </c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</row>
    <row r="227" spans="1:37" x14ac:dyDescent="0.2">
      <c r="A227" s="5">
        <v>1986</v>
      </c>
      <c r="B227" s="5">
        <v>344.45466670000002</v>
      </c>
      <c r="C227">
        <v>1976.625</v>
      </c>
      <c r="D227">
        <v>330.68</v>
      </c>
      <c r="E227" s="1">
        <f t="shared" si="18"/>
        <v>1971</v>
      </c>
      <c r="F227">
        <v>4208</v>
      </c>
      <c r="G227" s="2">
        <f t="shared" si="21"/>
        <v>7.0638826291079813</v>
      </c>
      <c r="H227" s="2">
        <f t="shared" si="21"/>
        <v>9.9995797995108582</v>
      </c>
      <c r="I227" s="2">
        <f t="shared" si="21"/>
        <v>12.156344104264022</v>
      </c>
      <c r="J227" s="2">
        <f t="shared" si="21"/>
        <v>4.8357500421018615</v>
      </c>
      <c r="K227" s="2">
        <f t="shared" si="21"/>
        <v>0.44461122512108975</v>
      </c>
      <c r="L227" s="2">
        <f t="shared" si="20"/>
        <v>309.50016780010583</v>
      </c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</row>
    <row r="228" spans="1:37" x14ac:dyDescent="0.2">
      <c r="A228" s="5">
        <v>1987</v>
      </c>
      <c r="B228" s="5">
        <v>346.12925000000001</v>
      </c>
      <c r="C228">
        <v>1976.7083</v>
      </c>
      <c r="D228">
        <v>328.96</v>
      </c>
      <c r="E228" s="1">
        <f t="shared" si="18"/>
        <v>1972</v>
      </c>
      <c r="F228">
        <v>4376</v>
      </c>
      <c r="G228" s="2">
        <f t="shared" si="21"/>
        <v>7.3207089201877933</v>
      </c>
      <c r="H228" s="2">
        <f t="shared" si="21"/>
        <v>10.367188027392475</v>
      </c>
      <c r="I228" s="2">
        <f t="shared" si="21"/>
        <v>12.625361960041674</v>
      </c>
      <c r="J228" s="2">
        <f t="shared" si="21"/>
        <v>5.0533955587079493</v>
      </c>
      <c r="K228" s="2">
        <f t="shared" si="21"/>
        <v>0.46722902513434617</v>
      </c>
      <c r="L228" s="2">
        <f t="shared" si="20"/>
        <v>310.83388349146423</v>
      </c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</row>
    <row r="229" spans="1:37" x14ac:dyDescent="0.2">
      <c r="A229" s="5">
        <v>1988</v>
      </c>
      <c r="B229" s="5">
        <v>348.3018333</v>
      </c>
      <c r="C229">
        <v>1976.7917</v>
      </c>
      <c r="D229">
        <v>328.72</v>
      </c>
      <c r="E229" s="1">
        <f t="shared" si="18"/>
        <v>1973</v>
      </c>
      <c r="F229">
        <v>4615</v>
      </c>
      <c r="G229" s="2">
        <f t="shared" si="21"/>
        <v>7.5877887323943662</v>
      </c>
      <c r="H229" s="2">
        <f t="shared" si="21"/>
        <v>10.749559601935228</v>
      </c>
      <c r="I229" s="2">
        <f t="shared" si="21"/>
        <v>13.113323805911094</v>
      </c>
      <c r="J229" s="2">
        <f t="shared" si="21"/>
        <v>5.2783259810554055</v>
      </c>
      <c r="K229" s="2">
        <f t="shared" si="21"/>
        <v>0.48883473824129697</v>
      </c>
      <c r="L229" s="2">
        <f t="shared" si="20"/>
        <v>312.2178328595374</v>
      </c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</row>
    <row r="230" spans="1:37" x14ac:dyDescent="0.2">
      <c r="A230" s="5">
        <v>1989</v>
      </c>
      <c r="B230" s="5">
        <v>349.49725000000001</v>
      </c>
      <c r="C230">
        <v>1976.875</v>
      </c>
      <c r="D230">
        <v>330.16</v>
      </c>
      <c r="E230" s="1">
        <f t="shared" si="18"/>
        <v>1974</v>
      </c>
      <c r="F230">
        <v>4623</v>
      </c>
      <c r="G230" s="2">
        <f t="shared" si="21"/>
        <v>7.8694553990610325</v>
      </c>
      <c r="H230" s="2">
        <f t="shared" si="21"/>
        <v>11.153320575397705</v>
      </c>
      <c r="I230" s="2">
        <f t="shared" si="21"/>
        <v>13.630642030636347</v>
      </c>
      <c r="J230" s="2">
        <f t="shared" si="21"/>
        <v>5.5184584787152442</v>
      </c>
      <c r="K230" s="2">
        <f t="shared" si="21"/>
        <v>0.51315992294261292</v>
      </c>
      <c r="L230" s="2">
        <f t="shared" si="20"/>
        <v>313.68503640675294</v>
      </c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</row>
    <row r="231" spans="1:37" x14ac:dyDescent="0.2">
      <c r="A231" s="5">
        <v>1990</v>
      </c>
      <c r="B231" s="5">
        <v>350.95974999999999</v>
      </c>
      <c r="C231">
        <v>1976.9583</v>
      </c>
      <c r="D231">
        <v>331.62</v>
      </c>
      <c r="E231" s="1">
        <f t="shared" si="18"/>
        <v>1975</v>
      </c>
      <c r="F231">
        <v>4596</v>
      </c>
      <c r="G231" s="2">
        <f t="shared" ref="G231:K246" si="22">G230*(1-G$5)+G$4*$F230*$L$4/1000</f>
        <v>8.1516103286384975</v>
      </c>
      <c r="H231" s="2">
        <f t="shared" si="22"/>
        <v>11.556721964058877</v>
      </c>
      <c r="I231" s="2">
        <f t="shared" si="22"/>
        <v>14.142218369467749</v>
      </c>
      <c r="J231" s="2">
        <f t="shared" si="22"/>
        <v>5.7458119288616505</v>
      </c>
      <c r="K231" s="2">
        <f t="shared" si="22"/>
        <v>0.52828948012159394</v>
      </c>
      <c r="L231" s="2">
        <f t="shared" si="20"/>
        <v>315.12465207114838</v>
      </c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</row>
    <row r="232" spans="1:37" x14ac:dyDescent="0.2">
      <c r="A232" s="5">
        <v>1991</v>
      </c>
      <c r="B232" s="5">
        <v>352.5660833</v>
      </c>
      <c r="C232">
        <v>1977.0417</v>
      </c>
      <c r="D232">
        <v>332.68</v>
      </c>
      <c r="E232" s="1">
        <f t="shared" si="18"/>
        <v>1976</v>
      </c>
      <c r="F232">
        <v>4864</v>
      </c>
      <c r="G232" s="2">
        <f t="shared" si="22"/>
        <v>8.4321173708920192</v>
      </c>
      <c r="H232" s="2">
        <f t="shared" si="22"/>
        <v>11.956478372170753</v>
      </c>
      <c r="I232" s="2">
        <f t="shared" si="22"/>
        <v>14.642871677571748</v>
      </c>
      <c r="J232" s="2">
        <f t="shared" si="22"/>
        <v>5.9570083770829374</v>
      </c>
      <c r="K232" s="2">
        <f t="shared" si="22"/>
        <v>0.53619841478471852</v>
      </c>
      <c r="L232" s="2">
        <f t="shared" si="20"/>
        <v>316.52467421250219</v>
      </c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</row>
    <row r="233" spans="1:37" x14ac:dyDescent="0.2">
      <c r="A233" s="5">
        <v>1992</v>
      </c>
      <c r="B233" s="5">
        <v>354.07</v>
      </c>
      <c r="C233">
        <v>1977.125</v>
      </c>
      <c r="D233">
        <v>333.17</v>
      </c>
      <c r="E233" s="1">
        <f t="shared" si="18"/>
        <v>1977</v>
      </c>
      <c r="F233">
        <v>5026</v>
      </c>
      <c r="G233" s="2">
        <f t="shared" si="22"/>
        <v>8.7289812206572783</v>
      </c>
      <c r="H233" s="2">
        <f t="shared" si="22"/>
        <v>12.380299357700245</v>
      </c>
      <c r="I233" s="2">
        <f t="shared" si="22"/>
        <v>15.177067819420543</v>
      </c>
      <c r="J233" s="2">
        <f t="shared" si="22"/>
        <v>6.1875952352493577</v>
      </c>
      <c r="K233" s="2">
        <f t="shared" si="22"/>
        <v>0.55357758576798066</v>
      </c>
      <c r="L233" s="2">
        <f t="shared" si="20"/>
        <v>318.02752121879541</v>
      </c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</row>
    <row r="234" spans="1:37" x14ac:dyDescent="0.2">
      <c r="A234" s="5">
        <v>1993</v>
      </c>
      <c r="B234" s="5">
        <v>354.87</v>
      </c>
      <c r="C234">
        <v>1977.2083</v>
      </c>
      <c r="D234">
        <v>334.96</v>
      </c>
      <c r="E234" s="1">
        <f t="shared" si="18"/>
        <v>1978</v>
      </c>
      <c r="F234">
        <v>5087</v>
      </c>
      <c r="G234" s="2">
        <f t="shared" si="22"/>
        <v>9.0357323943661978</v>
      </c>
      <c r="H234" s="2">
        <f t="shared" si="22"/>
        <v>12.818165666632165</v>
      </c>
      <c r="I234" s="2">
        <f t="shared" si="22"/>
        <v>15.728431679811502</v>
      </c>
      <c r="J234" s="2">
        <f t="shared" si="22"/>
        <v>6.4240234756473917</v>
      </c>
      <c r="K234" s="2">
        <f t="shared" si="22"/>
        <v>0.57172421961253428</v>
      </c>
      <c r="L234" s="2">
        <f t="shared" si="20"/>
        <v>319.5780774360698</v>
      </c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</row>
    <row r="235" spans="1:37" x14ac:dyDescent="0.2">
      <c r="A235" s="5">
        <v>1994</v>
      </c>
      <c r="B235" s="5">
        <v>356.32</v>
      </c>
      <c r="C235">
        <v>1977.2917</v>
      </c>
      <c r="D235">
        <v>336.14</v>
      </c>
      <c r="E235" s="1">
        <f t="shared" si="18"/>
        <v>1979</v>
      </c>
      <c r="F235">
        <v>5369</v>
      </c>
      <c r="G235" s="2">
        <f t="shared" si="22"/>
        <v>9.3462065727699546</v>
      </c>
      <c r="H235" s="2">
        <f t="shared" si="22"/>
        <v>13.260555091786765</v>
      </c>
      <c r="I235" s="2">
        <f t="shared" si="22"/>
        <v>16.28155911413258</v>
      </c>
      <c r="J235" s="2">
        <f t="shared" si="22"/>
        <v>6.6541049383807076</v>
      </c>
      <c r="K235" s="2">
        <f t="shared" si="22"/>
        <v>0.58559455917509318</v>
      </c>
      <c r="L235" s="2">
        <f t="shared" si="20"/>
        <v>321.12802027624508</v>
      </c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</row>
    <row r="236" spans="1:37" x14ac:dyDescent="0.2">
      <c r="A236" s="5">
        <v>1995</v>
      </c>
      <c r="B236" s="5">
        <v>358.31</v>
      </c>
      <c r="C236">
        <v>1977.375</v>
      </c>
      <c r="D236">
        <v>336.93</v>
      </c>
      <c r="E236" s="1">
        <f t="shared" si="18"/>
        <v>1980</v>
      </c>
      <c r="F236">
        <v>5316</v>
      </c>
      <c r="G236" s="2">
        <f t="shared" si="22"/>
        <v>9.6738920187793447</v>
      </c>
      <c r="H236" s="2">
        <f t="shared" si="22"/>
        <v>13.728206363645002</v>
      </c>
      <c r="I236" s="2">
        <f t="shared" si="22"/>
        <v>16.869628328542579</v>
      </c>
      <c r="J236" s="2">
        <f t="shared" si="22"/>
        <v>6.9041411620400934</v>
      </c>
      <c r="K236" s="2">
        <f t="shared" si="22"/>
        <v>0.6072467820001286</v>
      </c>
      <c r="L236" s="2">
        <f t="shared" si="20"/>
        <v>322.78311465500713</v>
      </c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</row>
    <row r="237" spans="1:37" x14ac:dyDescent="0.2">
      <c r="A237" s="5">
        <v>1996</v>
      </c>
      <c r="B237" s="5">
        <v>359.8</v>
      </c>
      <c r="C237">
        <v>1977.4583</v>
      </c>
      <c r="D237">
        <v>336.17</v>
      </c>
      <c r="E237" s="1">
        <f t="shared" si="18"/>
        <v>1981</v>
      </c>
      <c r="F237">
        <v>5152</v>
      </c>
      <c r="G237" s="2">
        <f t="shared" si="22"/>
        <v>9.9983427230046971</v>
      </c>
      <c r="H237" s="2">
        <f t="shared" si="22"/>
        <v>14.189594587050243</v>
      </c>
      <c r="I237" s="2">
        <f t="shared" si="22"/>
        <v>17.441841674450874</v>
      </c>
      <c r="J237" s="2">
        <f t="shared" si="22"/>
        <v>7.1336729450424237</v>
      </c>
      <c r="K237" s="2">
        <f t="shared" si="22"/>
        <v>0.61789125608364415</v>
      </c>
      <c r="L237" s="2">
        <f t="shared" si="20"/>
        <v>324.38134318563186</v>
      </c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</row>
    <row r="238" spans="1:37" x14ac:dyDescent="0.2">
      <c r="A238" s="5">
        <v>1997</v>
      </c>
      <c r="B238" s="5">
        <v>361.13</v>
      </c>
      <c r="C238">
        <v>1977.5417</v>
      </c>
      <c r="D238">
        <v>334.89</v>
      </c>
      <c r="E238" s="1">
        <f t="shared" si="18"/>
        <v>1982</v>
      </c>
      <c r="F238">
        <v>5113</v>
      </c>
      <c r="G238" s="2">
        <f t="shared" si="22"/>
        <v>10.312784037558687</v>
      </c>
      <c r="H238" s="2">
        <f t="shared" si="22"/>
        <v>14.634314456624777</v>
      </c>
      <c r="I238" s="2">
        <f t="shared" si="22"/>
        <v>17.981735922752087</v>
      </c>
      <c r="J238" s="2">
        <f t="shared" si="22"/>
        <v>7.3308434726053662</v>
      </c>
      <c r="K238" s="2">
        <f t="shared" si="22"/>
        <v>0.61664792545538094</v>
      </c>
      <c r="L238" s="2">
        <f t="shared" si="20"/>
        <v>325.87632581499628</v>
      </c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</row>
    <row r="239" spans="1:37" x14ac:dyDescent="0.2">
      <c r="A239" s="5">
        <v>1998</v>
      </c>
      <c r="B239" s="5">
        <v>363.6</v>
      </c>
      <c r="C239">
        <v>1977.625</v>
      </c>
      <c r="D239">
        <v>332.56</v>
      </c>
      <c r="E239" s="1">
        <f t="shared" si="18"/>
        <v>1983</v>
      </c>
      <c r="F239">
        <v>5095</v>
      </c>
      <c r="G239" s="2">
        <f t="shared" si="22"/>
        <v>10.624845070422538</v>
      </c>
      <c r="H239" s="2">
        <f t="shared" si="22"/>
        <v>15.074148916710246</v>
      </c>
      <c r="I239" s="2">
        <f t="shared" si="22"/>
        <v>18.50852422300261</v>
      </c>
      <c r="J239" s="2">
        <f t="shared" si="22"/>
        <v>7.5121728030154289</v>
      </c>
      <c r="K239" s="2">
        <f t="shared" si="22"/>
        <v>0.61406282139368651</v>
      </c>
      <c r="L239" s="2">
        <f t="shared" si="20"/>
        <v>327.3337538345445</v>
      </c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</row>
    <row r="240" spans="1:37" x14ac:dyDescent="0.2">
      <c r="A240" s="5">
        <v>1999</v>
      </c>
      <c r="B240" s="5">
        <v>365.54</v>
      </c>
      <c r="C240">
        <v>1977.7083</v>
      </c>
      <c r="D240">
        <v>331.29</v>
      </c>
      <c r="E240" s="1">
        <f t="shared" si="18"/>
        <v>1984</v>
      </c>
      <c r="F240">
        <v>5283</v>
      </c>
      <c r="G240" s="2">
        <f t="shared" si="22"/>
        <v>10.935807511737092</v>
      </c>
      <c r="H240" s="2">
        <f t="shared" si="22"/>
        <v>15.511083238200142</v>
      </c>
      <c r="I240" s="2">
        <f t="shared" si="22"/>
        <v>19.025537420886582</v>
      </c>
      <c r="J240" s="2">
        <f t="shared" si="22"/>
        <v>7.6810306827959272</v>
      </c>
      <c r="K240" s="2">
        <f t="shared" si="22"/>
        <v>0.61164980609918596</v>
      </c>
      <c r="L240" s="2">
        <f t="shared" si="20"/>
        <v>328.76510865971892</v>
      </c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</row>
    <row r="241" spans="1:37" x14ac:dyDescent="0.2">
      <c r="A241" s="5">
        <v>2000</v>
      </c>
      <c r="B241" s="5">
        <v>366.82</v>
      </c>
      <c r="C241">
        <v>1977.7917</v>
      </c>
      <c r="D241">
        <v>331.28</v>
      </c>
      <c r="E241" s="1">
        <f t="shared" si="18"/>
        <v>1985</v>
      </c>
      <c r="F241">
        <v>5441</v>
      </c>
      <c r="G241" s="2">
        <f t="shared" si="22"/>
        <v>11.258244131455402</v>
      </c>
      <c r="H241" s="2">
        <f t="shared" si="22"/>
        <v>15.964468122467146</v>
      </c>
      <c r="I241" s="2">
        <f t="shared" si="22"/>
        <v>19.563855080655962</v>
      </c>
      <c r="J241" s="2">
        <f t="shared" si="22"/>
        <v>7.8623079704687644</v>
      </c>
      <c r="K241" s="2">
        <f t="shared" si="22"/>
        <v>0.61901252942052809</v>
      </c>
      <c r="L241" s="2">
        <f t="shared" si="20"/>
        <v>330.26788783446779</v>
      </c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</row>
    <row r="242" spans="1:37" x14ac:dyDescent="0.2">
      <c r="A242" s="5">
        <v>2001</v>
      </c>
      <c r="B242" s="5">
        <v>368.33</v>
      </c>
      <c r="C242">
        <v>1977.875</v>
      </c>
      <c r="D242">
        <v>332.46</v>
      </c>
      <c r="E242" s="1">
        <f t="shared" si="18"/>
        <v>1986</v>
      </c>
      <c r="F242">
        <v>5609</v>
      </c>
      <c r="G242" s="2">
        <f t="shared" si="22"/>
        <v>11.590323943661975</v>
      </c>
      <c r="H242" s="2">
        <f t="shared" si="22"/>
        <v>16.431441412112747</v>
      </c>
      <c r="I242" s="2">
        <f t="shared" si="22"/>
        <v>20.118684198448399</v>
      </c>
      <c r="J242" s="2">
        <f t="shared" si="22"/>
        <v>8.0517740575453036</v>
      </c>
      <c r="K242" s="2">
        <f t="shared" si="22"/>
        <v>0.6308960872294902</v>
      </c>
      <c r="L242" s="2">
        <f t="shared" si="20"/>
        <v>331.82311969899791</v>
      </c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</row>
    <row r="243" spans="1:37" x14ac:dyDescent="0.2">
      <c r="A243" s="5">
        <v>2002</v>
      </c>
      <c r="B243" s="5">
        <v>370.5</v>
      </c>
      <c r="C243">
        <v>1977.9583</v>
      </c>
      <c r="D243">
        <v>333.6</v>
      </c>
      <c r="E243" s="1">
        <f t="shared" si="18"/>
        <v>1987</v>
      </c>
      <c r="F243">
        <v>5755</v>
      </c>
      <c r="G243" s="2">
        <f t="shared" si="22"/>
        <v>11.932657276995307</v>
      </c>
      <c r="H243" s="2">
        <f t="shared" si="22"/>
        <v>16.912904692163611</v>
      </c>
      <c r="I243" s="2">
        <f t="shared" si="22"/>
        <v>20.691305494722755</v>
      </c>
      <c r="J243" s="2">
        <f t="shared" si="22"/>
        <v>8.2501348525801976</v>
      </c>
      <c r="K243" s="2">
        <f t="shared" si="22"/>
        <v>0.64599115333075519</v>
      </c>
      <c r="L243" s="2">
        <f t="shared" si="20"/>
        <v>333.43299346979262</v>
      </c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</row>
    <row r="244" spans="1:37" x14ac:dyDescent="0.2">
      <c r="A244" s="5">
        <v>2003</v>
      </c>
      <c r="B244" s="5">
        <v>372.78</v>
      </c>
      <c r="C244">
        <v>1978.0417</v>
      </c>
      <c r="D244">
        <v>334.94</v>
      </c>
      <c r="E244" s="1">
        <f t="shared" si="18"/>
        <v>1988</v>
      </c>
      <c r="F244">
        <v>5968</v>
      </c>
      <c r="G244" s="2">
        <f t="shared" si="22"/>
        <v>12.283901408450706</v>
      </c>
      <c r="H244" s="2">
        <f t="shared" si="22"/>
        <v>17.406752372523361</v>
      </c>
      <c r="I244" s="2">
        <f t="shared" si="22"/>
        <v>21.278174987582009</v>
      </c>
      <c r="J244" s="2">
        <f t="shared" si="22"/>
        <v>8.4543000692470418</v>
      </c>
      <c r="K244" s="2">
        <f t="shared" si="22"/>
        <v>0.66200123382545795</v>
      </c>
      <c r="L244" s="2">
        <f t="shared" si="20"/>
        <v>335.08513007162856</v>
      </c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</row>
    <row r="245" spans="1:37" x14ac:dyDescent="0.2">
      <c r="A245" s="5">
        <v>2004</v>
      </c>
      <c r="B245" s="5">
        <v>374.7</v>
      </c>
      <c r="C245">
        <v>1978.125</v>
      </c>
      <c r="D245">
        <v>335.26</v>
      </c>
      <c r="E245" s="1">
        <f t="shared" si="18"/>
        <v>1989</v>
      </c>
      <c r="F245">
        <v>6088</v>
      </c>
      <c r="G245" s="2">
        <f t="shared" si="22"/>
        <v>12.648145539906105</v>
      </c>
      <c r="H245" s="2">
        <f t="shared" si="22"/>
        <v>17.919241463148666</v>
      </c>
      <c r="I245" s="2">
        <f t="shared" si="22"/>
        <v>21.889167156655677</v>
      </c>
      <c r="J245" s="2">
        <f t="shared" si="22"/>
        <v>8.6718019689515202</v>
      </c>
      <c r="K245" s="2">
        <f t="shared" si="22"/>
        <v>0.68171183850996242</v>
      </c>
      <c r="L245" s="2">
        <f t="shared" si="20"/>
        <v>336.8100679671719</v>
      </c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</row>
    <row r="246" spans="1:37" x14ac:dyDescent="0.2">
      <c r="A246" s="5">
        <v>2005</v>
      </c>
      <c r="B246" s="5">
        <v>376.7</v>
      </c>
      <c r="C246">
        <v>1978.2083</v>
      </c>
      <c r="D246">
        <v>336.66</v>
      </c>
      <c r="E246" s="1">
        <f t="shared" si="18"/>
        <v>1990</v>
      </c>
      <c r="F246">
        <v>6151</v>
      </c>
      <c r="G246" s="2">
        <f t="shared" si="22"/>
        <v>13.019713615023477</v>
      </c>
      <c r="H246" s="2">
        <f t="shared" si="22"/>
        <v>18.441588286596321</v>
      </c>
      <c r="I246" s="2">
        <f t="shared" si="22"/>
        <v>22.509986381540557</v>
      </c>
      <c r="J246" s="2">
        <f t="shared" si="22"/>
        <v>8.8909631759625434</v>
      </c>
      <c r="K246" s="2">
        <f t="shared" si="22"/>
        <v>0.69930072738949123</v>
      </c>
      <c r="L246" s="2">
        <f t="shared" si="20"/>
        <v>338.56155218651242</v>
      </c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</row>
    <row r="247" spans="1:37" x14ac:dyDescent="0.2">
      <c r="A247" s="5">
        <v>2006</v>
      </c>
      <c r="B247" s="5">
        <v>378.7</v>
      </c>
      <c r="C247">
        <v>1978.2917</v>
      </c>
      <c r="D247">
        <v>337.69</v>
      </c>
      <c r="E247" s="1">
        <f t="shared" si="18"/>
        <v>1991</v>
      </c>
      <c r="F247">
        <v>6239</v>
      </c>
      <c r="G247" s="2">
        <f t="shared" ref="G247:K262" si="23">G246*(1-G$5)+G$4*$F246*$L$4/1000</f>
        <v>13.395126760563382</v>
      </c>
      <c r="H247" s="2">
        <f t="shared" si="23"/>
        <v>18.968413611272538</v>
      </c>
      <c r="I247" s="2">
        <f t="shared" si="23"/>
        <v>23.131937377159385</v>
      </c>
      <c r="J247" s="2">
        <f t="shared" si="23"/>
        <v>9.1049987584252374</v>
      </c>
      <c r="K247" s="2">
        <f t="shared" si="23"/>
        <v>0.71292667424407719</v>
      </c>
      <c r="L247" s="2">
        <f t="shared" si="20"/>
        <v>340.31340318166463</v>
      </c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</row>
    <row r="248" spans="1:37" x14ac:dyDescent="0.2">
      <c r="A248" s="5"/>
      <c r="B248" s="5"/>
      <c r="C248">
        <v>1978.375</v>
      </c>
      <c r="D248">
        <v>338.02</v>
      </c>
      <c r="E248" s="1">
        <f t="shared" si="18"/>
        <v>1992</v>
      </c>
      <c r="F248">
        <v>6178</v>
      </c>
      <c r="G248" s="2">
        <f t="shared" si="23"/>
        <v>13.775910798122068</v>
      </c>
      <c r="H248" s="2">
        <f t="shared" si="23"/>
        <v>19.5020525345269</v>
      </c>
      <c r="I248" s="2">
        <f t="shared" si="23"/>
        <v>23.758760820732917</v>
      </c>
      <c r="J248" s="2">
        <f t="shared" si="23"/>
        <v>9.3171357994563024</v>
      </c>
      <c r="K248" s="2">
        <f t="shared" si="23"/>
        <v>0.72532268417805956</v>
      </c>
      <c r="L248" s="2">
        <f t="shared" si="20"/>
        <v>342.07918263701623</v>
      </c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</row>
    <row r="249" spans="1:37" x14ac:dyDescent="0.2">
      <c r="A249" s="5"/>
      <c r="B249" s="5"/>
      <c r="C249">
        <v>1978.4583</v>
      </c>
      <c r="D249">
        <v>338.01</v>
      </c>
      <c r="E249" s="1">
        <f t="shared" si="18"/>
        <v>1993</v>
      </c>
      <c r="F249">
        <v>6172</v>
      </c>
      <c r="G249" s="2">
        <f t="shared" si="23"/>
        <v>14.152971830985917</v>
      </c>
      <c r="H249" s="2">
        <f t="shared" si="23"/>
        <v>20.028495701617366</v>
      </c>
      <c r="I249" s="2">
        <f t="shared" si="23"/>
        <v>24.368006334737949</v>
      </c>
      <c r="J249" s="2">
        <f t="shared" si="23"/>
        <v>9.5099944938481862</v>
      </c>
      <c r="K249" s="2">
        <f t="shared" si="23"/>
        <v>0.72997739449586407</v>
      </c>
      <c r="L249" s="2">
        <f t="shared" si="20"/>
        <v>343.78944575568528</v>
      </c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</row>
    <row r="250" spans="1:37" x14ac:dyDescent="0.2">
      <c r="A250" s="5"/>
      <c r="B250" s="5"/>
      <c r="C250">
        <v>1978.5417</v>
      </c>
      <c r="D250">
        <v>336.5</v>
      </c>
      <c r="E250" s="1">
        <f t="shared" si="18"/>
        <v>1994</v>
      </c>
      <c r="F250">
        <v>6284</v>
      </c>
      <c r="G250" s="2">
        <f t="shared" si="23"/>
        <v>14.529666666666669</v>
      </c>
      <c r="H250" s="2">
        <f t="shared" si="23"/>
        <v>20.552927227533115</v>
      </c>
      <c r="I250" s="2">
        <f t="shared" si="23"/>
        <v>24.968172771769495</v>
      </c>
      <c r="J250" s="2">
        <f t="shared" si="23"/>
        <v>9.6911315519970955</v>
      </c>
      <c r="K250" s="2">
        <f t="shared" si="23"/>
        <v>0.73251892887484815</v>
      </c>
      <c r="L250" s="2">
        <f t="shared" si="20"/>
        <v>345.47441714684123</v>
      </c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</row>
    <row r="251" spans="1:37" x14ac:dyDescent="0.2">
      <c r="A251" s="5"/>
      <c r="B251" s="5"/>
      <c r="C251">
        <v>1978.625</v>
      </c>
      <c r="D251">
        <v>334.42</v>
      </c>
      <c r="E251" s="1">
        <f t="shared" si="18"/>
        <v>1995</v>
      </c>
      <c r="F251">
        <v>6422</v>
      </c>
      <c r="G251" s="2">
        <f t="shared" si="23"/>
        <v>14.913197183098594</v>
      </c>
      <c r="H251" s="2">
        <f t="shared" si="23"/>
        <v>21.086432458565735</v>
      </c>
      <c r="I251" s="2">
        <f t="shared" si="23"/>
        <v>25.577109696321013</v>
      </c>
      <c r="J251" s="2">
        <f t="shared" si="23"/>
        <v>9.8750663593886845</v>
      </c>
      <c r="K251" s="2">
        <f t="shared" si="23"/>
        <v>0.73931866336085705</v>
      </c>
      <c r="L251" s="2">
        <f t="shared" si="20"/>
        <v>347.19112436073488</v>
      </c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</row>
    <row r="252" spans="1:37" x14ac:dyDescent="0.2">
      <c r="A252" s="5"/>
      <c r="B252" s="5"/>
      <c r="C252">
        <v>1978.7083</v>
      </c>
      <c r="D252">
        <v>332.36</v>
      </c>
      <c r="E252" s="1">
        <f t="shared" si="18"/>
        <v>1996</v>
      </c>
      <c r="F252">
        <v>6550</v>
      </c>
      <c r="G252" s="2">
        <f t="shared" si="23"/>
        <v>15.305150234741786</v>
      </c>
      <c r="H252" s="2">
        <f t="shared" si="23"/>
        <v>21.63142774723514</v>
      </c>
      <c r="I252" s="2">
        <f t="shared" si="23"/>
        <v>26.198605488793653</v>
      </c>
      <c r="J252" s="2">
        <f t="shared" si="23"/>
        <v>10.064690732596926</v>
      </c>
      <c r="K252" s="2">
        <f t="shared" si="23"/>
        <v>0.74992178404396337</v>
      </c>
      <c r="L252" s="2">
        <f t="shared" si="20"/>
        <v>348.94979598741145</v>
      </c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</row>
    <row r="253" spans="1:37" x14ac:dyDescent="0.2">
      <c r="A253" s="5"/>
      <c r="B253" s="5"/>
      <c r="C253">
        <v>1978.7917</v>
      </c>
      <c r="D253">
        <v>332.45</v>
      </c>
      <c r="E253" s="1">
        <f t="shared" si="18"/>
        <v>1997</v>
      </c>
      <c r="F253">
        <v>6663</v>
      </c>
      <c r="G253" s="2">
        <f t="shared" si="23"/>
        <v>15.704915492957749</v>
      </c>
      <c r="H253" s="2">
        <f t="shared" si="23"/>
        <v>22.186942516913081</v>
      </c>
      <c r="I253" s="2">
        <f t="shared" si="23"/>
        <v>26.830989228909349</v>
      </c>
      <c r="J253" s="2">
        <f t="shared" si="23"/>
        <v>10.258505935693693</v>
      </c>
      <c r="K253" s="2">
        <f t="shared" si="23"/>
        <v>0.76236229149826196</v>
      </c>
      <c r="L253" s="2">
        <f t="shared" si="20"/>
        <v>350.74371546597212</v>
      </c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</row>
    <row r="254" spans="1:37" x14ac:dyDescent="0.2">
      <c r="A254" s="5"/>
      <c r="B254" s="5"/>
      <c r="C254">
        <v>1978.875</v>
      </c>
      <c r="D254">
        <v>333.76</v>
      </c>
      <c r="E254" s="1">
        <f t="shared" si="18"/>
        <v>1998</v>
      </c>
      <c r="F254">
        <v>6638</v>
      </c>
      <c r="G254" s="2">
        <f t="shared" si="23"/>
        <v>16.111577464788734</v>
      </c>
      <c r="H254" s="2">
        <f t="shared" si="23"/>
        <v>22.751539377488548</v>
      </c>
      <c r="I254" s="2">
        <f t="shared" si="23"/>
        <v>27.471861250802188</v>
      </c>
      <c r="J254" s="2">
        <f t="shared" si="23"/>
        <v>10.454511996362534</v>
      </c>
      <c r="K254" s="2">
        <f t="shared" si="23"/>
        <v>0.77521300501092649</v>
      </c>
      <c r="L254" s="2">
        <f t="shared" si="20"/>
        <v>352.56470309445297</v>
      </c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</row>
    <row r="255" spans="1:37" x14ac:dyDescent="0.2">
      <c r="A255" s="5"/>
      <c r="B255" s="5"/>
      <c r="C255">
        <v>1978.9583</v>
      </c>
      <c r="D255">
        <v>334.91</v>
      </c>
      <c r="E255" s="1">
        <f t="shared" si="18"/>
        <v>1999</v>
      </c>
      <c r="F255">
        <v>6584</v>
      </c>
      <c r="G255" s="2">
        <f t="shared" si="23"/>
        <v>16.516713615023477</v>
      </c>
      <c r="H255" s="2">
        <f t="shared" si="23"/>
        <v>23.312235597379065</v>
      </c>
      <c r="I255" s="2">
        <f t="shared" si="23"/>
        <v>28.100375225160043</v>
      </c>
      <c r="J255" s="2">
        <f t="shared" si="23"/>
        <v>10.636386574699504</v>
      </c>
      <c r="K255" s="2">
        <f t="shared" si="23"/>
        <v>0.78183364783535314</v>
      </c>
      <c r="L255" s="2">
        <f t="shared" si="20"/>
        <v>354.34754466009747</v>
      </c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</row>
    <row r="256" spans="1:37" x14ac:dyDescent="0.2">
      <c r="A256" s="5"/>
      <c r="B256" s="2"/>
      <c r="C256">
        <v>1979.0417</v>
      </c>
      <c r="D256">
        <v>336.14</v>
      </c>
      <c r="E256" s="1">
        <f t="shared" si="18"/>
        <v>2000</v>
      </c>
      <c r="F256">
        <v>6750</v>
      </c>
      <c r="G256" s="2">
        <f t="shared" si="23"/>
        <v>16.918553990610331</v>
      </c>
      <c r="H256" s="2">
        <f t="shared" si="23"/>
        <v>23.86631890266894</v>
      </c>
      <c r="I256" s="2">
        <f t="shared" si="23"/>
        <v>28.712340221796499</v>
      </c>
      <c r="J256" s="2">
        <f t="shared" si="23"/>
        <v>10.801533201994349</v>
      </c>
      <c r="K256" s="2">
        <f t="shared" si="23"/>
        <v>0.78331405942776877</v>
      </c>
      <c r="L256" s="2">
        <f t="shared" si="20"/>
        <v>356.08206037649791</v>
      </c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</row>
    <row r="257" spans="1:37" x14ac:dyDescent="0.2">
      <c r="A257" s="5"/>
      <c r="B257" s="2"/>
      <c r="C257">
        <v>1979.125</v>
      </c>
      <c r="D257">
        <v>336.69</v>
      </c>
      <c r="E257" s="1">
        <f t="shared" si="18"/>
        <v>2001</v>
      </c>
      <c r="F257">
        <v>6916</v>
      </c>
      <c r="G257" s="2">
        <f t="shared" si="23"/>
        <v>17.330525821596247</v>
      </c>
      <c r="H257" s="2">
        <f t="shared" si="23"/>
        <v>24.434464762679269</v>
      </c>
      <c r="I257" s="2">
        <f t="shared" si="23"/>
        <v>29.341030014475518</v>
      </c>
      <c r="J257" s="2">
        <f t="shared" si="23"/>
        <v>10.976729089743987</v>
      </c>
      <c r="K257" s="2">
        <f t="shared" si="23"/>
        <v>0.7920054016776098</v>
      </c>
      <c r="L257" s="2">
        <f t="shared" si="20"/>
        <v>357.87475509017264</v>
      </c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</row>
    <row r="258" spans="1:37" x14ac:dyDescent="0.2">
      <c r="A258" s="5"/>
      <c r="B258" s="2"/>
      <c r="C258">
        <v>1979.2083</v>
      </c>
      <c r="D258">
        <v>338.27</v>
      </c>
      <c r="E258" s="1">
        <f t="shared" si="18"/>
        <v>2002</v>
      </c>
      <c r="F258">
        <v>6981</v>
      </c>
      <c r="G258" s="2">
        <f t="shared" si="23"/>
        <v>17.752629107981225</v>
      </c>
      <c r="H258" s="2">
        <f t="shared" si="23"/>
        <v>25.016634490901552</v>
      </c>
      <c r="I258" s="2">
        <f t="shared" si="23"/>
        <v>29.986220112683835</v>
      </c>
      <c r="J258" s="2">
        <f t="shared" si="23"/>
        <v>11.161400155292052</v>
      </c>
      <c r="K258" s="2">
        <f t="shared" si="23"/>
        <v>0.80507039445624107</v>
      </c>
      <c r="L258" s="2">
        <f t="shared" si="20"/>
        <v>359.72195426131492</v>
      </c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</row>
    <row r="259" spans="1:37" x14ac:dyDescent="0.2">
      <c r="A259" s="5"/>
      <c r="B259" s="2"/>
      <c r="C259">
        <v>1979.2917</v>
      </c>
      <c r="D259">
        <v>338.82</v>
      </c>
      <c r="E259" s="1">
        <f t="shared" si="18"/>
        <v>2003</v>
      </c>
      <c r="F259">
        <v>7397</v>
      </c>
      <c r="G259" s="2">
        <f t="shared" si="23"/>
        <v>18.178699530516436</v>
      </c>
      <c r="H259" s="2">
        <f t="shared" si="23"/>
        <v>25.603305939179918</v>
      </c>
      <c r="I259" s="2">
        <f t="shared" si="23"/>
        <v>30.632515330237922</v>
      </c>
      <c r="J259" s="2">
        <f t="shared" si="23"/>
        <v>11.343150651425605</v>
      </c>
      <c r="K259" s="2">
        <f t="shared" si="23"/>
        <v>0.81604635633789335</v>
      </c>
      <c r="L259" s="2">
        <f t="shared" si="20"/>
        <v>361.57371780769779</v>
      </c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</row>
    <row r="260" spans="1:37" x14ac:dyDescent="0.2">
      <c r="A260" s="5"/>
      <c r="B260" s="2"/>
      <c r="C260">
        <v>1979.375</v>
      </c>
      <c r="D260">
        <v>339.24</v>
      </c>
      <c r="E260" s="1">
        <f t="shared" si="18"/>
        <v>2004</v>
      </c>
      <c r="F260">
        <v>7782</v>
      </c>
      <c r="G260" s="2">
        <f t="shared" si="23"/>
        <v>18.63015962441315</v>
      </c>
      <c r="H260" s="2">
        <f t="shared" si="23"/>
        <v>26.227424469626765</v>
      </c>
      <c r="I260" s="2">
        <f t="shared" si="23"/>
        <v>31.332633227911476</v>
      </c>
      <c r="J260" s="2">
        <f t="shared" si="23"/>
        <v>11.563344604192045</v>
      </c>
      <c r="K260" s="2">
        <f t="shared" si="23"/>
        <v>0.84223413017087756</v>
      </c>
      <c r="L260" s="2">
        <f t="shared" si="20"/>
        <v>363.59579605631433</v>
      </c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</row>
    <row r="261" spans="1:37" x14ac:dyDescent="0.2">
      <c r="A261" s="5"/>
      <c r="B261" s="2"/>
      <c r="C261">
        <v>1979.4583</v>
      </c>
      <c r="D261">
        <v>339.26</v>
      </c>
      <c r="E261" s="1">
        <f t="shared" si="18"/>
        <v>2005</v>
      </c>
      <c r="F261">
        <v>8086</v>
      </c>
      <c r="G261" s="2">
        <f t="shared" si="23"/>
        <v>19.105117370892025</v>
      </c>
      <c r="H261" s="2">
        <f t="shared" si="23"/>
        <v>26.885976266077336</v>
      </c>
      <c r="I261" s="2">
        <f t="shared" si="23"/>
        <v>32.081194087547281</v>
      </c>
      <c r="J261" s="2">
        <f t="shared" si="23"/>
        <v>11.816147362121999</v>
      </c>
      <c r="K261" s="2">
        <f t="shared" si="23"/>
        <v>0.87619293528109476</v>
      </c>
      <c r="L261" s="2">
        <f t="shared" si="20"/>
        <v>365.76462802191975</v>
      </c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</row>
    <row r="262" spans="1:37" x14ac:dyDescent="0.2">
      <c r="A262" s="5"/>
      <c r="B262" s="2"/>
      <c r="C262">
        <v>1979.5417</v>
      </c>
      <c r="D262">
        <v>337.54</v>
      </c>
      <c r="E262" s="1">
        <f t="shared" si="18"/>
        <v>2006</v>
      </c>
      <c r="F262">
        <v>8350</v>
      </c>
      <c r="G262" s="2">
        <f t="shared" si="23"/>
        <v>19.598629107981225</v>
      </c>
      <c r="H262" s="2">
        <f t="shared" si="23"/>
        <v>27.571260967784504</v>
      </c>
      <c r="I262" s="2">
        <f t="shared" si="23"/>
        <v>32.8653786637894</v>
      </c>
      <c r="J262" s="2">
        <f t="shared" si="23"/>
        <v>12.090189044440306</v>
      </c>
      <c r="K262" s="2">
        <f t="shared" si="23"/>
        <v>0.91106229221713098</v>
      </c>
      <c r="L262" s="2">
        <f t="shared" si="20"/>
        <v>368.03652007621258</v>
      </c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</row>
    <row r="263" spans="1:37" x14ac:dyDescent="0.2">
      <c r="A263" s="5"/>
      <c r="B263" s="2"/>
      <c r="C263">
        <v>1979.625</v>
      </c>
      <c r="D263">
        <v>335.72</v>
      </c>
      <c r="E263" s="1">
        <f t="shared" ref="E263:E264" si="24">1+E262</f>
        <v>2007</v>
      </c>
      <c r="F263">
        <v>8543</v>
      </c>
      <c r="G263" s="2">
        <f t="shared" ref="G263:K264" si="25">G262*(1-G$5)+G$4*$F262*$L$4/1000</f>
        <v>20.108253521126766</v>
      </c>
      <c r="H263" s="2">
        <f t="shared" si="25"/>
        <v>28.279449163182001</v>
      </c>
      <c r="I263" s="2">
        <f t="shared" si="25"/>
        <v>33.678699403501554</v>
      </c>
      <c r="J263" s="2">
        <f t="shared" si="25"/>
        <v>12.379561502488006</v>
      </c>
      <c r="K263" s="2">
        <f t="shared" si="25"/>
        <v>0.94460599248048349</v>
      </c>
      <c r="L263" s="2">
        <f>SUM(G263:K263,L$5)</f>
        <v>370.39056958277882</v>
      </c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</row>
    <row r="264" spans="1:37" x14ac:dyDescent="0.2">
      <c r="A264" s="5"/>
      <c r="B264" s="2"/>
      <c r="C264">
        <v>1979.7083</v>
      </c>
      <c r="D264">
        <v>333.97</v>
      </c>
      <c r="E264" s="1">
        <f t="shared" si="24"/>
        <v>2008</v>
      </c>
      <c r="F264">
        <v>8749</v>
      </c>
      <c r="G264" s="2">
        <f t="shared" si="25"/>
        <v>20.62965727699531</v>
      </c>
      <c r="H264" s="2">
        <f t="shared" si="25"/>
        <v>29.003811177407222</v>
      </c>
      <c r="I264" s="2">
        <f t="shared" si="25"/>
        <v>34.510098556486049</v>
      </c>
      <c r="J264" s="2">
        <f t="shared" si="25"/>
        <v>12.675055603912078</v>
      </c>
      <c r="K264" s="2">
        <f t="shared" si="25"/>
        <v>0.9740123079942673</v>
      </c>
      <c r="L264" s="2">
        <f>SUM(G264:K264,L$5)</f>
        <v>372.79263492279495</v>
      </c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</row>
    <row r="265" spans="1:37" x14ac:dyDescent="0.2">
      <c r="A265" s="5"/>
      <c r="B265" s="2"/>
      <c r="C265">
        <v>1979.7917</v>
      </c>
      <c r="D265">
        <v>334.24</v>
      </c>
      <c r="E265" s="1">
        <f>1+E264</f>
        <v>2009</v>
      </c>
      <c r="F265" s="8">
        <v>9155.4950363392491</v>
      </c>
      <c r="G265" s="2">
        <f t="shared" ref="G265:K265" si="26">G264*(1-G$5)+G$4*$F264*$L$4/1000</f>
        <v>21.163633802816907</v>
      </c>
      <c r="H265" s="2">
        <f t="shared" si="26"/>
        <v>29.745523173077977</v>
      </c>
      <c r="I265" s="2">
        <f t="shared" si="26"/>
        <v>35.361286514788659</v>
      </c>
      <c r="J265" s="2">
        <f t="shared" si="26"/>
        <v>12.977847460068233</v>
      </c>
      <c r="K265" s="2">
        <f t="shared" si="26"/>
        <v>1.0015195014449079</v>
      </c>
      <c r="L265" s="2">
        <f t="shared" ref="L265:L276" si="27">SUM(G265:K265,L$5)</f>
        <v>375.2498104521967</v>
      </c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</row>
    <row r="266" spans="1:37" x14ac:dyDescent="0.2">
      <c r="A266" s="5"/>
      <c r="B266" s="2"/>
      <c r="C266">
        <v>1979.875</v>
      </c>
      <c r="D266">
        <v>335.32</v>
      </c>
      <c r="E266" s="1">
        <f t="shared" ref="E266:E329" si="28">1+E265</f>
        <v>2010</v>
      </c>
      <c r="F266" s="8">
        <v>9498.9534144443514</v>
      </c>
      <c r="G266" s="2">
        <f t="shared" ref="G266:K266" si="29">G265*(1-G$5)+G$4*$F265*$L$4/1000</f>
        <v>21.722419884847003</v>
      </c>
      <c r="H266" s="2">
        <f t="shared" si="29"/>
        <v>30.523363244884937</v>
      </c>
      <c r="I266" s="2">
        <f t="shared" si="29"/>
        <v>36.262118980889902</v>
      </c>
      <c r="J266" s="2">
        <f t="shared" si="29"/>
        <v>13.311052454432183</v>
      </c>
      <c r="K266" s="2">
        <f t="shared" si="29"/>
        <v>1.0372877316419054</v>
      </c>
      <c r="L266" s="2">
        <f t="shared" si="27"/>
        <v>377.85624229669594</v>
      </c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</row>
    <row r="267" spans="1:37" x14ac:dyDescent="0.2">
      <c r="A267" s="5"/>
      <c r="B267" s="2"/>
      <c r="C267">
        <v>1979.9583</v>
      </c>
      <c r="D267">
        <v>336.82</v>
      </c>
      <c r="E267" s="1">
        <f t="shared" si="28"/>
        <v>2011</v>
      </c>
      <c r="F267" s="8">
        <v>9812.2726100693326</v>
      </c>
      <c r="G267" s="2">
        <f t="shared" ref="G267:K267" si="30">G266*(1-G$5)+G$4*$F266*$L$4/1000</f>
        <v>22.302168215306047</v>
      </c>
      <c r="H267" s="2">
        <f t="shared" si="30"/>
        <v>31.331313068364981</v>
      </c>
      <c r="I267" s="2">
        <f t="shared" si="30"/>
        <v>37.202459299557354</v>
      </c>
      <c r="J267" s="2">
        <f t="shared" si="30"/>
        <v>13.665534511225784</v>
      </c>
      <c r="K267" s="2">
        <f t="shared" si="30"/>
        <v>1.0751070663838513</v>
      </c>
      <c r="L267" s="2">
        <f t="shared" si="27"/>
        <v>380.57658216083803</v>
      </c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</row>
    <row r="268" spans="1:37" x14ac:dyDescent="0.2">
      <c r="A268" s="5"/>
      <c r="B268" s="2"/>
      <c r="C268">
        <v>1980.0417</v>
      </c>
      <c r="D268">
        <v>337.9</v>
      </c>
      <c r="E268" s="1">
        <f t="shared" si="28"/>
        <v>2012</v>
      </c>
      <c r="F268" s="8">
        <v>10189.375344508617</v>
      </c>
      <c r="G268" s="2">
        <f t="shared" ref="G268:K268" si="31">G267*(1-G$5)+G$4*$F267*$L$4/1000</f>
        <v>22.90103931357319</v>
      </c>
      <c r="H268" s="2">
        <f t="shared" si="31"/>
        <v>32.166459840505063</v>
      </c>
      <c r="I268" s="2">
        <f t="shared" si="31"/>
        <v>38.177249219763546</v>
      </c>
      <c r="J268" s="2">
        <f t="shared" si="31"/>
        <v>14.036540676032022</v>
      </c>
      <c r="K268" s="2">
        <f t="shared" si="31"/>
        <v>1.1127554738256209</v>
      </c>
      <c r="L268" s="2">
        <f t="shared" si="27"/>
        <v>383.39404452369945</v>
      </c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</row>
    <row r="269" spans="1:37" x14ac:dyDescent="0.2">
      <c r="A269" s="5"/>
      <c r="B269" s="2"/>
      <c r="C269">
        <v>1980.125</v>
      </c>
      <c r="D269">
        <v>338.34</v>
      </c>
      <c r="E269" s="1">
        <f t="shared" si="28"/>
        <v>2013</v>
      </c>
      <c r="F269" s="8">
        <v>10274.768020488516</v>
      </c>
      <c r="G269" s="2">
        <f t="shared" ref="G269:K269" si="32">G268*(1-G$5)+G$4*$F268*$L$4/1000</f>
        <v>23.52292607168874</v>
      </c>
      <c r="H269" s="2">
        <f t="shared" si="32"/>
        <v>33.034717806363645</v>
      </c>
      <c r="I269" s="2">
        <f t="shared" si="32"/>
        <v>39.19560884122297</v>
      </c>
      <c r="J269" s="2">
        <f t="shared" si="32"/>
        <v>14.430613309356279</v>
      </c>
      <c r="K269" s="2">
        <f t="shared" si="32"/>
        <v>1.1532947409579513</v>
      </c>
      <c r="L269" s="2">
        <f t="shared" si="27"/>
        <v>386.33716076958956</v>
      </c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</row>
    <row r="270" spans="1:37" x14ac:dyDescent="0.2">
      <c r="A270" s="5"/>
      <c r="B270" s="2"/>
      <c r="C270">
        <v>1980.2083</v>
      </c>
      <c r="D270">
        <v>340.07</v>
      </c>
      <c r="E270" s="1">
        <f t="shared" si="28"/>
        <v>2014</v>
      </c>
      <c r="F270" s="8">
        <v>10158.274238369077</v>
      </c>
      <c r="G270" s="2">
        <f t="shared" ref="G270:K270" si="33">G269*(1-G$5)+G$4*$F269*$L$4/1000</f>
        <v>24.150024589371139</v>
      </c>
      <c r="H270" s="2">
        <f t="shared" si="33"/>
        <v>33.908605260239021</v>
      </c>
      <c r="I270" s="2">
        <f t="shared" si="33"/>
        <v>40.21312835926242</v>
      </c>
      <c r="J270" s="2">
        <f t="shared" si="33"/>
        <v>14.812196426597522</v>
      </c>
      <c r="K270" s="2">
        <f t="shared" si="33"/>
        <v>1.1818920952166427</v>
      </c>
      <c r="L270" s="2">
        <f t="shared" si="27"/>
        <v>389.26584673068675</v>
      </c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</row>
    <row r="271" spans="1:37" x14ac:dyDescent="0.2">
      <c r="A271" s="5"/>
      <c r="B271" s="2"/>
      <c r="C271">
        <v>1980.2917</v>
      </c>
      <c r="D271">
        <v>340.93</v>
      </c>
      <c r="E271" s="1">
        <f t="shared" si="28"/>
        <v>2015</v>
      </c>
      <c r="F271" s="8">
        <v>10774.92826930818</v>
      </c>
      <c r="G271" s="2">
        <f t="shared" ref="G271:K271" si="34">G270*(1-G$5)+G$4*$F270*$L$4/1000</f>
        <v>24.770013157910096</v>
      </c>
      <c r="H271" s="2">
        <f t="shared" si="34"/>
        <v>34.76915024030243</v>
      </c>
      <c r="I271" s="2">
        <f t="shared" si="34"/>
        <v>41.199488690365158</v>
      </c>
      <c r="J271" s="2">
        <f t="shared" si="34"/>
        <v>15.158307920870715</v>
      </c>
      <c r="K271" s="2">
        <f t="shared" si="34"/>
        <v>1.1937680757124027</v>
      </c>
      <c r="L271" s="2">
        <f t="shared" si="27"/>
        <v>392.09072808516078</v>
      </c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</row>
    <row r="272" spans="1:37" x14ac:dyDescent="0.2">
      <c r="A272" s="5"/>
      <c r="B272" s="2"/>
      <c r="C272">
        <v>1980.375</v>
      </c>
      <c r="D272">
        <v>341.45</v>
      </c>
      <c r="E272" s="1">
        <f t="shared" si="28"/>
        <v>2016</v>
      </c>
      <c r="F272" s="8">
        <v>11110.268959968891</v>
      </c>
      <c r="G272" s="2">
        <f t="shared" ref="G272:K272" si="35">G271*(1-G$5)+G$4*$F271*$L$4/1000</f>
        <v>25.427637887961769</v>
      </c>
      <c r="H272" s="2">
        <f t="shared" si="35"/>
        <v>35.685229622338497</v>
      </c>
      <c r="I272" s="2">
        <f t="shared" si="35"/>
        <v>42.265252344713559</v>
      </c>
      <c r="J272" s="2">
        <f t="shared" si="35"/>
        <v>15.557024387278689</v>
      </c>
      <c r="K272" s="2">
        <f t="shared" si="35"/>
        <v>1.22992211546855</v>
      </c>
      <c r="L272" s="2">
        <f t="shared" si="27"/>
        <v>395.16506635776108</v>
      </c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</row>
    <row r="273" spans="1:37" x14ac:dyDescent="0.2">
      <c r="A273" s="5"/>
      <c r="B273" s="2"/>
      <c r="C273">
        <v>1980.4583</v>
      </c>
      <c r="D273">
        <v>341.36</v>
      </c>
      <c r="E273" s="1">
        <f t="shared" si="28"/>
        <v>2017</v>
      </c>
      <c r="F273" s="8">
        <v>11256.830468363096</v>
      </c>
      <c r="G273" s="2">
        <f t="shared" ref="G273:K273" si="36">G272*(1-G$5)+G$4*$F272*$L$4/1000</f>
        <v>26.105729420729823</v>
      </c>
      <c r="H273" s="2">
        <f t="shared" si="36"/>
        <v>36.630276231398746</v>
      </c>
      <c r="I273" s="2">
        <f t="shared" si="36"/>
        <v>43.367090484961452</v>
      </c>
      <c r="J273" s="2">
        <f t="shared" si="36"/>
        <v>15.972322671460523</v>
      </c>
      <c r="K273" s="2">
        <f t="shared" si="36"/>
        <v>1.2675943434503392</v>
      </c>
      <c r="L273" s="2">
        <f t="shared" si="27"/>
        <v>398.34301315200088</v>
      </c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</row>
    <row r="274" spans="1:37" x14ac:dyDescent="0.2">
      <c r="A274" s="5"/>
      <c r="B274" s="2"/>
      <c r="C274">
        <v>1980.5417</v>
      </c>
      <c r="D274">
        <v>339.45</v>
      </c>
      <c r="E274" s="1">
        <f t="shared" si="28"/>
        <v>2018</v>
      </c>
      <c r="F274" s="8">
        <v>11467.297756108754</v>
      </c>
      <c r="G274" s="2">
        <f t="shared" ref="G274:K274" si="37">G273*(1-G$5)+G$4*$F273*$L$4/1000</f>
        <v>26.792766022085317</v>
      </c>
      <c r="H274" s="2">
        <f t="shared" si="37"/>
        <v>37.586484632961771</v>
      </c>
      <c r="I274" s="2">
        <f t="shared" si="37"/>
        <v>44.47615770543883</v>
      </c>
      <c r="J274" s="2">
        <f t="shared" si="37"/>
        <v>16.38109832528043</v>
      </c>
      <c r="K274" s="2">
        <f t="shared" si="37"/>
        <v>1.2973245267313167</v>
      </c>
      <c r="L274" s="2">
        <f t="shared" si="27"/>
        <v>401.53383121249766</v>
      </c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</row>
    <row r="275" spans="1:37" x14ac:dyDescent="0.2">
      <c r="A275" s="5"/>
      <c r="B275" s="2"/>
      <c r="C275">
        <v>1980.625</v>
      </c>
      <c r="D275">
        <v>337.67</v>
      </c>
      <c r="E275" s="1">
        <f t="shared" si="28"/>
        <v>2019</v>
      </c>
      <c r="F275" s="8">
        <v>11476.535739799836</v>
      </c>
      <c r="G275" s="2">
        <f t="shared" ref="G275:K275" si="38">G274*(1-G$5)+G$4*$F274*$L$4/1000</f>
        <v>27.492648044758621</v>
      </c>
      <c r="H275" s="2">
        <f t="shared" si="38"/>
        <v>38.559824663264777</v>
      </c>
      <c r="I275" s="2">
        <f t="shared" si="38"/>
        <v>45.601957841237848</v>
      </c>
      <c r="J275" s="2">
        <f t="shared" si="38"/>
        <v>16.791224644432418</v>
      </c>
      <c r="K275" s="2">
        <f t="shared" si="38"/>
        <v>1.3252378877314979</v>
      </c>
      <c r="L275" s="2">
        <f t="shared" si="27"/>
        <v>404.77089308142513</v>
      </c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</row>
    <row r="276" spans="1:37" x14ac:dyDescent="0.2">
      <c r="A276" s="5"/>
      <c r="B276" s="2"/>
      <c r="C276">
        <v>1980.7083</v>
      </c>
      <c r="D276">
        <v>336.25</v>
      </c>
      <c r="E276" s="1">
        <f t="shared" si="28"/>
        <v>2020</v>
      </c>
      <c r="F276" s="8">
        <v>11432.231813496866</v>
      </c>
      <c r="G276" s="2">
        <f t="shared" ref="G276:K277" si="39">G275*(1-G$5)+G$4*$F275*$L$4/1000</f>
        <v>28.193093888032788</v>
      </c>
      <c r="H276" s="2">
        <f t="shared" si="39"/>
        <v>39.531354422351107</v>
      </c>
      <c r="I276" s="2">
        <f t="shared" si="39"/>
        <v>46.714034660329247</v>
      </c>
      <c r="J276" s="2">
        <f t="shared" si="39"/>
        <v>17.179006006735158</v>
      </c>
      <c r="K276" s="2">
        <f t="shared" si="39"/>
        <v>1.3426019051482458</v>
      </c>
      <c r="L276" s="2">
        <f t="shared" si="27"/>
        <v>407.96009088259655</v>
      </c>
      <c r="M276">
        <f>AVERAGE(D748:D759)</f>
        <v>414.23833333333329</v>
      </c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</row>
    <row r="277" spans="1:37" x14ac:dyDescent="0.2">
      <c r="A277" s="5"/>
      <c r="B277" s="2"/>
      <c r="C277">
        <v>1980.7917</v>
      </c>
      <c r="D277">
        <v>336.14</v>
      </c>
      <c r="E277" s="1">
        <f t="shared" si="28"/>
        <v>2021</v>
      </c>
      <c r="F277" s="4">
        <f>F276*(1+F$4)</f>
        <v>7773.9176331778681</v>
      </c>
      <c r="G277" s="9">
        <f t="shared" si="39"/>
        <v>28.890835735804899</v>
      </c>
      <c r="H277" s="9">
        <f t="shared" si="39"/>
        <v>40.496051480941894</v>
      </c>
      <c r="I277" s="9">
        <f t="shared" si="39"/>
        <v>47.804528510499473</v>
      </c>
      <c r="J277" s="9">
        <f t="shared" si="39"/>
        <v>17.539434647587754</v>
      </c>
      <c r="K277" s="9">
        <f t="shared" si="39"/>
        <v>1.3510537175472419</v>
      </c>
      <c r="L277" s="9">
        <f t="shared" ref="L277" si="40">SUM(G277:K277,L$5)</f>
        <v>411.08190409238125</v>
      </c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</row>
    <row r="278" spans="1:37" x14ac:dyDescent="0.2">
      <c r="A278" s="5"/>
      <c r="B278" s="2"/>
      <c r="C278">
        <v>1980.875</v>
      </c>
      <c r="D278">
        <v>337.3</v>
      </c>
      <c r="E278" s="1">
        <f t="shared" si="28"/>
        <v>2022</v>
      </c>
      <c r="F278" s="4">
        <f t="shared" ref="F278:F286" si="41">F277*(1+F$4)</f>
        <v>5286.2639905609494</v>
      </c>
      <c r="G278" s="9">
        <f t="shared" ref="G278:K278" si="42">G277*(1-G$5)+G$4*$F277*$L$4/1000</f>
        <v>29.365300192289933</v>
      </c>
      <c r="H278" s="9">
        <f t="shared" si="42"/>
        <v>41.114590950177394</v>
      </c>
      <c r="I278" s="9">
        <f t="shared" si="42"/>
        <v>48.330779194333353</v>
      </c>
      <c r="J278" s="9">
        <f t="shared" si="42"/>
        <v>17.449893534694791</v>
      </c>
      <c r="K278" s="9">
        <f t="shared" si="42"/>
        <v>1.1844281614457763</v>
      </c>
      <c r="L278" s="9">
        <f t="shared" ref="L278:L341" si="43">SUM(G278:K278,L$5)</f>
        <v>412.44499203294123</v>
      </c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</row>
    <row r="279" spans="1:37" x14ac:dyDescent="0.2">
      <c r="A279" s="5"/>
      <c r="B279" s="2"/>
      <c r="C279">
        <v>1980.9583</v>
      </c>
      <c r="D279">
        <v>338.29</v>
      </c>
      <c r="E279" s="1">
        <f t="shared" si="28"/>
        <v>2023</v>
      </c>
      <c r="F279" s="4">
        <f t="shared" si="41"/>
        <v>3594.6595135814455</v>
      </c>
      <c r="G279" s="9">
        <f t="shared" ref="G279:K279" si="44">G278*(1-G$5)+G$4*$F278*$L$4/1000</f>
        <v>29.687936022699756</v>
      </c>
      <c r="H279" s="9">
        <f t="shared" si="44"/>
        <v>41.497846297184864</v>
      </c>
      <c r="I279" s="9">
        <f t="shared" si="44"/>
        <v>48.476234214724791</v>
      </c>
      <c r="J279" s="9">
        <f t="shared" si="44"/>
        <v>17.073489497009426</v>
      </c>
      <c r="K279" s="9">
        <f t="shared" si="44"/>
        <v>0.96657340215148446</v>
      </c>
      <c r="L279" s="9">
        <f t="shared" si="43"/>
        <v>412.70207943377034</v>
      </c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</row>
    <row r="280" spans="1:37" x14ac:dyDescent="0.2">
      <c r="A280" s="5"/>
      <c r="B280" s="2"/>
      <c r="C280">
        <v>1981.0417</v>
      </c>
      <c r="D280">
        <v>339.29</v>
      </c>
      <c r="E280" s="1">
        <f t="shared" si="28"/>
        <v>2024</v>
      </c>
      <c r="F280" s="4">
        <f t="shared" si="41"/>
        <v>2444.3684692353827</v>
      </c>
      <c r="G280" s="9">
        <f t="shared" ref="G280:K280" si="45">G279*(1-G$5)+G$4*$F279*$L$4/1000</f>
        <v>29.907328387378435</v>
      </c>
      <c r="H280" s="9">
        <f t="shared" si="45"/>
        <v>41.721211196148751</v>
      </c>
      <c r="I280" s="9">
        <f t="shared" si="45"/>
        <v>48.365599086447169</v>
      </c>
      <c r="J280" s="9">
        <f t="shared" si="45"/>
        <v>16.52004311223131</v>
      </c>
      <c r="K280" s="9">
        <f t="shared" si="45"/>
        <v>0.75501976071276267</v>
      </c>
      <c r="L280" s="9">
        <f t="shared" si="43"/>
        <v>412.26920154291844</v>
      </c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</row>
    <row r="281" spans="1:37" x14ac:dyDescent="0.2">
      <c r="A281" s="5"/>
      <c r="B281" s="2"/>
      <c r="C281">
        <v>1981.125</v>
      </c>
      <c r="D281">
        <v>340.55</v>
      </c>
      <c r="E281" s="1">
        <f t="shared" si="28"/>
        <v>2025</v>
      </c>
      <c r="F281" s="4">
        <f t="shared" si="41"/>
        <v>1662.17055908006</v>
      </c>
      <c r="G281" s="9">
        <f t="shared" ref="G281:K281" si="46">G280*(1-G$5)+G$4*$F280*$L$4/1000</f>
        <v>30.056515195359935</v>
      </c>
      <c r="H281" s="9">
        <f t="shared" si="46"/>
        <v>41.835953062832218</v>
      </c>
      <c r="I281" s="9">
        <f t="shared" si="46"/>
        <v>48.083635292977554</v>
      </c>
      <c r="J281" s="9">
        <f t="shared" si="46"/>
        <v>15.863202693504343</v>
      </c>
      <c r="K281" s="9">
        <f t="shared" si="46"/>
        <v>0.57270171662388059</v>
      </c>
      <c r="L281" s="9">
        <f t="shared" si="43"/>
        <v>411.41200796129795</v>
      </c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</row>
    <row r="282" spans="1:37" x14ac:dyDescent="0.2">
      <c r="A282" s="5"/>
      <c r="B282" s="2"/>
      <c r="C282">
        <v>1981.2083</v>
      </c>
      <c r="D282">
        <v>341.63</v>
      </c>
      <c r="E282" s="1">
        <f t="shared" si="28"/>
        <v>2026</v>
      </c>
      <c r="F282" s="4">
        <f t="shared" si="41"/>
        <v>1130.2759801744407</v>
      </c>
      <c r="G282" s="9">
        <f t="shared" ref="G282:K282" si="47">G281*(1-G$5)+G$4*$F281*$L$4/1000</f>
        <v>30.157962224787358</v>
      </c>
      <c r="H282" s="9">
        <f t="shared" si="47"/>
        <v>41.876933458049592</v>
      </c>
      <c r="I282" s="9">
        <f t="shared" si="47"/>
        <v>47.687942890148953</v>
      </c>
      <c r="J282" s="9">
        <f t="shared" si="47"/>
        <v>15.15207823643814</v>
      </c>
      <c r="K282" s="9">
        <f t="shared" si="47"/>
        <v>0.42539732648507189</v>
      </c>
      <c r="L282" s="9">
        <f t="shared" si="43"/>
        <v>410.3003141359091</v>
      </c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</row>
    <row r="283" spans="1:37" x14ac:dyDescent="0.2">
      <c r="A283" s="5"/>
      <c r="B283" s="2"/>
      <c r="C283">
        <v>1981.2917</v>
      </c>
      <c r="D283">
        <v>342.6</v>
      </c>
      <c r="E283" s="1">
        <f t="shared" si="28"/>
        <v>2027</v>
      </c>
      <c r="F283" s="4">
        <f t="shared" si="41"/>
        <v>768.58766651861959</v>
      </c>
      <c r="G283" s="9">
        <f t="shared" ref="G283:K283" si="48">G282*(1-G$5)+G$4*$F282*$L$4/1000</f>
        <v>30.226946204798004</v>
      </c>
      <c r="H283" s="9">
        <f t="shared" si="48"/>
        <v>41.867857962025546</v>
      </c>
      <c r="I283" s="9">
        <f t="shared" si="48"/>
        <v>47.217652669739522</v>
      </c>
      <c r="J283" s="9">
        <f t="shared" si="48"/>
        <v>14.419149142745932</v>
      </c>
      <c r="K283" s="9">
        <f t="shared" si="48"/>
        <v>0.31108112108117086</v>
      </c>
      <c r="L283" s="9">
        <f t="shared" si="43"/>
        <v>409.04268710039014</v>
      </c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</row>
    <row r="284" spans="1:37" x14ac:dyDescent="0.2">
      <c r="A284" s="5"/>
      <c r="B284" s="2"/>
      <c r="C284">
        <v>1981.375</v>
      </c>
      <c r="D284">
        <v>343.04</v>
      </c>
      <c r="E284" s="1">
        <f t="shared" si="28"/>
        <v>2028</v>
      </c>
      <c r="F284" s="4">
        <f t="shared" si="41"/>
        <v>522.6396132326613</v>
      </c>
      <c r="G284" s="9">
        <f t="shared" ref="G284:K284" si="49">G283*(1-G$5)+G$4*$F283*$L$4/1000</f>
        <v>30.273855311205242</v>
      </c>
      <c r="H284" s="9">
        <f t="shared" si="49"/>
        <v>41.82484608895718</v>
      </c>
      <c r="I284" s="9">
        <f t="shared" si="49"/>
        <v>46.699336823911388</v>
      </c>
      <c r="J284" s="9">
        <f t="shared" si="49"/>
        <v>13.685638303947105</v>
      </c>
      <c r="K284" s="9">
        <f t="shared" si="49"/>
        <v>0.22476416559907716</v>
      </c>
      <c r="L284" s="9">
        <f t="shared" si="43"/>
        <v>407.70844069361999</v>
      </c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</row>
    <row r="285" spans="1:37" x14ac:dyDescent="0.2">
      <c r="A285" s="5"/>
      <c r="B285" s="2"/>
      <c r="C285">
        <v>1981.4583</v>
      </c>
      <c r="D285">
        <v>342.54</v>
      </c>
      <c r="E285" s="1">
        <f t="shared" si="28"/>
        <v>2029</v>
      </c>
      <c r="F285" s="4">
        <f t="shared" si="41"/>
        <v>355.39493699820963</v>
      </c>
      <c r="G285" s="9">
        <f t="shared" ref="G285:K285" si="50">G284*(1-G$5)+G$4*$F284*$L$4/1000</f>
        <v>30.305753503562165</v>
      </c>
      <c r="H285" s="9">
        <f t="shared" si="50"/>
        <v>41.758858828914093</v>
      </c>
      <c r="I285" s="9">
        <f t="shared" si="50"/>
        <v>46.151028190318556</v>
      </c>
      <c r="J285" s="9">
        <f t="shared" si="50"/>
        <v>12.965163490912772</v>
      </c>
      <c r="K285" s="9">
        <f t="shared" si="50"/>
        <v>0.16086342868435477</v>
      </c>
      <c r="L285" s="9">
        <f t="shared" si="43"/>
        <v>406.34166744239195</v>
      </c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</row>
    <row r="286" spans="1:37" x14ac:dyDescent="0.2">
      <c r="A286" s="5"/>
      <c r="B286" s="2"/>
      <c r="C286">
        <v>1981.5417</v>
      </c>
      <c r="D286">
        <v>340.82</v>
      </c>
      <c r="E286" s="1">
        <f t="shared" si="28"/>
        <v>2030</v>
      </c>
      <c r="F286" s="4">
        <f t="shared" si="41"/>
        <v>241.66855715878253</v>
      </c>
      <c r="G286" s="9">
        <f t="shared" ref="G286:K286" si="51">G285*(1-G$5)+G$4*$F285*$L$4/1000</f>
        <v>30.327444274364872</v>
      </c>
      <c r="H286" s="9">
        <f t="shared" si="51"/>
        <v>41.677349376328337</v>
      </c>
      <c r="I286" s="9">
        <f t="shared" si="51"/>
        <v>45.584953332159792</v>
      </c>
      <c r="J286" s="9">
        <f t="shared" si="51"/>
        <v>12.266217482043809</v>
      </c>
      <c r="K286" s="9">
        <f t="shared" si="51"/>
        <v>0.11425380983333296</v>
      </c>
      <c r="L286" s="9">
        <f t="shared" si="43"/>
        <v>404.97021827473014</v>
      </c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</row>
    <row r="287" spans="1:37" x14ac:dyDescent="0.2">
      <c r="A287" s="5"/>
      <c r="B287" s="2"/>
      <c r="C287">
        <v>1981.625</v>
      </c>
      <c r="D287">
        <v>338.48</v>
      </c>
      <c r="E287" s="1">
        <f t="shared" si="28"/>
        <v>2031</v>
      </c>
      <c r="F287" s="4">
        <f t="shared" ref="F287:F341" si="52">F286*(1+F$1)</f>
        <v>164.3346188679721</v>
      </c>
      <c r="G287" s="9">
        <f t="shared" ref="G287:K287" si="53">G286*(1-G$5)+G$4*$F286*$L$4/1000</f>
        <v>30.342193998510712</v>
      </c>
      <c r="H287" s="9">
        <f t="shared" si="53"/>
        <v>41.585385625365475</v>
      </c>
      <c r="I287" s="9">
        <f t="shared" si="53"/>
        <v>45.009391026083058</v>
      </c>
      <c r="J287" s="9">
        <f t="shared" si="53"/>
        <v>11.593851894628893</v>
      </c>
      <c r="K287" s="9">
        <f t="shared" si="53"/>
        <v>8.0644380303540264E-2</v>
      </c>
      <c r="L287" s="9">
        <f t="shared" si="43"/>
        <v>403.61146692489172</v>
      </c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</row>
    <row r="288" spans="1:37" x14ac:dyDescent="0.2">
      <c r="A288" s="5"/>
      <c r="B288" s="2"/>
      <c r="C288">
        <v>1981.7083</v>
      </c>
      <c r="D288">
        <v>336.95</v>
      </c>
      <c r="E288" s="1">
        <f t="shared" si="28"/>
        <v>2032</v>
      </c>
      <c r="F288" s="4">
        <f t="shared" si="52"/>
        <v>111.74754083022101</v>
      </c>
      <c r="G288" s="9">
        <f t="shared" ref="G288:K288" si="54">G287*(1-G$5)+G$4*$F287*$L$4/1000</f>
        <v>30.352223810929885</v>
      </c>
      <c r="H288" s="9">
        <f t="shared" si="54"/>
        <v>41.486413466774771</v>
      </c>
      <c r="I288" s="9">
        <f t="shared" si="54"/>
        <v>44.429936027516561</v>
      </c>
      <c r="J288" s="9">
        <f t="shared" si="54"/>
        <v>10.950819686082644</v>
      </c>
      <c r="K288" s="9">
        <f t="shared" si="54"/>
        <v>5.6628529510062781E-2</v>
      </c>
      <c r="L288" s="9">
        <f t="shared" si="43"/>
        <v>402.27602152081391</v>
      </c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</row>
    <row r="289" spans="1:37" x14ac:dyDescent="0.2">
      <c r="A289" s="5"/>
      <c r="B289" s="2"/>
      <c r="C289">
        <v>1981.7917</v>
      </c>
      <c r="D289">
        <v>337.05</v>
      </c>
      <c r="E289" s="1">
        <f t="shared" si="28"/>
        <v>2033</v>
      </c>
      <c r="F289" s="4">
        <f t="shared" si="52"/>
        <v>75.988327764550277</v>
      </c>
      <c r="G289" s="9">
        <f t="shared" ref="G289:K289" si="55">G288*(1-G$5)+G$4*$F288*$L$4/1000</f>
        <v>30.359044083374922</v>
      </c>
      <c r="H289" s="9">
        <f t="shared" si="55"/>
        <v>41.382775829745199</v>
      </c>
      <c r="I289" s="9">
        <f t="shared" si="55"/>
        <v>43.850358424736498</v>
      </c>
      <c r="J289" s="9">
        <f t="shared" si="55"/>
        <v>10.338349693752745</v>
      </c>
      <c r="K289" s="9">
        <f t="shared" si="55"/>
        <v>3.9593302781553909E-2</v>
      </c>
      <c r="L289" s="9">
        <f t="shared" si="43"/>
        <v>400.97012133439091</v>
      </c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</row>
    <row r="290" spans="1:37" x14ac:dyDescent="0.2">
      <c r="A290" s="5"/>
      <c r="B290" s="2"/>
      <c r="C290">
        <v>1981.875</v>
      </c>
      <c r="D290">
        <v>338.57</v>
      </c>
      <c r="E290" s="1">
        <f t="shared" si="28"/>
        <v>2034</v>
      </c>
      <c r="F290" s="4">
        <f t="shared" si="52"/>
        <v>51.672062879894185</v>
      </c>
      <c r="G290" s="9">
        <f t="shared" ref="G290:K290" si="56">G289*(1-G$5)+G$4*$F289*$L$4/1000</f>
        <v>30.363681868637546</v>
      </c>
      <c r="H290" s="9">
        <f t="shared" si="56"/>
        <v>41.276065630365473</v>
      </c>
      <c r="I290" s="9">
        <f t="shared" si="56"/>
        <v>43.273187993360992</v>
      </c>
      <c r="J290" s="9">
        <f t="shared" si="56"/>
        <v>9.7566710958324769</v>
      </c>
      <c r="K290" s="9">
        <f t="shared" si="56"/>
        <v>2.7582079181394194E-2</v>
      </c>
      <c r="L290" s="9">
        <f t="shared" si="43"/>
        <v>399.69718866737787</v>
      </c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</row>
    <row r="291" spans="1:37" x14ac:dyDescent="0.2">
      <c r="A291" s="5"/>
      <c r="B291" s="2"/>
      <c r="C291">
        <v>1981.9583</v>
      </c>
      <c r="D291">
        <v>339.91</v>
      </c>
      <c r="E291" s="1">
        <f t="shared" si="28"/>
        <v>2035</v>
      </c>
      <c r="F291" s="4">
        <f t="shared" si="52"/>
        <v>35.137002758328045</v>
      </c>
      <c r="G291" s="9">
        <f t="shared" ref="G291:K291" si="57">G290*(1-G$5)+G$4*$F290*$L$4/1000</f>
        <v>30.366835562616131</v>
      </c>
      <c r="H291" s="9">
        <f t="shared" si="57"/>
        <v>41.167365776574762</v>
      </c>
      <c r="I291" s="9">
        <f t="shared" si="57"/>
        <v>42.700111551218093</v>
      </c>
      <c r="J291" s="9">
        <f t="shared" si="57"/>
        <v>9.2053679457982192</v>
      </c>
      <c r="K291" s="9">
        <f t="shared" si="57"/>
        <v>1.9155295127202567E-2</v>
      </c>
      <c r="L291" s="9">
        <f t="shared" si="43"/>
        <v>398.45883613133441</v>
      </c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</row>
    <row r="292" spans="1:37" x14ac:dyDescent="0.2">
      <c r="A292" s="5"/>
      <c r="B292" s="2"/>
      <c r="C292">
        <v>1982.0417</v>
      </c>
      <c r="D292">
        <v>340.93</v>
      </c>
      <c r="E292" s="1">
        <f t="shared" si="28"/>
        <v>2036</v>
      </c>
      <c r="F292" s="4">
        <f t="shared" si="52"/>
        <v>23.893161875663068</v>
      </c>
      <c r="G292" s="9">
        <f t="shared" ref="G292:K292" si="58">G291*(1-G$5)+G$4*$F291*$L$4/1000</f>
        <v>30.36898007452157</v>
      </c>
      <c r="H292" s="9">
        <f t="shared" si="58"/>
        <v>41.05741237152705</v>
      </c>
      <c r="I292" s="9">
        <f t="shared" si="58"/>
        <v>42.132243153551194</v>
      </c>
      <c r="J292" s="9">
        <f t="shared" si="58"/>
        <v>8.68361827675227</v>
      </c>
      <c r="K292" s="9">
        <f t="shared" si="58"/>
        <v>1.3267898333136876E-2</v>
      </c>
      <c r="L292" s="9">
        <f t="shared" si="43"/>
        <v>397.25552177468523</v>
      </c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</row>
    <row r="293" spans="1:37" x14ac:dyDescent="0.2">
      <c r="A293" s="5"/>
      <c r="B293" s="2"/>
      <c r="C293">
        <v>1982.125</v>
      </c>
      <c r="D293">
        <v>341.76</v>
      </c>
      <c r="E293" s="1">
        <f t="shared" si="28"/>
        <v>2037</v>
      </c>
      <c r="F293" s="4">
        <f t="shared" si="52"/>
        <v>16.247350075450885</v>
      </c>
      <c r="G293" s="9">
        <f t="shared" ref="G293:K293" si="59">G292*(1-G$5)+G$4*$F292*$L$4/1000</f>
        <v>30.370438342617266</v>
      </c>
      <c r="H293" s="9">
        <f t="shared" si="59"/>
        <v>40.946705691876879</v>
      </c>
      <c r="I293" s="9">
        <f t="shared" si="59"/>
        <v>41.570307819735774</v>
      </c>
      <c r="J293" s="9">
        <f t="shared" si="59"/>
        <v>8.1903548263595596</v>
      </c>
      <c r="K293" s="9">
        <f t="shared" si="59"/>
        <v>9.169131817995925E-3</v>
      </c>
      <c r="L293" s="9">
        <f t="shared" si="43"/>
        <v>396.08697581240745</v>
      </c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</row>
    <row r="294" spans="1:37" x14ac:dyDescent="0.2">
      <c r="A294" s="5"/>
      <c r="B294" s="2"/>
      <c r="C294">
        <v>1982.2083</v>
      </c>
      <c r="D294">
        <v>342.77</v>
      </c>
      <c r="E294" s="1">
        <f t="shared" si="28"/>
        <v>2038</v>
      </c>
      <c r="F294" s="4">
        <f t="shared" si="52"/>
        <v>11.048198051306601</v>
      </c>
      <c r="G294" s="9">
        <f t="shared" ref="G294:K294" si="60">G293*(1-G$5)+G$4*$F293*$L$4/1000</f>
        <v>30.371429964922342</v>
      </c>
      <c r="H294" s="9">
        <f t="shared" si="60"/>
        <v>40.835585653011535</v>
      </c>
      <c r="I294" s="9">
        <f t="shared" si="60"/>
        <v>41.014766461504799</v>
      </c>
      <c r="J294" s="9">
        <f t="shared" si="60"/>
        <v>7.7243725703878834</v>
      </c>
      <c r="K294" s="9">
        <f t="shared" si="60"/>
        <v>6.3241459590799871E-3</v>
      </c>
      <c r="L294" s="9">
        <f t="shared" si="43"/>
        <v>394.95247879578562</v>
      </c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</row>
    <row r="295" spans="1:37" x14ac:dyDescent="0.2">
      <c r="A295" s="5"/>
      <c r="B295" s="2"/>
      <c r="C295">
        <v>1982.2917</v>
      </c>
      <c r="D295">
        <v>343.96</v>
      </c>
      <c r="E295" s="1">
        <f t="shared" si="28"/>
        <v>2039</v>
      </c>
      <c r="F295" s="4">
        <f t="shared" si="52"/>
        <v>7.5127746748884876</v>
      </c>
      <c r="G295" s="9">
        <f t="shared" ref="G295:K295" si="61">G294*(1-G$5)+G$4*$F294*$L$4/1000</f>
        <v>30.372104268089792</v>
      </c>
      <c r="H295" s="9">
        <f t="shared" si="61"/>
        <v>40.724283125406885</v>
      </c>
      <c r="I295" s="9">
        <f t="shared" si="61"/>
        <v>40.465900828279608</v>
      </c>
      <c r="J295" s="9">
        <f t="shared" si="61"/>
        <v>7.2844001866084671</v>
      </c>
      <c r="K295" s="9">
        <f t="shared" si="61"/>
        <v>4.354483164872568E-3</v>
      </c>
      <c r="L295" s="9">
        <f t="shared" si="43"/>
        <v>393.85104289154964</v>
      </c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</row>
    <row r="296" spans="1:37" x14ac:dyDescent="0.2">
      <c r="A296" s="5"/>
      <c r="B296" s="2"/>
      <c r="C296">
        <v>1982.375</v>
      </c>
      <c r="D296">
        <v>344.77</v>
      </c>
      <c r="E296" s="1">
        <f t="shared" si="28"/>
        <v>2040</v>
      </c>
      <c r="F296" s="4">
        <f t="shared" si="52"/>
        <v>5.108686778924171</v>
      </c>
      <c r="G296" s="9">
        <f t="shared" ref="G296:K296" si="62">G295*(1-G$5)+G$4*$F295*$L$4/1000</f>
        <v>30.37256279424366</v>
      </c>
      <c r="H296" s="9">
        <f t="shared" si="62"/>
        <v>40.612954829747274</v>
      </c>
      <c r="I296" s="9">
        <f t="shared" si="62"/>
        <v>39.923871264211392</v>
      </c>
      <c r="J296" s="9">
        <f t="shared" si="62"/>
        <v>6.8691470861096908</v>
      </c>
      <c r="K296" s="9">
        <f t="shared" si="62"/>
        <v>2.9938399727488171E-3</v>
      </c>
      <c r="L296" s="9">
        <f t="shared" si="43"/>
        <v>392.7815298142848</v>
      </c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</row>
    <row r="297" spans="1:37" x14ac:dyDescent="0.2">
      <c r="A297" s="5"/>
      <c r="B297" s="2"/>
      <c r="C297">
        <v>1982.4583</v>
      </c>
      <c r="D297">
        <v>343.88</v>
      </c>
      <c r="E297" s="1">
        <f t="shared" si="28"/>
        <v>2041</v>
      </c>
      <c r="F297" s="4">
        <f t="shared" si="52"/>
        <v>3.4739070096684359</v>
      </c>
      <c r="G297" s="9">
        <f t="shared" ref="G297:K297" si="63">G296*(1-G$5)+G$4*$F296*$L$4/1000</f>
        <v>30.372874592028289</v>
      </c>
      <c r="H297" s="9">
        <f t="shared" si="63"/>
        <v>40.501707065605011</v>
      </c>
      <c r="I297" s="9">
        <f t="shared" si="63"/>
        <v>39.388755977263379</v>
      </c>
      <c r="J297" s="9">
        <f t="shared" si="63"/>
        <v>6.4773339198060844</v>
      </c>
      <c r="K297" s="9">
        <f t="shared" si="63"/>
        <v>2.0557001834601422E-3</v>
      </c>
      <c r="L297" s="9">
        <f t="shared" si="43"/>
        <v>391.74272725488623</v>
      </c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</row>
    <row r="298" spans="1:37" x14ac:dyDescent="0.2">
      <c r="A298" s="5"/>
      <c r="B298" s="2"/>
      <c r="C298">
        <v>1982.5417</v>
      </c>
      <c r="D298">
        <v>342.42</v>
      </c>
      <c r="E298" s="1">
        <f t="shared" si="28"/>
        <v>2042</v>
      </c>
      <c r="F298" s="4">
        <f t="shared" si="52"/>
        <v>2.3622567665745362</v>
      </c>
      <c r="G298" s="9">
        <f t="shared" ref="G298:K298" si="64">G297*(1-G$5)+G$4*$F297*$L$4/1000</f>
        <v>30.373086614521839</v>
      </c>
      <c r="H298" s="9">
        <f t="shared" si="64"/>
        <v>40.390611846940324</v>
      </c>
      <c r="I298" s="9">
        <f t="shared" si="64"/>
        <v>38.860577736557339</v>
      </c>
      <c r="J298" s="9">
        <f t="shared" si="64"/>
        <v>6.1077119323298987</v>
      </c>
      <c r="K298" s="9">
        <f t="shared" si="64"/>
        <v>1.4099394142514914E-3</v>
      </c>
      <c r="L298" s="9">
        <f t="shared" si="43"/>
        <v>390.73339806976361</v>
      </c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</row>
    <row r="299" spans="1:37" x14ac:dyDescent="0.2">
      <c r="A299" s="5"/>
      <c r="B299" s="2"/>
      <c r="C299">
        <v>1982.625</v>
      </c>
      <c r="D299">
        <v>340.24</v>
      </c>
      <c r="E299" s="1">
        <f t="shared" si="28"/>
        <v>2043</v>
      </c>
      <c r="F299" s="4">
        <f t="shared" si="52"/>
        <v>1.6063346012706845</v>
      </c>
      <c r="G299" s="9">
        <f t="shared" ref="G299:K299" si="65">G298*(1-G$5)+G$4*$F298*$L$4/1000</f>
        <v>30.373230789817452</v>
      </c>
      <c r="H299" s="9">
        <f t="shared" si="65"/>
        <v>40.27971787423936</v>
      </c>
      <c r="I299" s="9">
        <f t="shared" si="65"/>
        <v>38.339322021015363</v>
      </c>
      <c r="J299" s="9">
        <f t="shared" si="65"/>
        <v>5.7590748115796959</v>
      </c>
      <c r="K299" s="9">
        <f t="shared" si="65"/>
        <v>9.6607555662890133E-4</v>
      </c>
      <c r="L299" s="9">
        <f t="shared" si="43"/>
        <v>389.7523115722085</v>
      </c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</row>
    <row r="300" spans="1:37" x14ac:dyDescent="0.2">
      <c r="A300" s="5"/>
      <c r="B300" s="2"/>
      <c r="C300">
        <v>1982.7083</v>
      </c>
      <c r="D300">
        <v>338.38</v>
      </c>
      <c r="E300" s="1">
        <f t="shared" si="28"/>
        <v>2044</v>
      </c>
      <c r="F300" s="4">
        <f t="shared" si="52"/>
        <v>1.0923075288640653</v>
      </c>
      <c r="G300" s="9">
        <f t="shared" ref="G300:K300" si="66">G299*(1-G$5)+G$4*$F299*$L$4/1000</f>
        <v>30.373328829018469</v>
      </c>
      <c r="H300" s="9">
        <f t="shared" si="66"/>
        <v>40.169057995565893</v>
      </c>
      <c r="I300" s="9">
        <f t="shared" si="66"/>
        <v>37.824949354957035</v>
      </c>
      <c r="J300" s="9">
        <f t="shared" si="66"/>
        <v>5.4302655102146016</v>
      </c>
      <c r="K300" s="9">
        <f t="shared" si="66"/>
        <v>6.6136921470708531E-4</v>
      </c>
      <c r="L300" s="9">
        <f t="shared" si="43"/>
        <v>388.79826305897069</v>
      </c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</row>
    <row r="301" spans="1:37" x14ac:dyDescent="0.2">
      <c r="A301" s="5"/>
      <c r="B301" s="2"/>
      <c r="C301">
        <v>1982.7917</v>
      </c>
      <c r="D301">
        <v>338.41</v>
      </c>
      <c r="E301" s="1">
        <f t="shared" si="28"/>
        <v>2045</v>
      </c>
      <c r="F301" s="4">
        <f t="shared" si="52"/>
        <v>0.74276911962756442</v>
      </c>
      <c r="G301" s="9">
        <f t="shared" ref="G301:K301" si="67">G300*(1-G$5)+G$4*$F300*$L$4/1000</f>
        <v>30.373395495675162</v>
      </c>
      <c r="H301" s="9">
        <f t="shared" si="67"/>
        <v>40.058654280074514</v>
      </c>
      <c r="I301" s="9">
        <f t="shared" si="67"/>
        <v>37.317403690899745</v>
      </c>
      <c r="J301" s="9">
        <f t="shared" si="67"/>
        <v>5.1201797186917597</v>
      </c>
      <c r="K301" s="9">
        <f t="shared" si="67"/>
        <v>4.5242274971855635E-4</v>
      </c>
      <c r="L301" s="9">
        <f t="shared" si="43"/>
        <v>387.8700856080909</v>
      </c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</row>
    <row r="302" spans="1:37" x14ac:dyDescent="0.2">
      <c r="A302" s="5"/>
      <c r="B302" s="2"/>
      <c r="C302">
        <v>1982.875</v>
      </c>
      <c r="D302">
        <v>339.44</v>
      </c>
      <c r="E302" s="1">
        <f t="shared" si="28"/>
        <v>2046</v>
      </c>
      <c r="F302" s="4">
        <f t="shared" si="52"/>
        <v>0.50508300134674378</v>
      </c>
      <c r="G302" s="9">
        <f t="shared" ref="G302:K302" si="68">G301*(1-G$5)+G$4*$F301*$L$4/1000</f>
        <v>30.373440829001712</v>
      </c>
      <c r="H302" s="9">
        <f t="shared" si="68"/>
        <v>39.948521467997558</v>
      </c>
      <c r="I302" s="9">
        <f t="shared" si="68"/>
        <v>36.816618104529724</v>
      </c>
      <c r="J302" s="9">
        <f t="shared" si="68"/>
        <v>4.827767127939004</v>
      </c>
      <c r="K302" s="9">
        <f t="shared" si="68"/>
        <v>3.0928005850967588E-4</v>
      </c>
      <c r="L302" s="9">
        <f t="shared" si="43"/>
        <v>386.96665680952651</v>
      </c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</row>
    <row r="303" spans="1:37" x14ac:dyDescent="0.2">
      <c r="A303" s="5"/>
      <c r="B303" s="2"/>
      <c r="C303">
        <v>1982.9583</v>
      </c>
      <c r="D303">
        <v>340.78</v>
      </c>
      <c r="E303" s="1">
        <f t="shared" si="28"/>
        <v>2047</v>
      </c>
      <c r="F303" s="4">
        <f t="shared" si="52"/>
        <v>0.34345644091578575</v>
      </c>
      <c r="G303" s="9">
        <f t="shared" ref="G303:K303" si="69">G302*(1-G$5)+G$4*$F302*$L$4/1000</f>
        <v>30.373471655663767</v>
      </c>
      <c r="H303" s="9">
        <f t="shared" si="69"/>
        <v>39.83866931663416</v>
      </c>
      <c r="I303" s="9">
        <f t="shared" si="69"/>
        <v>36.322518662020777</v>
      </c>
      <c r="J303" s="9">
        <f t="shared" si="69"/>
        <v>4.5520312517614814</v>
      </c>
      <c r="K303" s="9">
        <f t="shared" si="69"/>
        <v>2.1130065488847145E-4</v>
      </c>
      <c r="L303" s="9">
        <f t="shared" si="43"/>
        <v>386.08690218673507</v>
      </c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</row>
    <row r="304" spans="1:37" x14ac:dyDescent="0.2">
      <c r="A304" s="5"/>
      <c r="B304" s="2"/>
      <c r="C304">
        <v>1983.0417</v>
      </c>
      <c r="D304">
        <v>341.57</v>
      </c>
      <c r="E304" s="1">
        <f t="shared" si="28"/>
        <v>2048</v>
      </c>
      <c r="F304" s="4">
        <f t="shared" si="52"/>
        <v>0.2335503798227343</v>
      </c>
      <c r="G304" s="9">
        <f t="shared" ref="G304:K304" si="70">G303*(1-G$5)+G$4*$F303*$L$4/1000</f>
        <v>30.373492617793964</v>
      </c>
      <c r="H304" s="9">
        <f t="shared" si="70"/>
        <v>39.72910419562082</v>
      </c>
      <c r="I304" s="9">
        <f t="shared" si="70"/>
        <v>35.835027044620048</v>
      </c>
      <c r="J304" s="9">
        <f t="shared" si="70"/>
        <v>4.2920283290628296</v>
      </c>
      <c r="K304" s="9">
        <f t="shared" si="70"/>
        <v>1.4428504114316845E-4</v>
      </c>
      <c r="L304" s="9">
        <f t="shared" si="43"/>
        <v>385.22979647213879</v>
      </c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</row>
    <row r="305" spans="1:37" x14ac:dyDescent="0.2">
      <c r="A305" s="5"/>
      <c r="B305" s="2"/>
      <c r="C305">
        <v>1983.125</v>
      </c>
      <c r="D305">
        <v>342.79</v>
      </c>
      <c r="E305" s="1">
        <f t="shared" si="28"/>
        <v>2049</v>
      </c>
      <c r="F305" s="4">
        <f t="shared" si="52"/>
        <v>0.1588142582794593</v>
      </c>
      <c r="G305" s="9">
        <f t="shared" ref="G305:K305" si="71">G304*(1-G$5)+G$4*$F304*$L$4/1000</f>
        <v>30.373506872042498</v>
      </c>
      <c r="H305" s="9">
        <f t="shared" si="71"/>
        <v>39.619830171713382</v>
      </c>
      <c r="I305" s="9">
        <f t="shared" si="71"/>
        <v>35.354062328245043</v>
      </c>
      <c r="J305" s="9">
        <f t="shared" si="71"/>
        <v>4.0468656561540675</v>
      </c>
      <c r="K305" s="9">
        <f t="shared" si="71"/>
        <v>9.8478107755678039E-5</v>
      </c>
      <c r="L305" s="9">
        <f t="shared" si="43"/>
        <v>384.39436350626272</v>
      </c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</row>
    <row r="306" spans="1:37" x14ac:dyDescent="0.2">
      <c r="A306" s="5"/>
      <c r="B306" s="2"/>
      <c r="C306">
        <v>1983.2083</v>
      </c>
      <c r="D306">
        <v>343.37</v>
      </c>
      <c r="E306" s="1">
        <f t="shared" si="28"/>
        <v>2050</v>
      </c>
      <c r="F306" s="4">
        <f t="shared" si="52"/>
        <v>0.10799369563003232</v>
      </c>
      <c r="G306" s="9">
        <f t="shared" ref="G306:K306" si="72">G305*(1-G$5)+G$4*$F305*$L$4/1000</f>
        <v>30.373516564931499</v>
      </c>
      <c r="H306" s="9">
        <f t="shared" si="72"/>
        <v>39.510849746436747</v>
      </c>
      <c r="I306" s="9">
        <f t="shared" si="72"/>
        <v>34.879542188557068</v>
      </c>
      <c r="J306" s="9">
        <f t="shared" si="72"/>
        <v>3.8156995841474664</v>
      </c>
      <c r="K306" s="9">
        <f t="shared" si="72"/>
        <v>6.7186060128127578E-5</v>
      </c>
      <c r="L306" s="9">
        <f t="shared" si="43"/>
        <v>383.5796752701329</v>
      </c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</row>
    <row r="307" spans="1:37" x14ac:dyDescent="0.2">
      <c r="A307" s="5"/>
      <c r="B307" s="2"/>
      <c r="C307">
        <v>1983.2917</v>
      </c>
      <c r="D307">
        <v>345.4</v>
      </c>
      <c r="E307" s="1">
        <f t="shared" si="28"/>
        <v>2051</v>
      </c>
      <c r="F307" s="4">
        <f t="shared" si="52"/>
        <v>7.3435713028421973E-2</v>
      </c>
      <c r="G307" s="9">
        <f t="shared" ref="G307:K307" si="73">G306*(1-G$5)+G$4*$F306*$L$4/1000</f>
        <v>30.37352315609602</v>
      </c>
      <c r="H307" s="9">
        <f t="shared" si="73"/>
        <v>39.40216435768469</v>
      </c>
      <c r="I307" s="9">
        <f t="shared" si="73"/>
        <v>34.411383715426432</v>
      </c>
      <c r="J307" s="9">
        <f t="shared" si="73"/>
        <v>3.5977333382272492</v>
      </c>
      <c r="K307" s="9">
        <f t="shared" si="73"/>
        <v>4.5820531928406451E-5</v>
      </c>
      <c r="L307" s="9">
        <f t="shared" si="43"/>
        <v>382.78485038796629</v>
      </c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</row>
    <row r="308" spans="1:37" x14ac:dyDescent="0.2">
      <c r="A308" s="5"/>
      <c r="B308" s="2"/>
      <c r="C308">
        <v>1983.375</v>
      </c>
      <c r="D308">
        <v>346.14</v>
      </c>
      <c r="E308" s="1">
        <f t="shared" si="28"/>
        <v>2052</v>
      </c>
      <c r="F308" s="4">
        <f t="shared" si="52"/>
        <v>4.993628485932694E-2</v>
      </c>
      <c r="G308" s="9">
        <f t="shared" ref="G308:K308" si="74">G307*(1-G$5)+G$4*$F307*$L$4/1000</f>
        <v>30.373527638087896</v>
      </c>
      <c r="H308" s="9">
        <f t="shared" si="74"/>
        <v>39.293774720805729</v>
      </c>
      <c r="I308" s="9">
        <f t="shared" si="74"/>
        <v>33.949503961850965</v>
      </c>
      <c r="J308" s="9">
        <f t="shared" si="74"/>
        <v>3.3922147625809651</v>
      </c>
      <c r="K308" s="9">
        <f t="shared" si="74"/>
        <v>3.1239243516592542E-5</v>
      </c>
      <c r="L308" s="9">
        <f t="shared" si="43"/>
        <v>382.00905232256906</v>
      </c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</row>
    <row r="309" spans="1:37" x14ac:dyDescent="0.2">
      <c r="A309" s="5"/>
      <c r="B309" s="2"/>
      <c r="C309">
        <v>1983.4583</v>
      </c>
      <c r="D309">
        <v>345.76</v>
      </c>
      <c r="E309" s="1">
        <f t="shared" si="28"/>
        <v>2053</v>
      </c>
      <c r="F309" s="4">
        <f t="shared" si="52"/>
        <v>3.3956673704342313E-2</v>
      </c>
      <c r="G309" s="9">
        <f t="shared" ref="G309:K309" si="75">G308*(1-G$5)+G$4*$F308*$L$4/1000</f>
        <v>30.373530685842372</v>
      </c>
      <c r="H309" s="9">
        <f t="shared" si="75"/>
        <v>39.18568106053953</v>
      </c>
      <c r="I309" s="9">
        <f t="shared" si="75"/>
        <v>33.493820312368825</v>
      </c>
      <c r="J309" s="9">
        <f t="shared" si="75"/>
        <v>3.1984340588919311</v>
      </c>
      <c r="K309" s="9">
        <f t="shared" si="75"/>
        <v>2.1291985498259709E-5</v>
      </c>
      <c r="L309" s="9">
        <f t="shared" si="43"/>
        <v>381.25148740962817</v>
      </c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</row>
    <row r="310" spans="1:37" x14ac:dyDescent="0.2">
      <c r="A310" s="5"/>
      <c r="B310" s="2"/>
      <c r="C310">
        <v>1983.5417</v>
      </c>
      <c r="D310">
        <v>344.32</v>
      </c>
      <c r="E310" s="1">
        <f t="shared" si="28"/>
        <v>2054</v>
      </c>
      <c r="F310" s="4">
        <f t="shared" si="52"/>
        <v>2.3090538118952772E-2</v>
      </c>
      <c r="G310" s="9">
        <f t="shared" ref="G310:K310" si="76">G309*(1-G$5)+G$4*$F309*$L$4/1000</f>
        <v>30.373532758315417</v>
      </c>
      <c r="H310" s="9">
        <f t="shared" si="76"/>
        <v>39.077883268731696</v>
      </c>
      <c r="I310" s="9">
        <f t="shared" si="76"/>
        <v>33.044250728792456</v>
      </c>
      <c r="J310" s="9">
        <f t="shared" si="76"/>
        <v>3.0157215620450262</v>
      </c>
      <c r="K310" s="9">
        <f t="shared" si="76"/>
        <v>1.4508452043918999E-5</v>
      </c>
      <c r="L310" s="9">
        <f t="shared" si="43"/>
        <v>380.51140282633662</v>
      </c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</row>
    <row r="311" spans="1:37" x14ac:dyDescent="0.2">
      <c r="A311" s="5"/>
      <c r="B311" s="2"/>
      <c r="C311">
        <v>1983.625</v>
      </c>
      <c r="D311">
        <v>342.51</v>
      </c>
      <c r="E311" s="1">
        <f t="shared" si="28"/>
        <v>2055</v>
      </c>
      <c r="F311" s="4">
        <f t="shared" si="52"/>
        <v>1.5701565920887884E-2</v>
      </c>
      <c r="G311" s="9">
        <f t="shared" ref="G311:K311" si="77">G310*(1-G$5)+G$4*$F310*$L$4/1000</f>
        <v>30.373534167597086</v>
      </c>
      <c r="H311" s="9">
        <f t="shared" si="77"/>
        <v>38.9703810115778</v>
      </c>
      <c r="I311" s="9">
        <f t="shared" si="77"/>
        <v>32.600713912585299</v>
      </c>
      <c r="J311" s="9">
        <f t="shared" si="77"/>
        <v>2.8434455803533845</v>
      </c>
      <c r="K311" s="9">
        <f t="shared" si="77"/>
        <v>9.8838838120933418E-6</v>
      </c>
      <c r="L311" s="9">
        <f t="shared" si="43"/>
        <v>379.78808455599739</v>
      </c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</row>
    <row r="312" spans="1:37" x14ac:dyDescent="0.2">
      <c r="A312" s="5"/>
      <c r="B312" s="2"/>
      <c r="C312">
        <v>1983.7083</v>
      </c>
      <c r="D312">
        <v>340.46</v>
      </c>
      <c r="E312" s="1">
        <f t="shared" si="28"/>
        <v>2056</v>
      </c>
      <c r="F312" s="4">
        <f t="shared" si="52"/>
        <v>1.067706482620376E-2</v>
      </c>
      <c r="G312" s="9">
        <f t="shared" ref="G312:K312" si="78">G311*(1-G$5)+G$4*$F311*$L$4/1000</f>
        <v>30.373535125908621</v>
      </c>
      <c r="H312" s="9">
        <f t="shared" si="78"/>
        <v>38.863173802547379</v>
      </c>
      <c r="I312" s="9">
        <f t="shared" si="78"/>
        <v>32.163129410618907</v>
      </c>
      <c r="J312" s="9">
        <f t="shared" si="78"/>
        <v>2.6810103166348433</v>
      </c>
      <c r="K312" s="9">
        <f t="shared" si="78"/>
        <v>6.7320412883625038E-6</v>
      </c>
      <c r="L312" s="9">
        <f t="shared" si="43"/>
        <v>379.08085538775106</v>
      </c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</row>
    <row r="313" spans="1:37" x14ac:dyDescent="0.2">
      <c r="A313" s="5"/>
      <c r="B313" s="2"/>
      <c r="C313">
        <v>1983.7917</v>
      </c>
      <c r="D313">
        <v>340.53</v>
      </c>
      <c r="E313" s="1">
        <f t="shared" si="28"/>
        <v>2057</v>
      </c>
      <c r="F313" s="4">
        <f t="shared" si="52"/>
        <v>7.2604040818185561E-3</v>
      </c>
      <c r="G313" s="9">
        <f t="shared" ref="G313:K313" si="79">G312*(1-G$5)+G$4*$F312*$L$4/1000</f>
        <v>30.373535777560466</v>
      </c>
      <c r="H313" s="9">
        <f t="shared" si="79"/>
        <v>38.756261051970299</v>
      </c>
      <c r="I313" s="9">
        <f t="shared" si="79"/>
        <v>31.731417682491209</v>
      </c>
      <c r="J313" s="9">
        <f t="shared" si="79"/>
        <v>2.5278538791294713</v>
      </c>
      <c r="K313" s="9">
        <f t="shared" si="79"/>
        <v>4.5844600929607433E-6</v>
      </c>
      <c r="L313" s="9">
        <f t="shared" si="43"/>
        <v>378.3890729756115</v>
      </c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</row>
    <row r="314" spans="1:37" x14ac:dyDescent="0.2">
      <c r="A314" s="5"/>
      <c r="B314" s="2"/>
      <c r="C314">
        <v>1983.875</v>
      </c>
      <c r="D314">
        <v>341.79</v>
      </c>
      <c r="E314" s="1">
        <f t="shared" si="28"/>
        <v>2058</v>
      </c>
      <c r="F314" s="4">
        <f t="shared" si="52"/>
        <v>4.9370747756366179E-3</v>
      </c>
      <c r="G314" s="9">
        <f t="shared" ref="G314:K314" si="80">G313*(1-G$5)+G$4*$F313*$L$4/1000</f>
        <v>30.373536220683722</v>
      </c>
      <c r="H314" s="9">
        <f t="shared" si="80"/>
        <v>38.649642100753475</v>
      </c>
      <c r="I314" s="9">
        <f t="shared" si="80"/>
        <v>31.305500141768185</v>
      </c>
      <c r="J314" s="9">
        <f t="shared" si="80"/>
        <v>2.383446386380649</v>
      </c>
      <c r="K314" s="9">
        <f t="shared" si="80"/>
        <v>3.1214796460096525E-6</v>
      </c>
      <c r="L314" s="9">
        <f t="shared" si="43"/>
        <v>377.71212797106568</v>
      </c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</row>
    <row r="315" spans="1:37" x14ac:dyDescent="0.2">
      <c r="A315" s="5"/>
      <c r="B315" s="2"/>
      <c r="C315">
        <v>1983.9583</v>
      </c>
      <c r="D315">
        <v>343.2</v>
      </c>
      <c r="E315" s="1">
        <f t="shared" si="28"/>
        <v>2059</v>
      </c>
      <c r="F315" s="4">
        <f t="shared" si="52"/>
        <v>3.3572108474328997E-3</v>
      </c>
      <c r="G315" s="9">
        <f t="shared" ref="G315:K315" si="81">G314*(1-G$5)+G$4*$F314*$L$4/1000</f>
        <v>30.373536522007534</v>
      </c>
      <c r="H315" s="9">
        <f t="shared" si="81"/>
        <v>38.543316243306315</v>
      </c>
      <c r="I315" s="9">
        <f t="shared" si="81"/>
        <v>30.885299179554224</v>
      </c>
      <c r="J315" s="9">
        <f t="shared" si="81"/>
        <v>2.2472881670051339</v>
      </c>
      <c r="K315" s="9">
        <f t="shared" si="81"/>
        <v>2.125060657125746E-6</v>
      </c>
      <c r="L315" s="9">
        <f t="shared" si="43"/>
        <v>377.04944223693388</v>
      </c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</row>
    <row r="316" spans="1:37" x14ac:dyDescent="0.2">
      <c r="A316" s="5"/>
      <c r="B316" s="2"/>
      <c r="C316">
        <v>1984.0417</v>
      </c>
      <c r="D316">
        <v>344.21</v>
      </c>
      <c r="E316" s="1">
        <f t="shared" si="28"/>
        <v>2060</v>
      </c>
      <c r="F316" s="4">
        <f t="shared" si="52"/>
        <v>2.2829033762543716E-3</v>
      </c>
      <c r="G316" s="9">
        <f t="shared" ref="G316:K316" si="82">G315*(1-G$5)+G$4*$F315*$L$4/1000</f>
        <v>30.373536726907727</v>
      </c>
      <c r="H316" s="9">
        <f t="shared" si="82"/>
        <v>38.437282743128037</v>
      </c>
      <c r="I316" s="9">
        <f t="shared" si="82"/>
        <v>30.470738176106071</v>
      </c>
      <c r="J316" s="9">
        <f t="shared" si="82"/>
        <v>2.1189080532108218</v>
      </c>
      <c r="K316" s="9">
        <f t="shared" si="82"/>
        <v>1.4465299750391696E-6</v>
      </c>
      <c r="L316" s="9">
        <f t="shared" si="43"/>
        <v>376.40046714588266</v>
      </c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</row>
    <row r="317" spans="1:37" x14ac:dyDescent="0.2">
      <c r="A317" s="5"/>
      <c r="B317" s="2"/>
      <c r="C317">
        <v>1984.125</v>
      </c>
      <c r="D317">
        <v>344.92</v>
      </c>
      <c r="E317" s="1">
        <f t="shared" si="28"/>
        <v>2061</v>
      </c>
      <c r="F317" s="4">
        <f t="shared" si="52"/>
        <v>1.5523742958529726E-3</v>
      </c>
      <c r="G317" s="9">
        <f t="shared" ref="G317:K317" si="83">G316*(1-G$5)+G$4*$F316*$L$4/1000</f>
        <v>30.373536866239856</v>
      </c>
      <c r="H317" s="9">
        <f t="shared" si="83"/>
        <v>38.331540843405158</v>
      </c>
      <c r="I317" s="9">
        <f t="shared" si="83"/>
        <v>30.061741504375668</v>
      </c>
      <c r="J317" s="9">
        <f t="shared" si="83"/>
        <v>1.9978617656167059</v>
      </c>
      <c r="K317" s="9">
        <f t="shared" si="83"/>
        <v>9.8454334232007019E-7</v>
      </c>
      <c r="L317" s="9">
        <f t="shared" si="43"/>
        <v>375.76468196418074</v>
      </c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</row>
    <row r="318" spans="1:37" x14ac:dyDescent="0.2">
      <c r="A318" s="5"/>
      <c r="B318" s="2"/>
      <c r="C318">
        <v>1984.2083</v>
      </c>
      <c r="D318">
        <v>345.68</v>
      </c>
      <c r="E318" s="1">
        <f t="shared" si="28"/>
        <v>2062</v>
      </c>
      <c r="F318" s="4">
        <f t="shared" si="52"/>
        <v>1.0556145211800213E-3</v>
      </c>
      <c r="G318" s="9">
        <f t="shared" ref="G318:K318" si="84">G317*(1-G$5)+G$4*$F317*$L$4/1000</f>
        <v>30.373536960985707</v>
      </c>
      <c r="H318" s="9">
        <f t="shared" si="84"/>
        <v>38.226089774215765</v>
      </c>
      <c r="I318" s="9">
        <f t="shared" si="84"/>
        <v>29.658234528123089</v>
      </c>
      <c r="J318" s="9">
        <f t="shared" si="84"/>
        <v>1.8837303861380306</v>
      </c>
      <c r="K318" s="9">
        <f t="shared" si="84"/>
        <v>6.7003714527358836E-7</v>
      </c>
      <c r="L318" s="9">
        <f t="shared" si="43"/>
        <v>375.14159231949975</v>
      </c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</row>
    <row r="319" spans="1:37" x14ac:dyDescent="0.2">
      <c r="A319" s="5"/>
      <c r="B319" s="2"/>
      <c r="C319">
        <v>1984.2917</v>
      </c>
      <c r="D319">
        <v>347.14</v>
      </c>
      <c r="E319" s="1">
        <f t="shared" si="28"/>
        <v>2063</v>
      </c>
      <c r="F319" s="4">
        <f t="shared" si="52"/>
        <v>7.1781787440241445E-4</v>
      </c>
      <c r="G319" s="9">
        <f t="shared" ref="G319:K319" si="85">G318*(1-G$5)+G$4*$F318*$L$4/1000</f>
        <v>30.373537025412883</v>
      </c>
      <c r="H319" s="9">
        <f t="shared" si="85"/>
        <v>38.120928757426526</v>
      </c>
      <c r="I319" s="9">
        <f t="shared" si="85"/>
        <v>29.260143596394808</v>
      </c>
      <c r="J319" s="9">
        <f t="shared" si="85"/>
        <v>1.7761189152513404</v>
      </c>
      <c r="K319" s="9">
        <f t="shared" si="85"/>
        <v>4.5595743894630948E-7</v>
      </c>
      <c r="L319" s="9">
        <f t="shared" si="43"/>
        <v>374.53072875044302</v>
      </c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</row>
    <row r="320" spans="1:37" x14ac:dyDescent="0.2">
      <c r="A320" s="5"/>
      <c r="B320" s="2"/>
      <c r="C320">
        <v>1984.375</v>
      </c>
      <c r="D320">
        <v>347.78</v>
      </c>
      <c r="E320" s="1">
        <f t="shared" si="28"/>
        <v>2064</v>
      </c>
      <c r="F320" s="4">
        <f t="shared" si="52"/>
        <v>4.8811615459364179E-4</v>
      </c>
      <c r="G320" s="9">
        <f t="shared" ref="G320:K320" si="86">G319*(1-G$5)+G$4*$F319*$L$4/1000</f>
        <v>30.373537069223364</v>
      </c>
      <c r="H320" s="9">
        <f t="shared" si="86"/>
        <v>38.016057010020738</v>
      </c>
      <c r="I320" s="9">
        <f t="shared" si="86"/>
        <v>28.867396035587259</v>
      </c>
      <c r="J320" s="9">
        <f t="shared" si="86"/>
        <v>1.6746549097340657</v>
      </c>
      <c r="K320" s="9">
        <f t="shared" si="86"/>
        <v>3.1025253593524206E-7</v>
      </c>
      <c r="L320" s="9">
        <f t="shared" si="43"/>
        <v>373.93164533481797</v>
      </c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</row>
    <row r="321" spans="1:37" x14ac:dyDescent="0.2">
      <c r="A321" s="5"/>
      <c r="B321" s="2"/>
      <c r="C321">
        <v>1984.4583</v>
      </c>
      <c r="D321">
        <v>347.16</v>
      </c>
      <c r="E321" s="1">
        <f t="shared" si="28"/>
        <v>2065</v>
      </c>
      <c r="F321" s="4">
        <f t="shared" si="52"/>
        <v>3.3191898512367638E-4</v>
      </c>
      <c r="G321" s="9">
        <f t="shared" ref="G321:K321" si="87">G320*(1-G$5)+G$4*$F320*$L$4/1000</f>
        <v>30.373537099014492</v>
      </c>
      <c r="H321" s="9">
        <f t="shared" si="87"/>
        <v>37.911473746359427</v>
      </c>
      <c r="I321" s="9">
        <f t="shared" si="87"/>
        <v>28.479920139924584</v>
      </c>
      <c r="J321" s="9">
        <f t="shared" si="87"/>
        <v>1.5789871969035889</v>
      </c>
      <c r="K321" s="9">
        <f t="shared" si="87"/>
        <v>2.1109392668769273E-7</v>
      </c>
      <c r="L321" s="9">
        <f t="shared" si="43"/>
        <v>373.34391839329601</v>
      </c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</row>
    <row r="322" spans="1:37" x14ac:dyDescent="0.2">
      <c r="A322" s="5"/>
      <c r="B322" s="2"/>
      <c r="C322">
        <v>1984.5417</v>
      </c>
      <c r="D322">
        <v>345.79</v>
      </c>
      <c r="E322" s="1">
        <f t="shared" si="28"/>
        <v>2066</v>
      </c>
      <c r="F322" s="4">
        <f t="shared" si="52"/>
        <v>2.2570490988409991E-4</v>
      </c>
      <c r="G322" s="9">
        <f t="shared" ref="G322:K322" si="88">G321*(1-G$5)+G$4*$F321*$L$4/1000</f>
        <v>30.373537119272459</v>
      </c>
      <c r="H322" s="9">
        <f t="shared" si="88"/>
        <v>37.807178179717035</v>
      </c>
      <c r="I322" s="9">
        <f t="shared" si="88"/>
        <v>28.097645160913331</v>
      </c>
      <c r="J322" s="9">
        <f t="shared" si="88"/>
        <v>1.4887846614087108</v>
      </c>
      <c r="K322" s="9">
        <f t="shared" si="88"/>
        <v>1.436179895599901E-7</v>
      </c>
      <c r="L322" s="9">
        <f t="shared" si="43"/>
        <v>372.76714526492952</v>
      </c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</row>
    <row r="323" spans="1:37" x14ac:dyDescent="0.2">
      <c r="A323" s="5"/>
      <c r="B323" s="2"/>
      <c r="C323">
        <v>1984.625</v>
      </c>
      <c r="D323">
        <v>343.74</v>
      </c>
      <c r="E323" s="1">
        <f t="shared" si="28"/>
        <v>2067</v>
      </c>
      <c r="F323" s="4">
        <f t="shared" si="52"/>
        <v>1.5347933872118794E-4</v>
      </c>
      <c r="G323" s="9">
        <f t="shared" ref="G323:K323" si="89">G322*(1-G$5)+G$4*$F322*$L$4/1000</f>
        <v>30.373537133047876</v>
      </c>
      <c r="H323" s="9">
        <f t="shared" si="89"/>
        <v>37.703169523323702</v>
      </c>
      <c r="I323" s="9">
        <f t="shared" si="89"/>
        <v>27.720501296156165</v>
      </c>
      <c r="J323" s="9">
        <f t="shared" si="89"/>
        <v>1.4037351007165333</v>
      </c>
      <c r="K323" s="9">
        <f t="shared" si="89"/>
        <v>9.7705188596868907E-8</v>
      </c>
      <c r="L323" s="9">
        <f t="shared" si="43"/>
        <v>372.20094315094946</v>
      </c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</row>
    <row r="324" spans="1:37" x14ac:dyDescent="0.2">
      <c r="A324" s="5"/>
      <c r="B324" s="2"/>
      <c r="C324">
        <v>1984.7083</v>
      </c>
      <c r="D324">
        <v>341.59</v>
      </c>
      <c r="E324" s="1">
        <f t="shared" si="28"/>
        <v>2068</v>
      </c>
      <c r="F324" s="4">
        <f t="shared" si="52"/>
        <v>1.0436595033040779E-4</v>
      </c>
      <c r="G324" s="9">
        <f t="shared" ref="G324:K324" si="90">G323*(1-G$5)+G$4*$F323*$L$4/1000</f>
        <v>30.373537142415159</v>
      </c>
      <c r="H324" s="9">
        <f t="shared" si="90"/>
        <v>37.59944699107217</v>
      </c>
      <c r="I324" s="9">
        <f t="shared" si="90"/>
        <v>27.348419677783568</v>
      </c>
      <c r="J324" s="9">
        <f t="shared" si="90"/>
        <v>1.3235441455660442</v>
      </c>
      <c r="K324" s="9">
        <f t="shared" si="90"/>
        <v>6.6466795253869452E-8</v>
      </c>
      <c r="L324" s="9">
        <f t="shared" si="43"/>
        <v>371.64494802330375</v>
      </c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</row>
    <row r="325" spans="1:37" x14ac:dyDescent="0.2">
      <c r="A325" s="5"/>
      <c r="B325" s="2"/>
      <c r="C325">
        <v>1984.7917</v>
      </c>
      <c r="D325">
        <v>341.86</v>
      </c>
      <c r="E325" s="1">
        <f t="shared" si="28"/>
        <v>2069</v>
      </c>
      <c r="F325" s="4">
        <f t="shared" si="52"/>
        <v>7.0968846224677288E-5</v>
      </c>
      <c r="G325" s="9">
        <f t="shared" ref="G325:K325" si="91">G324*(1-G$5)+G$4*$F324*$L$4/1000</f>
        <v>30.373537148784912</v>
      </c>
      <c r="H325" s="9">
        <f t="shared" si="91"/>
        <v>37.496009797996521</v>
      </c>
      <c r="I325" s="9">
        <f t="shared" si="91"/>
        <v>26.981332360678987</v>
      </c>
      <c r="J325" s="9">
        <f t="shared" si="91"/>
        <v>1.2479342418100952</v>
      </c>
      <c r="K325" s="9">
        <f t="shared" si="91"/>
        <v>4.5213959048981004E-8</v>
      </c>
      <c r="L325" s="9">
        <f t="shared" si="43"/>
        <v>371.09881359448451</v>
      </c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</row>
    <row r="326" spans="1:37" x14ac:dyDescent="0.2">
      <c r="A326" s="5"/>
      <c r="B326" s="2"/>
      <c r="C326">
        <v>1984.875</v>
      </c>
      <c r="D326">
        <v>343.31</v>
      </c>
      <c r="E326" s="1">
        <f t="shared" si="28"/>
        <v>2070</v>
      </c>
      <c r="F326" s="4">
        <f t="shared" si="52"/>
        <v>4.8258815432780555E-5</v>
      </c>
      <c r="G326" s="9">
        <f t="shared" ref="G326:K326" si="92">G325*(1-G$5)+G$4*$F325*$L$4/1000</f>
        <v>30.373537153116345</v>
      </c>
      <c r="H326" s="9">
        <f t="shared" si="92"/>
        <v>37.39285716059586</v>
      </c>
      <c r="I326" s="9">
        <f t="shared" si="92"/>
        <v>26.619172310615951</v>
      </c>
      <c r="J326" s="9">
        <f t="shared" si="92"/>
        <v>1.1766436902293109</v>
      </c>
      <c r="K326" s="9">
        <f t="shared" si="92"/>
        <v>3.0755523124972026E-8</v>
      </c>
      <c r="L326" s="9">
        <f t="shared" si="43"/>
        <v>370.56221034531302</v>
      </c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</row>
    <row r="327" spans="1:37" x14ac:dyDescent="0.2">
      <c r="A327" s="5"/>
      <c r="B327" s="2"/>
      <c r="C327">
        <v>1984.9583</v>
      </c>
      <c r="D327">
        <v>345</v>
      </c>
      <c r="E327" s="1">
        <f t="shared" si="28"/>
        <v>2071</v>
      </c>
      <c r="F327" s="4">
        <f t="shared" si="52"/>
        <v>3.2815994494290775E-5</v>
      </c>
      <c r="G327" s="9">
        <f t="shared" ref="G327:K327" si="93">G326*(1-G$5)+G$4*$F326*$L$4/1000</f>
        <v>30.373537156061719</v>
      </c>
      <c r="H327" s="9">
        <f t="shared" si="93"/>
        <v>37.289988297052496</v>
      </c>
      <c r="I327" s="9">
        <f t="shared" si="93"/>
        <v>26.261873392387098</v>
      </c>
      <c r="J327" s="9">
        <f t="shared" si="93"/>
        <v>1.1094257410676922</v>
      </c>
      <c r="K327" s="9">
        <f t="shared" si="93"/>
        <v>2.0919839816842473E-8</v>
      </c>
      <c r="L327" s="9">
        <f t="shared" si="43"/>
        <v>370.03482460748887</v>
      </c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</row>
    <row r="328" spans="1:37" x14ac:dyDescent="0.2">
      <c r="A328" s="5"/>
      <c r="B328" s="2"/>
      <c r="C328">
        <v>1985.0417</v>
      </c>
      <c r="D328">
        <v>345.48</v>
      </c>
      <c r="E328" s="1">
        <f t="shared" si="28"/>
        <v>2072</v>
      </c>
      <c r="F328" s="4">
        <f t="shared" si="52"/>
        <v>2.2314876256117725E-5</v>
      </c>
      <c r="G328" s="9">
        <f t="shared" ref="G328:K328" si="94">G327*(1-G$5)+G$4*$F327*$L$4/1000</f>
        <v>30.373537158064572</v>
      </c>
      <c r="H328" s="9">
        <f t="shared" si="94"/>
        <v>37.18740242737843</v>
      </c>
      <c r="I328" s="9">
        <f t="shared" si="94"/>
        <v>25.909370357978766</v>
      </c>
      <c r="J328" s="9">
        <f t="shared" si="94"/>
        <v>1.046047740205662</v>
      </c>
      <c r="K328" s="9">
        <f t="shared" si="94"/>
        <v>1.4229181263703385E-8</v>
      </c>
      <c r="L328" s="9">
        <f t="shared" si="43"/>
        <v>369.51635769785662</v>
      </c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</row>
    <row r="329" spans="1:37" x14ac:dyDescent="0.2">
      <c r="A329" s="5"/>
      <c r="B329" s="2"/>
      <c r="C329">
        <v>1985.125</v>
      </c>
      <c r="D329">
        <v>346.41</v>
      </c>
      <c r="E329" s="1">
        <f t="shared" si="28"/>
        <v>2073</v>
      </c>
      <c r="F329" s="4">
        <f t="shared" si="52"/>
        <v>1.5174115854160052E-5</v>
      </c>
      <c r="G329" s="9">
        <f t="shared" ref="G329:K329" si="95">G328*(1-G$5)+G$4*$F328*$L$4/1000</f>
        <v>30.373537159426512</v>
      </c>
      <c r="H329" s="9">
        <f t="shared" si="95"/>
        <v>37.085098773513081</v>
      </c>
      <c r="I329" s="9">
        <f t="shared" si="95"/>
        <v>25.561598834826952</v>
      </c>
      <c r="J329" s="9">
        <f t="shared" si="95"/>
        <v>0.98629032404911698</v>
      </c>
      <c r="K329" s="9">
        <f t="shared" si="95"/>
        <v>9.678081471632344E-9</v>
      </c>
      <c r="L329" s="9">
        <f t="shared" si="43"/>
        <v>369.00652510149371</v>
      </c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</row>
    <row r="330" spans="1:37" x14ac:dyDescent="0.2">
      <c r="A330" s="5"/>
      <c r="B330" s="2"/>
      <c r="C330">
        <v>1985.2083</v>
      </c>
      <c r="D330">
        <v>347.91</v>
      </c>
      <c r="E330" s="1">
        <f t="shared" ref="E330:E393" si="96">1+E329</f>
        <v>2074</v>
      </c>
      <c r="F330" s="4">
        <f t="shared" si="52"/>
        <v>1.0318398780828834E-5</v>
      </c>
      <c r="G330" s="9">
        <f t="shared" ref="G330:K330" si="97">G329*(1-G$5)+G$4*$F329*$L$4/1000</f>
        <v>30.373537160352633</v>
      </c>
      <c r="H330" s="9">
        <f t="shared" si="97"/>
        <v>36.983076559387847</v>
      </c>
      <c r="I330" s="9">
        <f t="shared" si="97"/>
        <v>25.218495314178284</v>
      </c>
      <c r="J330" s="9">
        <f t="shared" si="97"/>
        <v>0.92994666037083384</v>
      </c>
      <c r="K330" s="9">
        <f t="shared" si="97"/>
        <v>6.5824529451014061E-9</v>
      </c>
      <c r="L330" s="9">
        <f t="shared" si="43"/>
        <v>368.50505570087205</v>
      </c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</row>
    <row r="331" spans="1:37" x14ac:dyDescent="0.2">
      <c r="A331" s="5"/>
      <c r="B331" s="2"/>
      <c r="C331">
        <v>1985.2917</v>
      </c>
      <c r="D331">
        <v>348.66</v>
      </c>
      <c r="E331" s="1">
        <f t="shared" si="96"/>
        <v>2075</v>
      </c>
      <c r="F331" s="4">
        <f t="shared" si="52"/>
        <v>7.0165111709636069E-6</v>
      </c>
      <c r="G331" s="9">
        <f t="shared" ref="G331:K331" si="98">G330*(1-G$5)+G$4*$F330*$L$4/1000</f>
        <v>30.373537160982394</v>
      </c>
      <c r="H331" s="9">
        <f t="shared" si="98"/>
        <v>36.881335010968137</v>
      </c>
      <c r="I331" s="9">
        <f t="shared" si="98"/>
        <v>24.879997139571433</v>
      </c>
      <c r="J331" s="9">
        <f t="shared" si="98"/>
        <v>0.87682173249226947</v>
      </c>
      <c r="K331" s="9">
        <f t="shared" si="98"/>
        <v>4.4768913949642695E-9</v>
      </c>
      <c r="L331" s="9">
        <f t="shared" si="43"/>
        <v>368.01169104849112</v>
      </c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</row>
    <row r="332" spans="1:37" x14ac:dyDescent="0.2">
      <c r="A332" s="5"/>
      <c r="B332" s="2"/>
      <c r="C332">
        <v>1985.375</v>
      </c>
      <c r="D332">
        <v>349.28</v>
      </c>
      <c r="E332" s="1">
        <f t="shared" si="96"/>
        <v>2076</v>
      </c>
      <c r="F332" s="4">
        <f t="shared" si="52"/>
        <v>4.7712275962552524E-6</v>
      </c>
      <c r="G332" s="9">
        <f t="shared" ref="G332:K332" si="99">G331*(1-G$5)+G$4*$F331*$L$4/1000</f>
        <v>30.373537161410631</v>
      </c>
      <c r="H332" s="9">
        <f t="shared" si="99"/>
        <v>36.779873356280113</v>
      </c>
      <c r="I332" s="9">
        <f t="shared" si="99"/>
        <v>24.546042495448841</v>
      </c>
      <c r="J332" s="9">
        <f t="shared" si="99"/>
        <v>0.82673166433879841</v>
      </c>
      <c r="K332" s="9">
        <f t="shared" si="99"/>
        <v>3.0447855612477815E-9</v>
      </c>
      <c r="L332" s="9">
        <f t="shared" si="43"/>
        <v>367.52618468052316</v>
      </c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</row>
    <row r="333" spans="1:37" x14ac:dyDescent="0.2">
      <c r="A333" s="5"/>
      <c r="B333" s="2"/>
      <c r="C333">
        <v>1985.4583</v>
      </c>
      <c r="D333">
        <v>348.65</v>
      </c>
      <c r="E333" s="1">
        <f t="shared" si="96"/>
        <v>2077</v>
      </c>
      <c r="F333" s="4">
        <f t="shared" si="52"/>
        <v>3.2444347654535713E-6</v>
      </c>
      <c r="G333" s="9">
        <f t="shared" ref="G333:K333" si="100">G332*(1-G$5)+G$4*$F332*$L$4/1000</f>
        <v>30.373537161701833</v>
      </c>
      <c r="H333" s="9">
        <f t="shared" si="100"/>
        <v>36.678690825426962</v>
      </c>
      <c r="I333" s="9">
        <f t="shared" si="100"/>
        <v>24.216570395904728</v>
      </c>
      <c r="J333" s="9">
        <f t="shared" si="100"/>
        <v>0.77950308403949931</v>
      </c>
      <c r="K333" s="9">
        <f t="shared" si="100"/>
        <v>2.0707570907459561E-9</v>
      </c>
      <c r="L333" s="9">
        <f t="shared" si="43"/>
        <v>367.04830146914378</v>
      </c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</row>
    <row r="334" spans="1:37" x14ac:dyDescent="0.2">
      <c r="A334" s="5"/>
      <c r="B334" s="2"/>
      <c r="C334">
        <v>1985.5417</v>
      </c>
      <c r="D334">
        <v>346.9</v>
      </c>
      <c r="E334" s="1">
        <f t="shared" si="96"/>
        <v>2078</v>
      </c>
      <c r="F334" s="4">
        <f t="shared" si="52"/>
        <v>2.2062156405084283E-6</v>
      </c>
      <c r="G334" s="9">
        <f t="shared" ref="G334:K334" si="101">G333*(1-G$5)+G$4*$F333*$L$4/1000</f>
        <v>30.373537161899851</v>
      </c>
      <c r="H334" s="9">
        <f t="shared" si="101"/>
        <v>36.577786650598128</v>
      </c>
      <c r="I334" s="9">
        <f t="shared" si="101"/>
        <v>23.891520673572909</v>
      </c>
      <c r="J334" s="9">
        <f t="shared" si="101"/>
        <v>0.73497252387369572</v>
      </c>
      <c r="K334" s="9">
        <f t="shared" si="101"/>
        <v>1.4082985453619683E-9</v>
      </c>
      <c r="L334" s="9">
        <f t="shared" si="43"/>
        <v>366.57781701135286</v>
      </c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</row>
    <row r="335" spans="1:37" x14ac:dyDescent="0.2">
      <c r="A335" s="5"/>
      <c r="B335" s="2"/>
      <c r="C335">
        <v>1985.625</v>
      </c>
      <c r="D335">
        <v>345.26</v>
      </c>
      <c r="E335" s="1">
        <f t="shared" si="96"/>
        <v>2079</v>
      </c>
      <c r="F335" s="4">
        <f t="shared" si="52"/>
        <v>1.500226635545731E-6</v>
      </c>
      <c r="G335" s="9">
        <f t="shared" ref="G335:K335" si="102">G334*(1-G$5)+G$4*$F334*$L$4/1000</f>
        <v>30.373537162034502</v>
      </c>
      <c r="H335" s="9">
        <f t="shared" si="102"/>
        <v>36.477160066073743</v>
      </c>
      <c r="I335" s="9">
        <f t="shared" si="102"/>
        <v>23.570833968656103</v>
      </c>
      <c r="J335" s="9">
        <f t="shared" si="102"/>
        <v>0.69298585449068917</v>
      </c>
      <c r="K335" s="9">
        <f t="shared" si="102"/>
        <v>9.5775444487563937E-10</v>
      </c>
      <c r="L335" s="9">
        <f t="shared" si="43"/>
        <v>366.11451705221282</v>
      </c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</row>
    <row r="336" spans="1:37" x14ac:dyDescent="0.2">
      <c r="A336" s="5"/>
      <c r="B336" s="2"/>
      <c r="C336">
        <v>1985.7083</v>
      </c>
      <c r="D336">
        <v>343.47</v>
      </c>
      <c r="E336" s="1">
        <f t="shared" si="96"/>
        <v>2080</v>
      </c>
      <c r="F336" s="4">
        <f t="shared" si="52"/>
        <v>1.020154112171097E-6</v>
      </c>
      <c r="G336" s="9">
        <f t="shared" ref="G336:K336" si="103">G335*(1-G$5)+G$4*$F335*$L$4/1000</f>
        <v>30.373537162126066</v>
      </c>
      <c r="H336" s="9">
        <f t="shared" si="103"/>
        <v>36.376810308225771</v>
      </c>
      <c r="I336" s="9">
        <f t="shared" si="103"/>
        <v>23.2544517180973</v>
      </c>
      <c r="J336" s="9">
        <f t="shared" si="103"/>
        <v>0.653397751446676</v>
      </c>
      <c r="K336" s="9">
        <f t="shared" si="103"/>
        <v>6.5134061067086248E-10</v>
      </c>
      <c r="L336" s="9">
        <f t="shared" si="43"/>
        <v>365.65819694054716</v>
      </c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</row>
    <row r="337" spans="1:37" x14ac:dyDescent="0.2">
      <c r="A337" s="5"/>
      <c r="B337" s="2"/>
      <c r="C337">
        <v>1985.7917</v>
      </c>
      <c r="D337">
        <v>343.35</v>
      </c>
      <c r="E337" s="1">
        <f t="shared" si="96"/>
        <v>2081</v>
      </c>
      <c r="F337" s="4">
        <f t="shared" si="52"/>
        <v>6.9370479627634593E-7</v>
      </c>
      <c r="G337" s="9">
        <f t="shared" ref="G337:K337" si="104">G336*(1-G$5)+G$4*$F336*$L$4/1000</f>
        <v>30.373537162188327</v>
      </c>
      <c r="H337" s="9">
        <f t="shared" si="104"/>
        <v>36.276736615516967</v>
      </c>
      <c r="I337" s="9">
        <f t="shared" si="104"/>
        <v>22.942316144892938</v>
      </c>
      <c r="J337" s="9">
        <f t="shared" si="104"/>
        <v>0.61607119221397</v>
      </c>
      <c r="K337" s="9">
        <f t="shared" si="104"/>
        <v>4.4295260954468676E-10</v>
      </c>
      <c r="L337" s="9">
        <f t="shared" si="43"/>
        <v>365.20866111525515</v>
      </c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</row>
    <row r="338" spans="1:37" x14ac:dyDescent="0.2">
      <c r="A338" s="5"/>
      <c r="B338" s="2"/>
      <c r="C338">
        <v>1985.875</v>
      </c>
      <c r="D338">
        <v>344.73</v>
      </c>
      <c r="E338" s="1">
        <f t="shared" si="96"/>
        <v>2082</v>
      </c>
      <c r="F338" s="4">
        <f t="shared" si="52"/>
        <v>4.717192614679152E-7</v>
      </c>
      <c r="G338" s="9">
        <f t="shared" ref="G338:K338" si="105">G337*(1-G$5)+G$4*$F337*$L$4/1000</f>
        <v>30.373537162230665</v>
      </c>
      <c r="H338" s="9">
        <f t="shared" si="105"/>
        <v>36.176938228498301</v>
      </c>
      <c r="I338" s="9">
        <f t="shared" si="105"/>
        <v>22.634370247547118</v>
      </c>
      <c r="J338" s="9">
        <f t="shared" si="105"/>
        <v>0.5808769819226276</v>
      </c>
      <c r="K338" s="9">
        <f t="shared" si="105"/>
        <v>3.0123263878323549E-10</v>
      </c>
      <c r="L338" s="9">
        <f t="shared" si="43"/>
        <v>364.7657226204999</v>
      </c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</row>
    <row r="339" spans="1:37" x14ac:dyDescent="0.2">
      <c r="A339" s="5"/>
      <c r="B339" s="2"/>
      <c r="C339">
        <v>1985.9583</v>
      </c>
      <c r="D339">
        <v>346.12</v>
      </c>
      <c r="E339" s="1">
        <f t="shared" si="96"/>
        <v>2083</v>
      </c>
      <c r="F339" s="4">
        <f t="shared" si="52"/>
        <v>3.2076909779818232E-7</v>
      </c>
      <c r="G339" s="9">
        <f t="shared" ref="G339:K339" si="106">G338*(1-G$5)+G$4*$F338*$L$4/1000</f>
        <v>30.373537162259456</v>
      </c>
      <c r="H339" s="9">
        <f t="shared" si="106"/>
        <v>36.077414389805398</v>
      </c>
      <c r="I339" s="9">
        <f t="shared" si="106"/>
        <v>22.330557789665743</v>
      </c>
      <c r="J339" s="9">
        <f t="shared" si="106"/>
        <v>0.54769330619368539</v>
      </c>
      <c r="K339" s="9">
        <f t="shared" si="106"/>
        <v>2.0485327532854485E-10</v>
      </c>
      <c r="L339" s="9">
        <f t="shared" si="43"/>
        <v>364.32920264812913</v>
      </c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</row>
    <row r="340" spans="1:37" x14ac:dyDescent="0.2">
      <c r="A340" s="5"/>
      <c r="B340" s="2"/>
      <c r="C340">
        <v>1986.0417</v>
      </c>
      <c r="D340">
        <v>346.78</v>
      </c>
      <c r="E340" s="1">
        <f t="shared" si="96"/>
        <v>2084</v>
      </c>
      <c r="F340" s="4">
        <f t="shared" si="52"/>
        <v>2.1812298650276395E-7</v>
      </c>
      <c r="G340" s="9">
        <f t="shared" ref="G340:K340" si="107">G339*(1-G$5)+G$4*$F339*$L$4/1000</f>
        <v>30.373537162279035</v>
      </c>
      <c r="H340" s="9">
        <f t="shared" si="107"/>
        <v>35.978164344154273</v>
      </c>
      <c r="I340" s="9">
        <f t="shared" si="107"/>
        <v>22.030823289689209</v>
      </c>
      <c r="J340" s="9">
        <f t="shared" si="107"/>
        <v>0.51640530951675978</v>
      </c>
      <c r="K340" s="9">
        <f t="shared" si="107"/>
        <v>1.3930937428556872E-10</v>
      </c>
      <c r="L340" s="9">
        <f t="shared" si="43"/>
        <v>363.89893010577856</v>
      </c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</row>
    <row r="341" spans="1:37" x14ac:dyDescent="0.2">
      <c r="A341" s="5"/>
      <c r="B341" s="2"/>
      <c r="C341">
        <v>1986.125</v>
      </c>
      <c r="D341">
        <v>347.48</v>
      </c>
      <c r="E341" s="1">
        <f t="shared" si="96"/>
        <v>2085</v>
      </c>
      <c r="F341" s="4">
        <f t="shared" si="52"/>
        <v>1.4832363082187946E-7</v>
      </c>
      <c r="G341" s="9">
        <f t="shared" ref="G341:K341" si="108">G340*(1-G$5)+G$4*$F340*$L$4/1000</f>
        <v>30.373537162292347</v>
      </c>
      <c r="H341" s="9">
        <f t="shared" si="108"/>
        <v>35.879187338336614</v>
      </c>
      <c r="I341" s="9">
        <f t="shared" si="108"/>
        <v>21.735112010762169</v>
      </c>
      <c r="J341" s="9">
        <f t="shared" si="108"/>
        <v>0.48690469771301836</v>
      </c>
      <c r="K341" s="9">
        <f t="shared" si="108"/>
        <v>9.4735922487832001E-11</v>
      </c>
      <c r="L341" s="9">
        <f t="shared" si="43"/>
        <v>363.4747412091989</v>
      </c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</row>
    <row r="342" spans="1:37" x14ac:dyDescent="0.2">
      <c r="A342" s="5"/>
      <c r="B342" s="2"/>
      <c r="C342">
        <v>1986.2083</v>
      </c>
      <c r="D342">
        <v>348.25</v>
      </c>
      <c r="E342" s="1">
        <f t="shared" si="96"/>
        <v>2086</v>
      </c>
      <c r="F342" s="4">
        <f t="shared" ref="F342:F405" si="109">F341*(1+F$1)</f>
        <v>1.0086006895887802E-7</v>
      </c>
      <c r="G342" s="9">
        <f t="shared" ref="G342:K342" si="110">G341*(1-G$5)+G$4*$F341*$L$4/1000</f>
        <v>30.3735371623014</v>
      </c>
      <c r="H342" s="9">
        <f t="shared" si="110"/>
        <v>35.780482621214766</v>
      </c>
      <c r="I342" s="9">
        <f t="shared" si="110"/>
        <v>21.443369950738731</v>
      </c>
      <c r="J342" s="9">
        <f t="shared" si="110"/>
        <v>0.45908936310779003</v>
      </c>
      <c r="K342" s="9">
        <f t="shared" si="110"/>
        <v>6.4423792307840888E-11</v>
      </c>
      <c r="L342" s="9">
        <f t="shared" ref="L342:L405" si="111">SUM(G342:K342,L$5)</f>
        <v>363.05647909742709</v>
      </c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</row>
    <row r="343" spans="1:37" x14ac:dyDescent="0.2">
      <c r="A343" s="5"/>
      <c r="B343" s="2"/>
      <c r="C343">
        <v>1986.2917</v>
      </c>
      <c r="D343">
        <v>349.86</v>
      </c>
      <c r="E343" s="1">
        <f t="shared" si="96"/>
        <v>2087</v>
      </c>
      <c r="F343" s="4">
        <f t="shared" si="109"/>
        <v>6.8584846892037051E-8</v>
      </c>
      <c r="G343" s="9">
        <f t="shared" ref="G343:K343" si="112">G342*(1-G$5)+G$4*$F342*$L$4/1000</f>
        <v>30.373537162307557</v>
      </c>
      <c r="H343" s="9">
        <f t="shared" si="112"/>
        <v>35.68204944371648</v>
      </c>
      <c r="I343" s="9">
        <f t="shared" si="112"/>
        <v>21.155543832321488</v>
      </c>
      <c r="J343" s="9">
        <f t="shared" si="112"/>
        <v>0.43286303111561225</v>
      </c>
      <c r="K343" s="9">
        <f t="shared" si="112"/>
        <v>4.3810219754776051E-11</v>
      </c>
      <c r="L343" s="9">
        <f t="shared" si="111"/>
        <v>362.64399346950495</v>
      </c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</row>
    <row r="344" spans="1:37" x14ac:dyDescent="0.2">
      <c r="A344" s="5"/>
      <c r="B344" s="2"/>
      <c r="C344">
        <v>1986.375</v>
      </c>
      <c r="D344">
        <v>350.52</v>
      </c>
      <c r="E344" s="1">
        <f t="shared" si="96"/>
        <v>2088</v>
      </c>
      <c r="F344" s="4">
        <f t="shared" si="109"/>
        <v>4.6637695886585193E-8</v>
      </c>
      <c r="G344" s="9">
        <f t="shared" ref="G344:K344" si="113">G343*(1-G$5)+G$4*$F343*$L$4/1000</f>
        <v>30.373537162311742</v>
      </c>
      <c r="H344" s="9">
        <f t="shared" si="113"/>
        <v>35.583887058829561</v>
      </c>
      <c r="I344" s="9">
        <f t="shared" si="113"/>
        <v>20.871581093332654</v>
      </c>
      <c r="J344" s="9">
        <f t="shared" si="113"/>
        <v>0.40813492701457771</v>
      </c>
      <c r="K344" s="9">
        <f t="shared" si="113"/>
        <v>2.9792187353495684E-11</v>
      </c>
      <c r="L344" s="9">
        <f t="shared" si="111"/>
        <v>362.23714024151832</v>
      </c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</row>
    <row r="345" spans="1:37" x14ac:dyDescent="0.2">
      <c r="A345" s="5"/>
      <c r="B345" s="2"/>
      <c r="C345">
        <v>1986.4583</v>
      </c>
      <c r="D345">
        <v>349.98</v>
      </c>
      <c r="E345" s="1">
        <f t="shared" si="96"/>
        <v>2089</v>
      </c>
      <c r="F345" s="4">
        <f t="shared" si="109"/>
        <v>3.1713633202877931E-8</v>
      </c>
      <c r="G345" s="9">
        <f t="shared" ref="G345:K345" si="114">G344*(1-G$5)+G$4*$F344*$L$4/1000</f>
        <v>30.373537162314587</v>
      </c>
      <c r="H345" s="9">
        <f t="shared" si="114"/>
        <v>35.485994721596406</v>
      </c>
      <c r="I345" s="9">
        <f t="shared" si="114"/>
        <v>20.591429877115647</v>
      </c>
      <c r="J345" s="9">
        <f t="shared" si="114"/>
        <v>0.38481946175668874</v>
      </c>
      <c r="K345" s="9">
        <f t="shared" si="114"/>
        <v>2.0259438236961737E-11</v>
      </c>
      <c r="L345" s="9">
        <f t="shared" si="111"/>
        <v>361.83578122280358</v>
      </c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</row>
    <row r="346" spans="1:37" x14ac:dyDescent="0.2">
      <c r="A346" s="5"/>
      <c r="B346" s="2"/>
      <c r="C346">
        <v>1986.5417</v>
      </c>
      <c r="D346">
        <v>348.25</v>
      </c>
      <c r="E346" s="1">
        <f t="shared" si="96"/>
        <v>2090</v>
      </c>
      <c r="F346" s="4">
        <f t="shared" si="109"/>
        <v>2.1565270577956992E-8</v>
      </c>
      <c r="G346" s="9">
        <f t="shared" ref="G346:K346" si="115">G345*(1-G$5)+G$4*$F345*$L$4/1000</f>
        <v>30.373537162316524</v>
      </c>
      <c r="H346" s="9">
        <f t="shared" si="115"/>
        <v>35.388371689108503</v>
      </c>
      <c r="I346" s="9">
        <f t="shared" si="115"/>
        <v>20.31503902306536</v>
      </c>
      <c r="J346" s="9">
        <f t="shared" si="115"/>
        <v>0.36283593572679218</v>
      </c>
      <c r="K346" s="9">
        <f t="shared" si="115"/>
        <v>1.3776873406543018E-11</v>
      </c>
      <c r="L346" s="9">
        <f t="shared" si="111"/>
        <v>361.43978381023095</v>
      </c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</row>
    <row r="347" spans="1:37" x14ac:dyDescent="0.2">
      <c r="A347" s="5"/>
      <c r="B347" s="2"/>
      <c r="C347">
        <v>1986.625</v>
      </c>
      <c r="D347">
        <v>346.17</v>
      </c>
      <c r="E347" s="1">
        <f t="shared" si="96"/>
        <v>2091</v>
      </c>
      <c r="F347" s="4">
        <f t="shared" si="109"/>
        <v>1.4664383993010754E-8</v>
      </c>
      <c r="G347" s="9">
        <f t="shared" ref="G347:K347" si="116">G346*(1-G$5)+G$4*$F346*$L$4/1000</f>
        <v>30.373537162317838</v>
      </c>
      <c r="H347" s="9">
        <f t="shared" si="116"/>
        <v>35.291017220500898</v>
      </c>
      <c r="I347" s="9">
        <f t="shared" si="116"/>
        <v>20.042358057285508</v>
      </c>
      <c r="J347" s="9">
        <f t="shared" si="116"/>
        <v>0.34210825942477702</v>
      </c>
      <c r="K347" s="9">
        <f t="shared" si="116"/>
        <v>9.3685501337924321E-12</v>
      </c>
      <c r="L347" s="9">
        <f t="shared" si="111"/>
        <v>361.0490206995384</v>
      </c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</row>
    <row r="348" spans="1:37" x14ac:dyDescent="0.2">
      <c r="A348" s="5"/>
      <c r="B348" s="2"/>
      <c r="C348">
        <v>1986.7083</v>
      </c>
      <c r="D348">
        <v>345.48</v>
      </c>
      <c r="E348" s="1">
        <f t="shared" si="96"/>
        <v>2092</v>
      </c>
      <c r="F348" s="4">
        <f t="shared" si="109"/>
        <v>9.9717811152473123E-9</v>
      </c>
      <c r="G348" s="9">
        <f t="shared" ref="G348:K348" si="117">G347*(1-G$5)+G$4*$F347*$L$4/1000</f>
        <v>30.373537162318733</v>
      </c>
      <c r="H348" s="9">
        <f t="shared" si="117"/>
        <v>35.193930576946634</v>
      </c>
      <c r="I348" s="9">
        <f t="shared" si="117"/>
        <v>19.773337183371293</v>
      </c>
      <c r="J348" s="9">
        <f t="shared" si="117"/>
        <v>0.32256469010427985</v>
      </c>
      <c r="K348" s="9">
        <f t="shared" si="117"/>
        <v>6.3707816252662368E-12</v>
      </c>
      <c r="L348" s="9">
        <f t="shared" si="111"/>
        <v>360.66336961274732</v>
      </c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</row>
    <row r="349" spans="1:37" x14ac:dyDescent="0.2">
      <c r="A349" s="5"/>
      <c r="B349" s="2"/>
      <c r="C349">
        <v>1986.7917</v>
      </c>
      <c r="D349">
        <v>344.82</v>
      </c>
      <c r="E349" s="1">
        <f t="shared" si="96"/>
        <v>2093</v>
      </c>
      <c r="F349" s="4">
        <f t="shared" si="109"/>
        <v>6.7808111583681717E-9</v>
      </c>
      <c r="G349" s="9">
        <f t="shared" ref="G349:K349" si="118">G348*(1-G$5)+G$4*$F348*$L$4/1000</f>
        <v>30.373537162319341</v>
      </c>
      <c r="H349" s="9">
        <f t="shared" si="118"/>
        <v>35.09711102165118</v>
      </c>
      <c r="I349" s="9">
        <f t="shared" si="118"/>
        <v>19.507927273315783</v>
      </c>
      <c r="J349" s="9">
        <f t="shared" si="118"/>
        <v>0.30413758345636621</v>
      </c>
      <c r="K349" s="9">
        <f t="shared" si="118"/>
        <v>4.3322331198628919E-12</v>
      </c>
      <c r="L349" s="9">
        <f t="shared" si="111"/>
        <v>360.28271304074701</v>
      </c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</row>
    <row r="350" spans="1:37" x14ac:dyDescent="0.2">
      <c r="A350" s="5"/>
      <c r="B350" s="2"/>
      <c r="C350">
        <v>1986.875</v>
      </c>
      <c r="D350">
        <v>346.22</v>
      </c>
      <c r="E350" s="1">
        <f t="shared" si="96"/>
        <v>2094</v>
      </c>
      <c r="F350" s="4">
        <f t="shared" si="109"/>
        <v>4.6109515876903566E-9</v>
      </c>
      <c r="G350" s="9">
        <f t="shared" ref="G350:K350" si="119">G349*(1-G$5)+G$4*$F349*$L$4/1000</f>
        <v>30.373537162319753</v>
      </c>
      <c r="H350" s="9">
        <f t="shared" si="119"/>
        <v>35.000557819846897</v>
      </c>
      <c r="I350" s="9">
        <f t="shared" si="119"/>
        <v>19.246079858538298</v>
      </c>
      <c r="J350" s="9">
        <f t="shared" si="119"/>
        <v>0.28676315947872427</v>
      </c>
      <c r="K350" s="9">
        <f t="shared" si="119"/>
        <v>2.9459801539267859E-12</v>
      </c>
      <c r="L350" s="9">
        <f t="shared" si="111"/>
        <v>359.90693800018664</v>
      </c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</row>
    <row r="351" spans="1:37" x14ac:dyDescent="0.2">
      <c r="A351" s="5"/>
      <c r="B351" s="2"/>
      <c r="C351">
        <v>1986.9583</v>
      </c>
      <c r="D351">
        <v>347.49</v>
      </c>
      <c r="E351" s="1">
        <f t="shared" si="96"/>
        <v>2095</v>
      </c>
      <c r="F351" s="4">
        <f t="shared" si="109"/>
        <v>3.1354470796294423E-9</v>
      </c>
      <c r="G351" s="9">
        <f t="shared" ref="G351:K351" si="120">G350*(1-G$5)+G$4*$F350*$L$4/1000</f>
        <v>30.373537162320034</v>
      </c>
      <c r="H351" s="9">
        <f t="shared" si="120"/>
        <v>34.904270238787461</v>
      </c>
      <c r="I351" s="9">
        <f t="shared" si="120"/>
        <v>18.987747121033234</v>
      </c>
      <c r="J351" s="9">
        <f t="shared" si="120"/>
        <v>0.27038128172000281</v>
      </c>
      <c r="K351" s="9">
        <f t="shared" si="120"/>
        <v>2.0033038866225883E-12</v>
      </c>
      <c r="L351" s="9">
        <f t="shared" si="111"/>
        <v>359.53593580386274</v>
      </c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</row>
    <row r="352" spans="1:37" x14ac:dyDescent="0.2">
      <c r="A352" s="5"/>
      <c r="B352" s="2"/>
      <c r="C352">
        <v>1987.0417</v>
      </c>
      <c r="D352">
        <v>348.73</v>
      </c>
      <c r="E352" s="1">
        <f t="shared" si="96"/>
        <v>2096</v>
      </c>
      <c r="F352" s="4">
        <f t="shared" si="109"/>
        <v>2.1321040141480204E-9</v>
      </c>
      <c r="G352" s="9">
        <f t="shared" ref="G352:K352" si="121">G351*(1-G$5)+G$4*$F351*$L$4/1000</f>
        <v>30.373537162320225</v>
      </c>
      <c r="H352" s="9">
        <f t="shared" si="121"/>
        <v>34.808247547742326</v>
      </c>
      <c r="I352" s="9">
        <f t="shared" si="121"/>
        <v>18.73288188463766</v>
      </c>
      <c r="J352" s="9">
        <f t="shared" si="121"/>
        <v>0.25493524913521765</v>
      </c>
      <c r="K352" s="9">
        <f t="shared" si="121"/>
        <v>1.362269316203595E-12</v>
      </c>
      <c r="L352" s="9">
        <f t="shared" si="111"/>
        <v>359.1696018438368</v>
      </c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</row>
    <row r="353" spans="1:37" x14ac:dyDescent="0.2">
      <c r="A353" s="5"/>
      <c r="B353" s="2"/>
      <c r="C353">
        <v>1987.125</v>
      </c>
      <c r="D353">
        <v>348.92</v>
      </c>
      <c r="E353" s="1">
        <f t="shared" si="96"/>
        <v>2097</v>
      </c>
      <c r="F353" s="4">
        <f t="shared" si="109"/>
        <v>1.4498307296206538E-9</v>
      </c>
      <c r="G353" s="9">
        <f t="shared" ref="G353:K353" si="122">G352*(1-G$5)+G$4*$F352*$L$4/1000</f>
        <v>30.373537162320357</v>
      </c>
      <c r="H353" s="9">
        <f t="shared" si="122"/>
        <v>34.712489017991189</v>
      </c>
      <c r="I353" s="9">
        <f t="shared" si="122"/>
        <v>18.481437606416119</v>
      </c>
      <c r="J353" s="9">
        <f t="shared" si="122"/>
        <v>0.2403715998317987</v>
      </c>
      <c r="K353" s="9">
        <f t="shared" si="122"/>
        <v>9.2635688707019377E-13</v>
      </c>
      <c r="L353" s="9">
        <f t="shared" si="111"/>
        <v>358.80783538656038</v>
      </c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</row>
    <row r="354" spans="1:37" x14ac:dyDescent="0.2">
      <c r="A354" s="5"/>
      <c r="B354" s="2"/>
      <c r="C354">
        <v>1987.2083</v>
      </c>
      <c r="D354">
        <v>349.81</v>
      </c>
      <c r="E354" s="1">
        <f t="shared" si="96"/>
        <v>2098</v>
      </c>
      <c r="F354" s="4">
        <f t="shared" si="109"/>
        <v>9.8588489614204454E-10</v>
      </c>
      <c r="G354" s="9">
        <f t="shared" ref="G354:K354" si="123">G353*(1-G$5)+G$4*$F353*$L$4/1000</f>
        <v>30.373537162320446</v>
      </c>
      <c r="H354" s="9">
        <f t="shared" si="123"/>
        <v>34.616993922818459</v>
      </c>
      <c r="I354" s="9">
        <f t="shared" si="123"/>
        <v>18.233368368161084</v>
      </c>
      <c r="J354" s="9">
        <f t="shared" si="123"/>
        <v>0.22663992602700414</v>
      </c>
      <c r="K354" s="9">
        <f t="shared" si="123"/>
        <v>6.2993102424875169E-13</v>
      </c>
      <c r="L354" s="9">
        <f t="shared" si="111"/>
        <v>358.45053937932761</v>
      </c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</row>
    <row r="355" spans="1:37" x14ac:dyDescent="0.2">
      <c r="A355" s="5"/>
      <c r="B355" s="2"/>
      <c r="C355">
        <v>1987.2917</v>
      </c>
      <c r="D355">
        <v>351.4</v>
      </c>
      <c r="E355" s="1">
        <f t="shared" si="96"/>
        <v>2099</v>
      </c>
      <c r="F355" s="4">
        <f t="shared" si="109"/>
        <v>6.704017293765902E-10</v>
      </c>
      <c r="G355" s="9">
        <f t="shared" ref="G355:K355" si="124">G354*(1-G$5)+G$4*$F354*$L$4/1000</f>
        <v>30.373537162320506</v>
      </c>
      <c r="H355" s="9">
        <f t="shared" si="124"/>
        <v>34.521761537507757</v>
      </c>
      <c r="I355" s="9">
        <f t="shared" si="124"/>
        <v>17.988628868007478</v>
      </c>
      <c r="J355" s="9">
        <f t="shared" si="124"/>
        <v>0.21369269957623341</v>
      </c>
      <c r="K355" s="9">
        <f t="shared" si="124"/>
        <v>4.2835815558626359E-13</v>
      </c>
      <c r="L355" s="9">
        <f t="shared" si="111"/>
        <v>358.09762026741237</v>
      </c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</row>
    <row r="356" spans="1:37" x14ac:dyDescent="0.2">
      <c r="A356" s="2"/>
      <c r="B356" s="2"/>
      <c r="C356">
        <v>1987.375</v>
      </c>
      <c r="D356">
        <v>352.15</v>
      </c>
      <c r="E356" s="1">
        <f t="shared" si="96"/>
        <v>2100</v>
      </c>
      <c r="F356" s="4">
        <f t="shared" si="109"/>
        <v>4.5587317597608127E-10</v>
      </c>
      <c r="G356" s="9">
        <f t="shared" ref="G356:K356" si="125">G355*(1-G$5)+G$4*$F355*$L$4/1000</f>
        <v>30.373537162320549</v>
      </c>
      <c r="H356" s="9">
        <f t="shared" si="125"/>
        <v>34.426791139336416</v>
      </c>
      <c r="I356" s="9">
        <f t="shared" si="125"/>
        <v>17.747174412159737</v>
      </c>
      <c r="J356" s="9">
        <f t="shared" si="125"/>
        <v>0.20148510746835718</v>
      </c>
      <c r="K356" s="9">
        <f t="shared" si="125"/>
        <v>2.912866142961684E-13</v>
      </c>
      <c r="L356" s="9">
        <f t="shared" si="111"/>
        <v>357.74898782128537</v>
      </c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</row>
    <row r="357" spans="1:37" x14ac:dyDescent="0.2">
      <c r="A357" s="2"/>
      <c r="B357" s="2"/>
      <c r="C357">
        <v>1987.4583</v>
      </c>
      <c r="D357">
        <v>351.59</v>
      </c>
      <c r="E357" s="1">
        <f t="shared" si="96"/>
        <v>2101</v>
      </c>
      <c r="F357" s="4">
        <f t="shared" si="109"/>
        <v>3.0999375966373524E-10</v>
      </c>
      <c r="G357" s="9">
        <f t="shared" ref="G357:K357" si="126">G356*(1-G$5)+G$4*$F356*$L$4/1000</f>
        <v>30.373537162320577</v>
      </c>
      <c r="H357" s="9">
        <f t="shared" si="126"/>
        <v>34.33208200756998</v>
      </c>
      <c r="I357" s="9">
        <f t="shared" si="126"/>
        <v>17.50896090672995</v>
      </c>
      <c r="J357" s="9">
        <f t="shared" si="126"/>
        <v>0.18997489671868079</v>
      </c>
      <c r="K357" s="9">
        <f t="shared" si="126"/>
        <v>1.9807675885921308E-13</v>
      </c>
      <c r="L357" s="9">
        <f t="shared" si="111"/>
        <v>357.40455497333937</v>
      </c>
    </row>
    <row r="358" spans="1:37" x14ac:dyDescent="0.2">
      <c r="A358" s="2"/>
      <c r="B358" s="2"/>
      <c r="C358">
        <v>1987.5417</v>
      </c>
      <c r="D358">
        <v>350.21</v>
      </c>
      <c r="E358" s="1">
        <f t="shared" si="96"/>
        <v>2102</v>
      </c>
      <c r="F358" s="4">
        <f t="shared" si="109"/>
        <v>2.1079575657133995E-10</v>
      </c>
      <c r="G358" s="9">
        <f t="shared" ref="G358:K358" si="127">G357*(1-G$5)+G$4*$F357*$L$4/1000</f>
        <v>30.373537162320595</v>
      </c>
      <c r="H358" s="9">
        <f t="shared" si="127"/>
        <v>34.237633423456771</v>
      </c>
      <c r="I358" s="9">
        <f t="shared" si="127"/>
        <v>17.273944849685517</v>
      </c>
      <c r="J358" s="9">
        <f t="shared" si="127"/>
        <v>0.17912222812268411</v>
      </c>
      <c r="K358" s="9">
        <f t="shared" si="127"/>
        <v>1.3469332486141381E-13</v>
      </c>
      <c r="L358" s="9">
        <f t="shared" si="111"/>
        <v>357.06423766358569</v>
      </c>
    </row>
    <row r="359" spans="1:37" x14ac:dyDescent="0.2">
      <c r="A359" s="2"/>
      <c r="B359" s="2"/>
      <c r="C359">
        <v>1987.625</v>
      </c>
      <c r="D359">
        <v>348.2</v>
      </c>
      <c r="E359" s="1">
        <f t="shared" si="96"/>
        <v>2103</v>
      </c>
      <c r="F359" s="4">
        <f t="shared" si="109"/>
        <v>1.4334111446851115E-10</v>
      </c>
      <c r="G359" s="9">
        <f t="shared" ref="G359:K359" si="128">G358*(1-G$5)+G$4*$F358*$L$4/1000</f>
        <v>30.373537162320609</v>
      </c>
      <c r="H359" s="9">
        <f t="shared" si="128"/>
        <v>34.143444670222415</v>
      </c>
      <c r="I359" s="9">
        <f t="shared" si="128"/>
        <v>17.042083322904915</v>
      </c>
      <c r="J359" s="9">
        <f t="shared" si="128"/>
        <v>0.16888953836435</v>
      </c>
      <c r="K359" s="9">
        <f t="shared" si="128"/>
        <v>9.1592145580102021E-14</v>
      </c>
      <c r="L359" s="9">
        <f t="shared" si="111"/>
        <v>356.72795469381236</v>
      </c>
    </row>
    <row r="360" spans="1:37" x14ac:dyDescent="0.2">
      <c r="A360" s="2"/>
      <c r="B360" s="2"/>
      <c r="C360">
        <v>1987.7083</v>
      </c>
      <c r="D360">
        <v>346.66</v>
      </c>
      <c r="E360" s="1">
        <f t="shared" si="96"/>
        <v>2104</v>
      </c>
      <c r="F360" s="4">
        <f t="shared" si="109"/>
        <v>9.7471957838587575E-11</v>
      </c>
      <c r="G360" s="9">
        <f t="shared" ref="G360:K360" si="129">G359*(1-G$5)+G$4*$F359*$L$4/1000</f>
        <v>30.373537162320616</v>
      </c>
      <c r="H360" s="9">
        <f t="shared" si="129"/>
        <v>34.049515033064388</v>
      </c>
      <c r="I360" s="9">
        <f t="shared" si="129"/>
        <v>16.813333984340069</v>
      </c>
      <c r="J360" s="9">
        <f t="shared" si="129"/>
        <v>0.15924141000181002</v>
      </c>
      <c r="K360" s="9">
        <f t="shared" si="129"/>
        <v>6.2283074270448885E-14</v>
      </c>
      <c r="L360" s="9">
        <f t="shared" si="111"/>
        <v>356.39562758972693</v>
      </c>
    </row>
    <row r="361" spans="1:37" x14ac:dyDescent="0.2">
      <c r="A361" s="2"/>
      <c r="B361" s="2"/>
      <c r="C361">
        <v>1987.7917</v>
      </c>
      <c r="D361">
        <v>346.72</v>
      </c>
      <c r="E361" s="1">
        <f t="shared" si="96"/>
        <v>2105</v>
      </c>
      <c r="F361" s="4">
        <f t="shared" si="109"/>
        <v>6.6280931330239546E-11</v>
      </c>
      <c r="G361" s="9">
        <f t="shared" ref="G361:K361" si="130">G360*(1-G$5)+G$4*$F360*$L$4/1000</f>
        <v>30.373537162320623</v>
      </c>
      <c r="H361" s="9">
        <f t="shared" si="130"/>
        <v>33.955843799146621</v>
      </c>
      <c r="I361" s="9">
        <f t="shared" si="130"/>
        <v>16.587655060283961</v>
      </c>
      <c r="J361" s="9">
        <f t="shared" si="130"/>
        <v>0.15014444888030118</v>
      </c>
      <c r="K361" s="9">
        <f t="shared" si="130"/>
        <v>4.2352742381519061E-14</v>
      </c>
      <c r="L361" s="9">
        <f t="shared" si="111"/>
        <v>356.06718047063157</v>
      </c>
    </row>
    <row r="362" spans="1:37" x14ac:dyDescent="0.2">
      <c r="A362" s="2"/>
      <c r="B362" s="2"/>
      <c r="C362">
        <v>1987.875</v>
      </c>
      <c r="D362">
        <v>348.08</v>
      </c>
      <c r="E362" s="1">
        <f t="shared" si="96"/>
        <v>2106</v>
      </c>
      <c r="F362" s="4">
        <f t="shared" si="109"/>
        <v>4.5071033304562888E-11</v>
      </c>
      <c r="G362" s="9">
        <f t="shared" ref="G362:K362" si="131">G361*(1-G$5)+G$4*$F361*$L$4/1000</f>
        <v>30.373537162320627</v>
      </c>
      <c r="H362" s="9">
        <f t="shared" si="131"/>
        <v>33.862430257594077</v>
      </c>
      <c r="I362" s="9">
        <f t="shared" si="131"/>
        <v>16.365005337741991</v>
      </c>
      <c r="J362" s="9">
        <f t="shared" si="131"/>
        <v>0.14156716854813492</v>
      </c>
      <c r="K362" s="9">
        <f t="shared" si="131"/>
        <v>2.8800017590928236E-14</v>
      </c>
      <c r="L362" s="9">
        <f t="shared" si="111"/>
        <v>355.74253992620487</v>
      </c>
    </row>
    <row r="363" spans="1:37" x14ac:dyDescent="0.2">
      <c r="A363" s="2"/>
      <c r="B363" s="2"/>
      <c r="C363">
        <v>1987.9583</v>
      </c>
      <c r="D363">
        <v>349.28</v>
      </c>
      <c r="E363" s="1">
        <f t="shared" si="96"/>
        <v>2107</v>
      </c>
      <c r="F363" s="4">
        <f t="shared" si="109"/>
        <v>3.0648302647102761E-11</v>
      </c>
      <c r="G363" s="9">
        <f t="shared" ref="G363:K363" si="132">G362*(1-G$5)+G$4*$F362*$L$4/1000</f>
        <v>30.373537162320631</v>
      </c>
      <c r="H363" s="9">
        <f t="shared" si="132"/>
        <v>33.769273699487364</v>
      </c>
      <c r="I363" s="9">
        <f t="shared" si="132"/>
        <v>16.145344156905754</v>
      </c>
      <c r="J363" s="9">
        <f t="shared" si="132"/>
        <v>0.13347988127561825</v>
      </c>
      <c r="K363" s="9">
        <f t="shared" si="132"/>
        <v>1.9584104622427015E-14</v>
      </c>
      <c r="L363" s="9">
        <f t="shared" si="111"/>
        <v>355.42163489998939</v>
      </c>
    </row>
    <row r="364" spans="1:37" x14ac:dyDescent="0.2">
      <c r="A364" s="2"/>
      <c r="B364" s="2"/>
      <c r="C364">
        <v>1988.0417</v>
      </c>
      <c r="D364">
        <v>350.51</v>
      </c>
      <c r="E364" s="1">
        <f t="shared" si="96"/>
        <v>2108</v>
      </c>
      <c r="F364" s="4">
        <f t="shared" si="109"/>
        <v>2.0840845800029875E-11</v>
      </c>
      <c r="G364" s="9">
        <f t="shared" ref="G364:K364" si="133">G363*(1-G$5)+G$4*$F363*$L$4/1000</f>
        <v>30.373537162320634</v>
      </c>
      <c r="H364" s="9">
        <f t="shared" si="133"/>
        <v>33.67637341785732</v>
      </c>
      <c r="I364" s="9">
        <f t="shared" si="133"/>
        <v>15.928631403727834</v>
      </c>
      <c r="J364" s="9">
        <f t="shared" si="133"/>
        <v>0.12585459529972123</v>
      </c>
      <c r="K364" s="9">
        <f t="shared" si="133"/>
        <v>1.3317247344742678E-14</v>
      </c>
      <c r="L364" s="9">
        <f t="shared" si="111"/>
        <v>355.10439657920551</v>
      </c>
    </row>
    <row r="365" spans="1:37" x14ac:dyDescent="0.2">
      <c r="A365" s="2"/>
      <c r="B365" s="2"/>
      <c r="C365">
        <v>1988.125</v>
      </c>
      <c r="D365">
        <v>351.7</v>
      </c>
      <c r="E365" s="1">
        <f t="shared" si="96"/>
        <v>2109</v>
      </c>
      <c r="F365" s="4">
        <f t="shared" si="109"/>
        <v>1.4171775144020313E-11</v>
      </c>
      <c r="G365" s="9">
        <f t="shared" ref="G365:K365" si="134">G364*(1-G$5)+G$4*$F364*$L$4/1000</f>
        <v>30.373537162320634</v>
      </c>
      <c r="H365" s="9">
        <f t="shared" si="134"/>
        <v>33.583728707679711</v>
      </c>
      <c r="I365" s="9">
        <f t="shared" si="134"/>
        <v>15.71482750259627</v>
      </c>
      <c r="J365" s="9">
        <f t="shared" si="134"/>
        <v>0.11866491793883358</v>
      </c>
      <c r="K365" s="9">
        <f t="shared" si="134"/>
        <v>9.0557622823532263E-15</v>
      </c>
      <c r="L365" s="9">
        <f t="shared" si="111"/>
        <v>354.79075829053545</v>
      </c>
    </row>
    <row r="366" spans="1:37" x14ac:dyDescent="0.2">
      <c r="A366" s="2"/>
      <c r="B366" s="2"/>
      <c r="C366">
        <v>1988.2083</v>
      </c>
      <c r="D366">
        <v>352.5</v>
      </c>
      <c r="E366" s="1">
        <f t="shared" si="96"/>
        <v>2110</v>
      </c>
      <c r="F366" s="4">
        <f t="shared" si="109"/>
        <v>9.6368070979338114E-12</v>
      </c>
      <c r="G366" s="9">
        <f t="shared" ref="G366:K366" si="135">G365*(1-G$5)+G$4*$F365*$L$4/1000</f>
        <v>30.373537162320634</v>
      </c>
      <c r="H366" s="9">
        <f t="shared" si="135"/>
        <v>33.491338865869828</v>
      </c>
      <c r="I366" s="9">
        <f t="shared" si="135"/>
        <v>15.503893409107336</v>
      </c>
      <c r="J366" s="9">
        <f t="shared" si="135"/>
        <v>0.11188596424227043</v>
      </c>
      <c r="K366" s="9">
        <f t="shared" si="135"/>
        <v>6.1579390273737773E-15</v>
      </c>
      <c r="L366" s="9">
        <f t="shared" si="111"/>
        <v>354.48065540154005</v>
      </c>
    </row>
    <row r="367" spans="1:37" x14ac:dyDescent="0.2">
      <c r="A367" s="2"/>
      <c r="B367" s="2"/>
      <c r="C367">
        <v>1988.2917</v>
      </c>
      <c r="D367">
        <v>353.67</v>
      </c>
      <c r="E367" s="1">
        <f t="shared" si="96"/>
        <v>2111</v>
      </c>
      <c r="F367" s="4">
        <f t="shared" si="109"/>
        <v>6.5530288265949914E-12</v>
      </c>
      <c r="G367" s="9">
        <f t="shared" ref="G367:K367" si="136">G366*(1-G$5)+G$4*$F366*$L$4/1000</f>
        <v>30.373537162320634</v>
      </c>
      <c r="H367" s="9">
        <f t="shared" si="136"/>
        <v>33.399203191277167</v>
      </c>
      <c r="I367" s="9">
        <f t="shared" si="136"/>
        <v>15.295790602935341</v>
      </c>
      <c r="J367" s="9">
        <f t="shared" si="136"/>
        <v>0.10549427085834479</v>
      </c>
      <c r="K367" s="9">
        <f t="shared" si="136"/>
        <v>4.1874110788621476E-15</v>
      </c>
      <c r="L367" s="9">
        <f t="shared" si="111"/>
        <v>354.1740252273915</v>
      </c>
    </row>
    <row r="368" spans="1:37" x14ac:dyDescent="0.2">
      <c r="A368" s="2"/>
      <c r="B368" s="2"/>
      <c r="C368">
        <v>1988.375</v>
      </c>
      <c r="D368">
        <v>354.35</v>
      </c>
      <c r="E368" s="1">
        <f t="shared" si="96"/>
        <v>2112</v>
      </c>
      <c r="F368" s="4">
        <f t="shared" si="109"/>
        <v>4.4560596020845938E-12</v>
      </c>
      <c r="G368" s="9">
        <f t="shared" ref="G368:K368" si="137">G367*(1-G$5)+G$4*$F367*$L$4/1000</f>
        <v>30.373537162320634</v>
      </c>
      <c r="H368" s="9">
        <f t="shared" si="137"/>
        <v>33.307320984680118</v>
      </c>
      <c r="I368" s="9">
        <f t="shared" si="137"/>
        <v>15.090481080798131</v>
      </c>
      <c r="J368" s="9">
        <f t="shared" si="137"/>
        <v>9.9467714822886036E-2</v>
      </c>
      <c r="K368" s="9">
        <f t="shared" si="137"/>
        <v>2.8474471396711403E-15</v>
      </c>
      <c r="L368" s="9">
        <f t="shared" si="111"/>
        <v>353.87080694262175</v>
      </c>
    </row>
    <row r="369" spans="1:12" x14ac:dyDescent="0.2">
      <c r="A369" s="2"/>
      <c r="B369" s="2"/>
      <c r="C369">
        <v>1988.4583</v>
      </c>
      <c r="D369">
        <v>353.88</v>
      </c>
      <c r="E369" s="1">
        <f t="shared" si="96"/>
        <v>2113</v>
      </c>
      <c r="F369" s="4">
        <f t="shared" si="109"/>
        <v>3.0301205294175236E-12</v>
      </c>
      <c r="G369" s="9">
        <f t="shared" ref="G369:K369" si="138">G368*(1-G$5)+G$4*$F368*$L$4/1000</f>
        <v>30.373537162320634</v>
      </c>
      <c r="H369" s="9">
        <f t="shared" si="138"/>
        <v>33.215691548780647</v>
      </c>
      <c r="I369" s="9">
        <f t="shared" si="138"/>
        <v>14.887927349517009</v>
      </c>
      <c r="J369" s="9">
        <f t="shared" si="138"/>
        <v>9.3785436987115237E-2</v>
      </c>
      <c r="K369" s="9">
        <f t="shared" si="138"/>
        <v>1.9362686682757939E-15</v>
      </c>
      <c r="L369" s="9">
        <f t="shared" si="111"/>
        <v>353.57094149760542</v>
      </c>
    </row>
    <row r="370" spans="1:12" x14ac:dyDescent="0.2">
      <c r="A370" s="2"/>
      <c r="B370" s="2"/>
      <c r="C370">
        <v>1988.5417</v>
      </c>
      <c r="D370">
        <v>352.8</v>
      </c>
      <c r="E370" s="1">
        <f t="shared" si="96"/>
        <v>2114</v>
      </c>
      <c r="F370" s="4">
        <f t="shared" si="109"/>
        <v>2.0604819600039159E-12</v>
      </c>
      <c r="G370" s="9">
        <f t="shared" ref="G370:K370" si="139">G369*(1-G$5)+G$4*$F369*$L$4/1000</f>
        <v>30.373537162320634</v>
      </c>
      <c r="H370" s="9">
        <f t="shared" si="139"/>
        <v>33.124314188199001</v>
      </c>
      <c r="I370" s="9">
        <f t="shared" si="139"/>
        <v>14.688092419169815</v>
      </c>
      <c r="J370" s="9">
        <f t="shared" si="139"/>
        <v>8.8427769819844973E-2</v>
      </c>
      <c r="K370" s="9">
        <f t="shared" si="139"/>
        <v>1.3166654925350796E-15</v>
      </c>
      <c r="L370" s="9">
        <f t="shared" si="111"/>
        <v>353.27437153950927</v>
      </c>
    </row>
    <row r="371" spans="1:12" x14ac:dyDescent="0.2">
      <c r="A371" s="2"/>
      <c r="B371" s="2"/>
      <c r="C371">
        <v>1988.625</v>
      </c>
      <c r="D371">
        <v>350.49</v>
      </c>
      <c r="E371" s="1">
        <f t="shared" si="96"/>
        <v>2115</v>
      </c>
      <c r="F371" s="4">
        <f t="shared" si="109"/>
        <v>1.4011277328026627E-12</v>
      </c>
      <c r="G371" s="9">
        <f t="shared" ref="G371:K371" si="140">G370*(1-G$5)+G$4*$F370*$L$4/1000</f>
        <v>30.373537162320634</v>
      </c>
      <c r="H371" s="9">
        <f t="shared" si="140"/>
        <v>33.033188209468449</v>
      </c>
      <c r="I371" s="9">
        <f t="shared" si="140"/>
        <v>14.490939796335907</v>
      </c>
      <c r="J371" s="9">
        <f t="shared" si="140"/>
        <v>8.3376169334112696E-2</v>
      </c>
      <c r="K371" s="9">
        <f t="shared" si="140"/>
        <v>8.9533423206186618E-16</v>
      </c>
      <c r="L371" s="9">
        <f t="shared" si="111"/>
        <v>352.98104133745909</v>
      </c>
    </row>
    <row r="372" spans="1:12" x14ac:dyDescent="0.2">
      <c r="A372" s="2"/>
      <c r="B372" s="2"/>
      <c r="C372">
        <v>1988.7083</v>
      </c>
      <c r="D372">
        <v>348.97</v>
      </c>
      <c r="E372" s="1">
        <f t="shared" si="96"/>
        <v>2116</v>
      </c>
      <c r="F372" s="4">
        <f t="shared" si="109"/>
        <v>9.5276685830581059E-13</v>
      </c>
      <c r="G372" s="9">
        <f t="shared" ref="G372:K372" si="141">G371*(1-G$5)+G$4*$F371*$L$4/1000</f>
        <v>30.373537162320634</v>
      </c>
      <c r="H372" s="9">
        <f t="shared" si="141"/>
        <v>32.942312921030002</v>
      </c>
      <c r="I372" s="9">
        <f t="shared" si="141"/>
        <v>14.29643347743181</v>
      </c>
      <c r="J372" s="9">
        <f t="shared" si="141"/>
        <v>7.8613150902631421E-2</v>
      </c>
      <c r="K372" s="9">
        <f t="shared" si="141"/>
        <v>6.0882830716830715E-16</v>
      </c>
      <c r="L372" s="9">
        <f t="shared" si="111"/>
        <v>352.69089671168507</v>
      </c>
    </row>
    <row r="373" spans="1:12" x14ac:dyDescent="0.2">
      <c r="A373" s="2"/>
      <c r="B373" s="2"/>
      <c r="C373">
        <v>1988.7917</v>
      </c>
      <c r="D373">
        <v>349.37</v>
      </c>
      <c r="E373" s="1">
        <f t="shared" si="96"/>
        <v>2117</v>
      </c>
      <c r="F373" s="4">
        <f t="shared" si="109"/>
        <v>6.4788146364795109E-13</v>
      </c>
      <c r="G373" s="9">
        <f t="shared" ref="G373:K373" si="142">G372*(1-G$5)+G$4*$F372*$L$4/1000</f>
        <v>30.373537162320634</v>
      </c>
      <c r="H373" s="9">
        <f t="shared" si="142"/>
        <v>32.851687633227172</v>
      </c>
      <c r="I373" s="9">
        <f t="shared" si="142"/>
        <v>14.104537942136323</v>
      </c>
      <c r="J373" s="9">
        <f t="shared" si="142"/>
        <v>7.4122228739901902E-2</v>
      </c>
      <c r="K373" s="9">
        <f t="shared" si="142"/>
        <v>4.1400387321663232E-16</v>
      </c>
      <c r="L373" s="9">
        <f t="shared" si="111"/>
        <v>352.40388496642402</v>
      </c>
    </row>
    <row r="374" spans="1:12" x14ac:dyDescent="0.2">
      <c r="A374" s="2"/>
      <c r="B374" s="2"/>
      <c r="C374">
        <v>1988.875</v>
      </c>
      <c r="D374">
        <v>350.43</v>
      </c>
      <c r="E374" s="1">
        <f t="shared" si="96"/>
        <v>2118</v>
      </c>
      <c r="F374" s="4">
        <f t="shared" si="109"/>
        <v>4.4055939528060669E-13</v>
      </c>
      <c r="G374" s="9">
        <f t="shared" ref="G374:K374" si="143">G373*(1-G$5)+G$4*$F373*$L$4/1000</f>
        <v>30.373537162320634</v>
      </c>
      <c r="H374" s="9">
        <f t="shared" si="143"/>
        <v>32.761311658300734</v>
      </c>
      <c r="I374" s="9">
        <f t="shared" si="143"/>
        <v>13.915218146903872</v>
      </c>
      <c r="J374" s="9">
        <f t="shared" si="143"/>
        <v>6.9887858841521544E-2</v>
      </c>
      <c r="K374" s="9">
        <f t="shared" si="143"/>
        <v>2.8152301246998639E-16</v>
      </c>
      <c r="L374" s="9">
        <f t="shared" si="111"/>
        <v>352.11995482636678</v>
      </c>
    </row>
    <row r="375" spans="1:12" x14ac:dyDescent="0.2">
      <c r="A375" s="2"/>
      <c r="B375" s="2"/>
      <c r="C375">
        <v>1988.9583</v>
      </c>
      <c r="D375">
        <v>351.62</v>
      </c>
      <c r="E375" s="1">
        <f t="shared" si="96"/>
        <v>2119</v>
      </c>
      <c r="F375" s="4">
        <f t="shared" si="109"/>
        <v>2.9958038879081251E-13</v>
      </c>
      <c r="G375" s="9">
        <f t="shared" ref="G375:K375" si="144">G374*(1-G$5)+G$4*$F374*$L$4/1000</f>
        <v>30.373537162320634</v>
      </c>
      <c r="H375" s="9">
        <f t="shared" si="144"/>
        <v>32.671184310383509</v>
      </c>
      <c r="I375" s="9">
        <f t="shared" si="144"/>
        <v>13.728439518564933</v>
      </c>
      <c r="J375" s="9">
        <f t="shared" si="144"/>
        <v>6.5895385183191199E-2</v>
      </c>
      <c r="K375" s="9">
        <f t="shared" si="144"/>
        <v>1.9143587816224431E-16</v>
      </c>
      <c r="L375" s="9">
        <f t="shared" si="111"/>
        <v>351.83905637645228</v>
      </c>
    </row>
    <row r="376" spans="1:12" x14ac:dyDescent="0.2">
      <c r="A376" s="2"/>
      <c r="B376" s="2"/>
      <c r="C376">
        <v>1989.0417</v>
      </c>
      <c r="D376">
        <v>353.07</v>
      </c>
      <c r="E376" s="1">
        <f t="shared" si="96"/>
        <v>2120</v>
      </c>
      <c r="F376" s="4">
        <f t="shared" si="109"/>
        <v>2.0371466437775248E-13</v>
      </c>
      <c r="G376" s="9">
        <f t="shared" ref="G376:K376" si="145">G375*(1-G$5)+G$4*$F375*$L$4/1000</f>
        <v>30.373537162320634</v>
      </c>
      <c r="H376" s="9">
        <f t="shared" si="145"/>
        <v>32.581304905495166</v>
      </c>
      <c r="I376" s="9">
        <f t="shared" si="145"/>
        <v>13.54416794801236</v>
      </c>
      <c r="J376" s="9">
        <f t="shared" si="145"/>
        <v>6.2130988993203469E-2</v>
      </c>
      <c r="K376" s="9">
        <f t="shared" si="145"/>
        <v>1.3017653645989751E-16</v>
      </c>
      <c r="L376" s="9">
        <f t="shared" si="111"/>
        <v>351.56114100482137</v>
      </c>
    </row>
    <row r="377" spans="1:12" x14ac:dyDescent="0.2">
      <c r="A377" s="2"/>
      <c r="B377" s="2"/>
      <c r="C377">
        <v>1989.125</v>
      </c>
      <c r="D377">
        <v>353.43</v>
      </c>
      <c r="E377" s="1">
        <f t="shared" si="96"/>
        <v>2121</v>
      </c>
      <c r="F377" s="4">
        <f t="shared" si="109"/>
        <v>1.3852597177687167E-13</v>
      </c>
      <c r="G377" s="9">
        <f t="shared" ref="G377:K377" si="146">G376*(1-G$5)+G$4*$F376*$L$4/1000</f>
        <v>30.373537162320634</v>
      </c>
      <c r="H377" s="9">
        <f t="shared" si="146"/>
        <v>32.491672761537011</v>
      </c>
      <c r="I377" s="9">
        <f t="shared" si="146"/>
        <v>13.362369783972449</v>
      </c>
      <c r="J377" s="9">
        <f t="shared" si="146"/>
        <v>5.858164092283441E-2</v>
      </c>
      <c r="K377" s="9">
        <f t="shared" si="146"/>
        <v>8.852012928825653E-17</v>
      </c>
      <c r="L377" s="9">
        <f t="shared" si="111"/>
        <v>351.28616134875296</v>
      </c>
    </row>
    <row r="378" spans="1:12" x14ac:dyDescent="0.2">
      <c r="A378" s="2"/>
      <c r="B378" s="2"/>
      <c r="C378">
        <v>1989.2083</v>
      </c>
      <c r="D378">
        <v>354.08</v>
      </c>
      <c r="E378" s="1">
        <f t="shared" si="96"/>
        <v>2122</v>
      </c>
      <c r="F378" s="4">
        <f t="shared" si="109"/>
        <v>9.4197660808272725E-14</v>
      </c>
      <c r="G378" s="9">
        <f t="shared" ref="G378:K378" si="147">G377*(1-G$5)+G$4*$F377*$L$4/1000</f>
        <v>30.373537162320634</v>
      </c>
      <c r="H378" s="9">
        <f t="shared" si="147"/>
        <v>32.402287198286835</v>
      </c>
      <c r="I378" s="9">
        <f t="shared" si="147"/>
        <v>13.183011826859619</v>
      </c>
      <c r="J378" s="9">
        <f t="shared" si="147"/>
        <v>5.5235055949090291E-2</v>
      </c>
      <c r="K378" s="9">
        <f t="shared" si="147"/>
        <v>6.0193739165141715E-17</v>
      </c>
      <c r="L378" s="9">
        <f t="shared" si="111"/>
        <v>351.0140712434162</v>
      </c>
    </row>
    <row r="379" spans="1:12" x14ac:dyDescent="0.2">
      <c r="A379" s="2"/>
      <c r="B379" s="2"/>
      <c r="C379">
        <v>1989.2917</v>
      </c>
      <c r="D379">
        <v>355.72</v>
      </c>
      <c r="E379" s="1">
        <f t="shared" si="96"/>
        <v>2123</v>
      </c>
      <c r="F379" s="4">
        <f t="shared" si="109"/>
        <v>6.4054409349625448E-14</v>
      </c>
      <c r="G379" s="9">
        <f t="shared" ref="G379:K379" si="148">G378*(1-G$5)+G$4*$F378*$L$4/1000</f>
        <v>30.373537162320634</v>
      </c>
      <c r="H379" s="9">
        <f t="shared" si="148"/>
        <v>32.313147537393746</v>
      </c>
      <c r="I379" s="9">
        <f t="shared" si="148"/>
        <v>13.006061322713574</v>
      </c>
      <c r="J379" s="9">
        <f t="shared" si="148"/>
        <v>5.2079650853718691E-2</v>
      </c>
      <c r="K379" s="9">
        <f t="shared" si="148"/>
        <v>4.0931773716463336E-17</v>
      </c>
      <c r="L379" s="9">
        <f t="shared" si="111"/>
        <v>350.74482567328164</v>
      </c>
    </row>
    <row r="380" spans="1:12" x14ac:dyDescent="0.2">
      <c r="A380" s="2"/>
      <c r="B380" s="2"/>
      <c r="C380">
        <v>1989.375</v>
      </c>
      <c r="D380">
        <v>355.95</v>
      </c>
      <c r="E380" s="1">
        <f t="shared" si="96"/>
        <v>2124</v>
      </c>
      <c r="F380" s="4">
        <f t="shared" si="109"/>
        <v>4.35569983577453E-14</v>
      </c>
      <c r="G380" s="9">
        <f t="shared" ref="G380:K380" si="149">G379*(1-G$5)+G$4*$F379*$L$4/1000</f>
        <v>30.373537162320634</v>
      </c>
      <c r="H380" s="9">
        <f t="shared" si="149"/>
        <v>32.224253102372998</v>
      </c>
      <c r="I380" s="9">
        <f t="shared" si="149"/>
        <v>12.831485957217843</v>
      </c>
      <c r="J380" s="9">
        <f t="shared" si="149"/>
        <v>4.910450413130997E-2</v>
      </c>
      <c r="K380" s="9">
        <f t="shared" si="149"/>
        <v>2.7833624980695367E-17</v>
      </c>
      <c r="L380" s="9">
        <f t="shared" si="111"/>
        <v>350.47838072604276</v>
      </c>
    </row>
    <row r="381" spans="1:12" x14ac:dyDescent="0.2">
      <c r="A381" s="2"/>
      <c r="B381" s="2"/>
      <c r="C381">
        <v>1989.4583</v>
      </c>
      <c r="D381">
        <v>355.44</v>
      </c>
      <c r="E381" s="1">
        <f t="shared" si="96"/>
        <v>2125</v>
      </c>
      <c r="F381" s="4">
        <f t="shared" si="109"/>
        <v>2.96187588832668E-14</v>
      </c>
      <c r="G381" s="9">
        <f t="shared" ref="G381:K381" si="150">G380*(1-G$5)+G$4*$F380*$L$4/1000</f>
        <v>30.373537162320634</v>
      </c>
      <c r="H381" s="9">
        <f t="shared" si="150"/>
        <v>32.135603218600885</v>
      </c>
      <c r="I381" s="9">
        <f t="shared" si="150"/>
        <v>12.659253849798619</v>
      </c>
      <c r="J381" s="9">
        <f t="shared" si="150"/>
        <v>4.6299318187722933E-2</v>
      </c>
      <c r="K381" s="9">
        <f t="shared" si="150"/>
        <v>1.8926876422098824E-17</v>
      </c>
      <c r="L381" s="9">
        <f t="shared" si="111"/>
        <v>350.21469354890786</v>
      </c>
    </row>
    <row r="382" spans="1:12" x14ac:dyDescent="0.2">
      <c r="A382" s="2"/>
      <c r="B382" s="2"/>
      <c r="C382">
        <v>1989.5417</v>
      </c>
      <c r="D382">
        <v>354.05</v>
      </c>
      <c r="E382" s="1">
        <f t="shared" si="96"/>
        <v>2126</v>
      </c>
      <c r="F382" s="4">
        <f t="shared" si="109"/>
        <v>2.0140756040621423E-14</v>
      </c>
      <c r="G382" s="9">
        <f t="shared" ref="G382:K382" si="151">G381*(1-G$5)+G$4*$F381*$L$4/1000</f>
        <v>30.373537162320634</v>
      </c>
      <c r="H382" s="9">
        <f t="shared" si="151"/>
        <v>32.047197213309616</v>
      </c>
      <c r="I382" s="9">
        <f t="shared" si="151"/>
        <v>12.489333547802785</v>
      </c>
      <c r="J382" s="9">
        <f t="shared" si="151"/>
        <v>4.365438369799552E-2</v>
      </c>
      <c r="K382" s="9">
        <f t="shared" si="151"/>
        <v>1.2870282902842355E-17</v>
      </c>
      <c r="L382" s="9">
        <f t="shared" si="111"/>
        <v>349.95372230713104</v>
      </c>
    </row>
    <row r="383" spans="1:12" x14ac:dyDescent="0.2">
      <c r="A383" s="2"/>
      <c r="B383" s="2"/>
      <c r="C383">
        <v>1989.625</v>
      </c>
      <c r="D383">
        <v>351.84</v>
      </c>
      <c r="E383" s="1">
        <f t="shared" si="96"/>
        <v>2127</v>
      </c>
      <c r="F383" s="4">
        <f t="shared" si="109"/>
        <v>1.3695714107622567E-14</v>
      </c>
      <c r="G383" s="9">
        <f t="shared" ref="G383:K383" si="152">G382*(1-G$5)+G$4*$F382*$L$4/1000</f>
        <v>30.373537162320634</v>
      </c>
      <c r="H383" s="9">
        <f t="shared" si="152"/>
        <v>31.959034415582192</v>
      </c>
      <c r="I383" s="9">
        <f t="shared" si="152"/>
        <v>12.32169402075411</v>
      </c>
      <c r="J383" s="9">
        <f t="shared" si="152"/>
        <v>4.1160546000376039E-2</v>
      </c>
      <c r="K383" s="9">
        <f t="shared" si="152"/>
        <v>8.7517965807173426E-18</v>
      </c>
      <c r="L383" s="9">
        <f t="shared" si="111"/>
        <v>349.69542614465729</v>
      </c>
    </row>
    <row r="384" spans="1:12" x14ac:dyDescent="0.2">
      <c r="A384" s="2"/>
      <c r="B384" s="2"/>
      <c r="C384">
        <v>1989.7083</v>
      </c>
      <c r="D384">
        <v>350.09</v>
      </c>
      <c r="E384" s="1">
        <f t="shared" si="96"/>
        <v>2128</v>
      </c>
      <c r="F384" s="4">
        <f t="shared" si="109"/>
        <v>9.3130855931833441E-15</v>
      </c>
      <c r="G384" s="9">
        <f t="shared" ref="G384:K384" si="153">G383*(1-G$5)+G$4*$F383*$L$4/1000</f>
        <v>30.373537162320634</v>
      </c>
      <c r="H384" s="9">
        <f t="shared" si="153"/>
        <v>31.871114156347335</v>
      </c>
      <c r="I384" s="9">
        <f t="shared" si="153"/>
        <v>12.156304654686528</v>
      </c>
      <c r="J384" s="9">
        <f t="shared" si="153"/>
        <v>3.8809173410157757E-2</v>
      </c>
      <c r="K384" s="9">
        <f t="shared" si="153"/>
        <v>5.9512242264315961E-18</v>
      </c>
      <c r="L384" s="9">
        <f t="shared" si="111"/>
        <v>349.43976514676467</v>
      </c>
    </row>
    <row r="385" spans="1:12" x14ac:dyDescent="0.2">
      <c r="A385" s="2"/>
      <c r="B385" s="2"/>
      <c r="C385">
        <v>1989.7917</v>
      </c>
      <c r="D385">
        <v>350.33</v>
      </c>
      <c r="E385" s="1">
        <f t="shared" si="96"/>
        <v>2129</v>
      </c>
      <c r="F385" s="4">
        <f t="shared" si="109"/>
        <v>6.3328982033646735E-15</v>
      </c>
      <c r="G385" s="9">
        <f t="shared" ref="G385:K385" si="154">G384*(1-G$5)+G$4*$F384*$L$4/1000</f>
        <v>30.373537162320634</v>
      </c>
      <c r="H385" s="9">
        <f t="shared" si="154"/>
        <v>31.783435768374403</v>
      </c>
      <c r="I385" s="9">
        <f t="shared" si="154"/>
        <v>11.993135246553477</v>
      </c>
      <c r="J385" s="9">
        <f t="shared" si="154"/>
        <v>3.6592127343644462E-2</v>
      </c>
      <c r="K385" s="9">
        <f t="shared" si="154"/>
        <v>4.0468340215630309E-18</v>
      </c>
      <c r="L385" s="9">
        <f t="shared" si="111"/>
        <v>349.18670030459214</v>
      </c>
    </row>
    <row r="386" spans="1:12" x14ac:dyDescent="0.2">
      <c r="A386" s="2"/>
      <c r="B386" s="2"/>
      <c r="C386">
        <v>1989.875</v>
      </c>
      <c r="D386">
        <v>351.55</v>
      </c>
      <c r="E386" s="1">
        <f t="shared" si="96"/>
        <v>2130</v>
      </c>
      <c r="F386" s="4">
        <f t="shared" si="109"/>
        <v>4.3063707782879774E-15</v>
      </c>
      <c r="G386" s="9">
        <f t="shared" ref="G386:K386" si="155">G385*(1-G$5)+G$4*$F385*$L$4/1000</f>
        <v>30.373537162320634</v>
      </c>
      <c r="H386" s="9">
        <f t="shared" si="155"/>
        <v>31.695998586268317</v>
      </c>
      <c r="I386" s="9">
        <f t="shared" si="155"/>
        <v>11.832155998712288</v>
      </c>
      <c r="J386" s="9">
        <f t="shared" si="155"/>
        <v>3.4501734148839988E-2</v>
      </c>
      <c r="K386" s="9">
        <f t="shared" si="155"/>
        <v>2.7518480733233692E-18</v>
      </c>
      <c r="L386" s="9">
        <f t="shared" si="111"/>
        <v>348.93619348145006</v>
      </c>
    </row>
    <row r="387" spans="1:12" x14ac:dyDescent="0.2">
      <c r="A387" s="2"/>
      <c r="B387" s="2"/>
      <c r="C387">
        <v>1989.9583</v>
      </c>
      <c r="D387">
        <v>352.91</v>
      </c>
      <c r="E387" s="1">
        <f t="shared" si="96"/>
        <v>2131</v>
      </c>
      <c r="F387" s="4">
        <f t="shared" si="109"/>
        <v>2.9283321292358245E-15</v>
      </c>
      <c r="G387" s="9">
        <f t="shared" ref="G387:K387" si="156">G386*(1-G$5)+G$4*$F386*$L$4/1000</f>
        <v>30.373537162320634</v>
      </c>
      <c r="H387" s="9">
        <f t="shared" si="156"/>
        <v>31.608801946464531</v>
      </c>
      <c r="I387" s="9">
        <f t="shared" si="156"/>
        <v>11.673337513482608</v>
      </c>
      <c r="J387" s="9">
        <f t="shared" si="156"/>
        <v>3.253075854536186E-2</v>
      </c>
      <c r="K387" s="9">
        <f t="shared" si="156"/>
        <v>1.8712572591862686E-18</v>
      </c>
      <c r="L387" s="9">
        <f t="shared" si="111"/>
        <v>348.68820738081314</v>
      </c>
    </row>
    <row r="388" spans="1:12" x14ac:dyDescent="0.2">
      <c r="A388" s="2"/>
      <c r="B388" s="2"/>
      <c r="C388">
        <v>1990.0417</v>
      </c>
      <c r="D388">
        <v>353.86</v>
      </c>
      <c r="E388" s="1">
        <f t="shared" si="96"/>
        <v>2132</v>
      </c>
      <c r="F388" s="4">
        <f t="shared" si="109"/>
        <v>1.9912658478803604E-15</v>
      </c>
      <c r="G388" s="9">
        <f t="shared" ref="G388:K388" si="157">G387*(1-G$5)+G$4*$F387*$L$4/1000</f>
        <v>30.373537162320634</v>
      </c>
      <c r="H388" s="9">
        <f t="shared" si="157"/>
        <v>31.521845187223978</v>
      </c>
      <c r="I388" s="9">
        <f t="shared" si="157"/>
        <v>11.516650787777852</v>
      </c>
      <c r="J388" s="9">
        <f t="shared" si="157"/>
        <v>3.0672378581649177E-2</v>
      </c>
      <c r="K388" s="9">
        <f t="shared" si="157"/>
        <v>1.2724552815605659E-18</v>
      </c>
      <c r="L388" s="9">
        <f t="shared" si="111"/>
        <v>348.44270551590409</v>
      </c>
    </row>
    <row r="389" spans="1:12" x14ac:dyDescent="0.2">
      <c r="A389" s="2"/>
      <c r="B389" s="2"/>
      <c r="C389">
        <v>1990.125</v>
      </c>
      <c r="D389">
        <v>355.1</v>
      </c>
      <c r="E389" s="1">
        <f t="shared" si="96"/>
        <v>2133</v>
      </c>
      <c r="F389" s="4">
        <f t="shared" si="109"/>
        <v>1.354060776558645E-15</v>
      </c>
      <c r="G389" s="9">
        <f t="shared" ref="G389:K389" si="158">G388*(1-G$5)+G$4*$F388*$L$4/1000</f>
        <v>30.373537162320634</v>
      </c>
      <c r="H389" s="9">
        <f t="shared" si="158"/>
        <v>31.435127648628054</v>
      </c>
      <c r="I389" s="9">
        <f t="shared" si="158"/>
        <v>11.36206720780873</v>
      </c>
      <c r="J389" s="9">
        <f t="shared" si="158"/>
        <v>2.8920162022786491E-2</v>
      </c>
      <c r="K389" s="9">
        <f t="shared" si="158"/>
        <v>8.6526980090465434E-19</v>
      </c>
      <c r="L389" s="9">
        <f t="shared" si="111"/>
        <v>348.19965218078022</v>
      </c>
    </row>
    <row r="390" spans="1:12" x14ac:dyDescent="0.2">
      <c r="A390" s="2"/>
      <c r="B390" s="2"/>
      <c r="C390">
        <v>1990.2083</v>
      </c>
      <c r="D390">
        <v>355.75</v>
      </c>
      <c r="E390" s="1">
        <f t="shared" si="96"/>
        <v>2134</v>
      </c>
      <c r="F390" s="4">
        <f t="shared" si="109"/>
        <v>9.207613280598786E-16</v>
      </c>
      <c r="G390" s="9">
        <f t="shared" ref="G390:K390" si="159">G389*(1-G$5)+G$4*$F389*$L$4/1000</f>
        <v>30.373537162320634</v>
      </c>
      <c r="H390" s="9">
        <f t="shared" si="159"/>
        <v>31.348648672573614</v>
      </c>
      <c r="I390" s="9">
        <f t="shared" si="159"/>
        <v>11.209558543857851</v>
      </c>
      <c r="J390" s="9">
        <f t="shared" si="159"/>
        <v>2.7268044087217058E-2</v>
      </c>
      <c r="K390" s="9">
        <f t="shared" si="159"/>
        <v>5.8838359164905064E-19</v>
      </c>
      <c r="L390" s="9">
        <f t="shared" si="111"/>
        <v>347.95901242283935</v>
      </c>
    </row>
    <row r="391" spans="1:12" x14ac:dyDescent="0.2">
      <c r="A391" s="2"/>
      <c r="B391" s="2"/>
      <c r="C391">
        <v>1990.2917</v>
      </c>
      <c r="D391">
        <v>356.38</v>
      </c>
      <c r="E391" s="1">
        <f t="shared" si="96"/>
        <v>2135</v>
      </c>
      <c r="F391" s="4">
        <f t="shared" si="109"/>
        <v>6.2611770308071742E-16</v>
      </c>
      <c r="G391" s="9">
        <f t="shared" ref="G391:K391" si="160">G390*(1-G$5)+G$4*$F390*$L$4/1000</f>
        <v>30.373537162320634</v>
      </c>
      <c r="H391" s="9">
        <f t="shared" si="160"/>
        <v>31.262407602767972</v>
      </c>
      <c r="I391" s="9">
        <f t="shared" si="160"/>
        <v>11.059096945124478</v>
      </c>
      <c r="J391" s="9">
        <f t="shared" si="160"/>
        <v>2.5710306455287681E-2</v>
      </c>
      <c r="K391" s="9">
        <f t="shared" si="160"/>
        <v>4.0010091937130094E-19</v>
      </c>
      <c r="L391" s="9">
        <f t="shared" si="111"/>
        <v>347.72075201666837</v>
      </c>
    </row>
    <row r="392" spans="1:12" x14ac:dyDescent="0.2">
      <c r="A392" s="2"/>
      <c r="B392" s="2"/>
      <c r="C392">
        <v>1990.375</v>
      </c>
      <c r="D392">
        <v>357.38</v>
      </c>
      <c r="E392" s="1">
        <f t="shared" si="96"/>
        <v>2136</v>
      </c>
      <c r="F392" s="4">
        <f t="shared" si="109"/>
        <v>4.2576003809488778E-16</v>
      </c>
      <c r="G392" s="9">
        <f t="shared" ref="G392:K392" si="161">G391*(1-G$5)+G$4*$F391*$L$4/1000</f>
        <v>30.373537162320634</v>
      </c>
      <c r="H392" s="9">
        <f t="shared" si="161"/>
        <v>31.176403784723927</v>
      </c>
      <c r="I392" s="9">
        <f t="shared" si="161"/>
        <v>10.910654934638478</v>
      </c>
      <c r="J392" s="9">
        <f t="shared" si="161"/>
        <v>2.4241557476969381E-2</v>
      </c>
      <c r="K392" s="9">
        <f t="shared" si="161"/>
        <v>2.7206867190563951E-19</v>
      </c>
      <c r="L392" s="9">
        <f t="shared" si="111"/>
        <v>347.48483743916</v>
      </c>
    </row>
    <row r="393" spans="1:12" x14ac:dyDescent="0.2">
      <c r="A393" s="2"/>
      <c r="B393" s="2"/>
      <c r="C393">
        <v>1990.4583</v>
      </c>
      <c r="D393">
        <v>356.39</v>
      </c>
      <c r="E393" s="1">
        <f t="shared" si="96"/>
        <v>2137</v>
      </c>
      <c r="F393" s="4">
        <f t="shared" si="109"/>
        <v>2.8951682590452369E-16</v>
      </c>
      <c r="G393" s="9">
        <f t="shared" ref="G393:K393" si="162">G392*(1-G$5)+G$4*$F392*$L$4/1000</f>
        <v>30.373537162320634</v>
      </c>
      <c r="H393" s="9">
        <f t="shared" si="162"/>
        <v>31.090636565754789</v>
      </c>
      <c r="I393" s="9">
        <f t="shared" si="162"/>
        <v>10.76420540424253</v>
      </c>
      <c r="J393" s="9">
        <f t="shared" si="162"/>
        <v>2.2856713510248771E-2</v>
      </c>
      <c r="K393" s="9">
        <f t="shared" si="162"/>
        <v>1.8500672524092613E-19</v>
      </c>
      <c r="L393" s="9">
        <f t="shared" si="111"/>
        <v>347.25123584582821</v>
      </c>
    </row>
    <row r="394" spans="1:12" x14ac:dyDescent="0.2">
      <c r="A394" s="2"/>
      <c r="B394" s="2"/>
      <c r="C394">
        <v>1990.5417</v>
      </c>
      <c r="D394">
        <v>354.89</v>
      </c>
      <c r="E394" s="1">
        <f t="shared" ref="E394:E457" si="163">1+E393</f>
        <v>2138</v>
      </c>
      <c r="F394" s="4">
        <f t="shared" si="109"/>
        <v>1.9687144161507609E-16</v>
      </c>
      <c r="G394" s="9">
        <f t="shared" ref="G394:K394" si="164">G393*(1-G$5)+G$4*$F393*$L$4/1000</f>
        <v>30.373537162320634</v>
      </c>
      <c r="H394" s="9">
        <f t="shared" si="164"/>
        <v>31.005105294969425</v>
      </c>
      <c r="I394" s="9">
        <f t="shared" si="164"/>
        <v>10.619721609641699</v>
      </c>
      <c r="J394" s="9">
        <f t="shared" si="164"/>
        <v>2.1550981325598455E-2</v>
      </c>
      <c r="K394" s="9">
        <f t="shared" si="164"/>
        <v>1.2580459035599667E-19</v>
      </c>
      <c r="L394" s="9">
        <f t="shared" si="111"/>
        <v>347.01991504825736</v>
      </c>
    </row>
    <row r="395" spans="1:12" x14ac:dyDescent="0.2">
      <c r="A395" s="2"/>
      <c r="B395" s="2"/>
      <c r="C395">
        <v>1990.625</v>
      </c>
      <c r="D395">
        <v>353.06</v>
      </c>
      <c r="E395" s="1">
        <f t="shared" si="163"/>
        <v>2139</v>
      </c>
      <c r="F395" s="4">
        <f t="shared" si="109"/>
        <v>1.3387258029825174E-16</v>
      </c>
      <c r="G395" s="9">
        <f t="shared" ref="G395:K395" si="165">G394*(1-G$5)+G$4*$F394*$L$4/1000</f>
        <v>30.373537162320634</v>
      </c>
      <c r="H395" s="9">
        <f t="shared" si="165"/>
        <v>30.91980932326733</v>
      </c>
      <c r="I395" s="9">
        <f t="shared" si="165"/>
        <v>10.477177165519448</v>
      </c>
      <c r="J395" s="9">
        <f t="shared" si="165"/>
        <v>2.0319841515624715E-2</v>
      </c>
      <c r="K395" s="9">
        <f t="shared" si="165"/>
        <v>8.5547131869654065E-20</v>
      </c>
      <c r="L395" s="9">
        <f t="shared" si="111"/>
        <v>346.79084349262303</v>
      </c>
    </row>
    <row r="396" spans="1:12" x14ac:dyDescent="0.2">
      <c r="A396" s="2"/>
      <c r="B396" s="2"/>
      <c r="C396">
        <v>1990.7083</v>
      </c>
      <c r="D396">
        <v>351.38</v>
      </c>
      <c r="E396" s="1">
        <f t="shared" si="163"/>
        <v>2140</v>
      </c>
      <c r="F396" s="4">
        <f t="shared" si="109"/>
        <v>9.1033354602811169E-17</v>
      </c>
      <c r="G396" s="9">
        <f t="shared" ref="G396:K396" si="166">G395*(1-G$5)+G$4*$F395*$L$4/1000</f>
        <v>30.373537162320634</v>
      </c>
      <c r="H396" s="9">
        <f t="shared" si="166"/>
        <v>30.834748003333694</v>
      </c>
      <c r="I396" s="9">
        <f t="shared" si="166"/>
        <v>10.33654604071921</v>
      </c>
      <c r="J396" s="9">
        <f t="shared" si="166"/>
        <v>1.9159032852469882E-2</v>
      </c>
      <c r="K396" s="9">
        <f t="shared" si="166"/>
        <v>5.817205599600952E-20</v>
      </c>
      <c r="L396" s="9">
        <f t="shared" si="111"/>
        <v>346.56399023922603</v>
      </c>
    </row>
    <row r="397" spans="1:12" x14ac:dyDescent="0.2">
      <c r="A397" s="2"/>
      <c r="B397" s="2"/>
      <c r="C397">
        <v>1990.7917</v>
      </c>
      <c r="D397">
        <v>351.69</v>
      </c>
      <c r="E397" s="1">
        <f t="shared" si="163"/>
        <v>2141</v>
      </c>
      <c r="F397" s="4">
        <f t="shared" si="109"/>
        <v>6.1902681129911584E-17</v>
      </c>
      <c r="G397" s="9">
        <f t="shared" ref="G397:K397" si="167">G396*(1-G$5)+G$4*$F396*$L$4/1000</f>
        <v>30.373537162320634</v>
      </c>
      <c r="H397" s="9">
        <f t="shared" si="167"/>
        <v>30.749920689634479</v>
      </c>
      <c r="I397" s="9">
        <f t="shared" si="167"/>
        <v>10.197802553490632</v>
      </c>
      <c r="J397" s="9">
        <f t="shared" si="167"/>
        <v>1.806453753882711E-2</v>
      </c>
      <c r="K397" s="9">
        <f t="shared" si="167"/>
        <v>3.9557001913377427E-20</v>
      </c>
      <c r="L397" s="9">
        <f t="shared" si="111"/>
        <v>346.3393249429846</v>
      </c>
    </row>
    <row r="398" spans="1:12" x14ac:dyDescent="0.2">
      <c r="A398" s="2"/>
      <c r="B398" s="2"/>
      <c r="C398">
        <v>1990.875</v>
      </c>
      <c r="D398">
        <v>353.14</v>
      </c>
      <c r="E398" s="1">
        <f t="shared" si="163"/>
        <v>2142</v>
      </c>
      <c r="F398" s="4">
        <f t="shared" si="109"/>
        <v>4.2093823168339875E-17</v>
      </c>
      <c r="G398" s="9">
        <f t="shared" ref="G398:K398" si="168">G397*(1-G$5)+G$4*$F397*$L$4/1000</f>
        <v>30.373537162320634</v>
      </c>
      <c r="H398" s="9">
        <f t="shared" si="168"/>
        <v>30.66532673841154</v>
      </c>
      <c r="I398" s="9">
        <f t="shared" si="168"/>
        <v>10.060921366799635</v>
      </c>
      <c r="J398" s="9">
        <f t="shared" si="168"/>
        <v>1.7032567301518323E-2</v>
      </c>
      <c r="K398" s="9">
        <f t="shared" si="168"/>
        <v>2.6898763627803425E-20</v>
      </c>
      <c r="L398" s="9">
        <f t="shared" si="111"/>
        <v>346.11681783483334</v>
      </c>
    </row>
    <row r="399" spans="1:12" x14ac:dyDescent="0.2">
      <c r="A399" s="2"/>
      <c r="B399" s="2"/>
      <c r="C399">
        <v>1990.9583</v>
      </c>
      <c r="D399">
        <v>354.41</v>
      </c>
      <c r="E399" s="1">
        <f t="shared" si="163"/>
        <v>2143</v>
      </c>
      <c r="F399" s="4">
        <f t="shared" si="109"/>
        <v>2.8623799754471114E-17</v>
      </c>
      <c r="G399" s="9">
        <f t="shared" ref="G399:K399" si="169">G398*(1-G$5)+G$4*$F398*$L$4/1000</f>
        <v>30.373537162320634</v>
      </c>
      <c r="H399" s="9">
        <f t="shared" si="169"/>
        <v>30.580965507677728</v>
      </c>
      <c r="I399" s="9">
        <f t="shared" si="169"/>
        <v>9.9258774837014112</v>
      </c>
      <c r="J399" s="9">
        <f t="shared" si="169"/>
        <v>1.6059550279502326E-2</v>
      </c>
      <c r="K399" s="9">
        <f t="shared" si="169"/>
        <v>1.8291160678125328E-20</v>
      </c>
      <c r="L399" s="9">
        <f t="shared" si="111"/>
        <v>345.8964397039793</v>
      </c>
    </row>
    <row r="400" spans="1:12" x14ac:dyDescent="0.2">
      <c r="A400" s="2"/>
      <c r="B400" s="2"/>
      <c r="C400">
        <v>1991.0417</v>
      </c>
      <c r="D400">
        <v>354.93</v>
      </c>
      <c r="E400" s="1">
        <f t="shared" si="163"/>
        <v>2144</v>
      </c>
      <c r="F400" s="4">
        <f t="shared" si="109"/>
        <v>1.9464183833040357E-17</v>
      </c>
      <c r="G400" s="9">
        <f t="shared" ref="G400:K400" si="170">G399*(1-G$5)+G$4*$F399*$L$4/1000</f>
        <v>30.373537162320634</v>
      </c>
      <c r="H400" s="9">
        <f t="shared" si="170"/>
        <v>30.496836357212022</v>
      </c>
      <c r="I400" s="9">
        <f t="shared" si="170"/>
        <v>9.7926462427755467</v>
      </c>
      <c r="J400" s="9">
        <f t="shared" si="170"/>
        <v>1.5142118660929795E-2</v>
      </c>
      <c r="K400" s="9">
        <f t="shared" si="170"/>
        <v>1.2437990117072811E-20</v>
      </c>
      <c r="L400" s="9">
        <f t="shared" si="111"/>
        <v>345.67816188096913</v>
      </c>
    </row>
    <row r="401" spans="1:12" x14ac:dyDescent="0.2">
      <c r="A401" s="2"/>
      <c r="B401" s="2"/>
      <c r="C401">
        <v>1991.125</v>
      </c>
      <c r="D401">
        <v>355.82</v>
      </c>
      <c r="E401" s="1">
        <f t="shared" si="163"/>
        <v>2145</v>
      </c>
      <c r="F401" s="4">
        <f t="shared" si="109"/>
        <v>1.3235645006467441E-17</v>
      </c>
      <c r="G401" s="9">
        <f t="shared" ref="G401:K401" si="171">G400*(1-G$5)+G$4*$F400*$L$4/1000</f>
        <v>30.373537162320634</v>
      </c>
      <c r="H401" s="9">
        <f t="shared" si="171"/>
        <v>30.412938648554661</v>
      </c>
      <c r="I401" s="9">
        <f t="shared" si="171"/>
        <v>9.6612033136223996</v>
      </c>
      <c r="J401" s="9">
        <f t="shared" si="171"/>
        <v>1.4277097026454445E-2</v>
      </c>
      <c r="K401" s="9">
        <f t="shared" si="171"/>
        <v>8.4578337987679668E-21</v>
      </c>
      <c r="L401" s="9">
        <f t="shared" si="111"/>
        <v>345.46195622152413</v>
      </c>
    </row>
    <row r="402" spans="1:12" x14ac:dyDescent="0.2">
      <c r="A402" s="2"/>
      <c r="B402" s="2"/>
      <c r="C402">
        <v>1991.2083</v>
      </c>
      <c r="D402">
        <v>357.33</v>
      </c>
      <c r="E402" s="1">
        <f t="shared" si="163"/>
        <v>2146</v>
      </c>
      <c r="F402" s="4">
        <f t="shared" si="109"/>
        <v>9.0002386043978597E-18</v>
      </c>
      <c r="G402" s="9">
        <f t="shared" ref="G402:K402" si="172">G401*(1-G$5)+G$4*$F401*$L$4/1000</f>
        <v>30.373537162320634</v>
      </c>
      <c r="H402" s="9">
        <f t="shared" si="172"/>
        <v>30.329271745002313</v>
      </c>
      <c r="I402" s="9">
        <f t="shared" si="172"/>
        <v>9.5315246924199357</v>
      </c>
      <c r="J402" s="9">
        <f t="shared" si="172"/>
        <v>1.3461491358454191E-2</v>
      </c>
      <c r="K402" s="9">
        <f t="shared" si="172"/>
        <v>5.7513272980477378E-21</v>
      </c>
      <c r="L402" s="9">
        <f t="shared" si="111"/>
        <v>345.24779509110135</v>
      </c>
    </row>
    <row r="403" spans="1:12" x14ac:dyDescent="0.2">
      <c r="A403" s="2"/>
      <c r="B403" s="2"/>
      <c r="C403">
        <v>1991.2917</v>
      </c>
      <c r="D403">
        <v>358.77</v>
      </c>
      <c r="E403" s="1">
        <f t="shared" si="163"/>
        <v>2147</v>
      </c>
      <c r="F403" s="4">
        <f t="shared" si="109"/>
        <v>6.1201622509905438E-18</v>
      </c>
      <c r="G403" s="9">
        <f t="shared" ref="G403:K403" si="173">G402*(1-G$5)+G$4*$F402*$L$4/1000</f>
        <v>30.373537162320634</v>
      </c>
      <c r="H403" s="9">
        <f t="shared" si="173"/>
        <v>30.24583501160323</v>
      </c>
      <c r="I403" s="9">
        <f t="shared" si="173"/>
        <v>9.4035866975402058</v>
      </c>
      <c r="J403" s="9">
        <f t="shared" si="173"/>
        <v>1.2692478678120934E-2</v>
      </c>
      <c r="K403" s="9">
        <f t="shared" si="173"/>
        <v>3.910902753660184E-21</v>
      </c>
      <c r="L403" s="9">
        <f t="shared" si="111"/>
        <v>345.03565135014219</v>
      </c>
    </row>
    <row r="404" spans="1:12" x14ac:dyDescent="0.2">
      <c r="A404" s="2"/>
      <c r="B404" s="2"/>
      <c r="C404">
        <v>1991.375</v>
      </c>
      <c r="D404">
        <v>359.23</v>
      </c>
      <c r="E404" s="1">
        <f t="shared" si="163"/>
        <v>2148</v>
      </c>
      <c r="F404" s="4">
        <f t="shared" si="109"/>
        <v>4.1617103306735692E-18</v>
      </c>
      <c r="G404" s="9">
        <f t="shared" ref="G404:K404" si="174">G403*(1-G$5)+G$4*$F403*$L$4/1000</f>
        <v>30.373537162320634</v>
      </c>
      <c r="H404" s="9">
        <f t="shared" si="174"/>
        <v>30.16262781515244</v>
      </c>
      <c r="I404" s="9">
        <f t="shared" si="174"/>
        <v>9.2773659652246554</v>
      </c>
      <c r="J404" s="9">
        <f t="shared" si="174"/>
        <v>1.1967397274550854E-2</v>
      </c>
      <c r="K404" s="9">
        <f t="shared" si="174"/>
        <v>2.6594139883288346E-21</v>
      </c>
      <c r="L404" s="9">
        <f t="shared" si="111"/>
        <v>344.82549833997228</v>
      </c>
    </row>
    <row r="405" spans="1:12" x14ac:dyDescent="0.2">
      <c r="A405" s="2"/>
      <c r="B405" s="2"/>
      <c r="C405">
        <v>1991.4583</v>
      </c>
      <c r="D405">
        <v>358.23</v>
      </c>
      <c r="E405" s="1">
        <f t="shared" si="163"/>
        <v>2149</v>
      </c>
      <c r="F405" s="4">
        <f t="shared" si="109"/>
        <v>2.8299630248580266E-18</v>
      </c>
      <c r="G405" s="9">
        <f t="shared" ref="G405:K405" si="175">G404*(1-G$5)+G$4*$F404*$L$4/1000</f>
        <v>30.373537162320634</v>
      </c>
      <c r="H405" s="9">
        <f t="shared" si="175"/>
        <v>30.079649524186937</v>
      </c>
      <c r="I405" s="9">
        <f t="shared" si="175"/>
        <v>9.1528394453174879</v>
      </c>
      <c r="J405" s="9">
        <f t="shared" si="175"/>
        <v>1.1283737492016025E-2</v>
      </c>
      <c r="K405" s="9">
        <f t="shared" si="175"/>
        <v>1.8084015823240639E-21</v>
      </c>
      <c r="L405" s="9">
        <f t="shared" si="111"/>
        <v>344.61730986931707</v>
      </c>
    </row>
    <row r="406" spans="1:12" x14ac:dyDescent="0.2">
      <c r="A406" s="2"/>
      <c r="B406" s="2"/>
      <c r="C406">
        <v>1991.5417</v>
      </c>
      <c r="D406">
        <v>356.3</v>
      </c>
      <c r="E406" s="1">
        <f t="shared" si="163"/>
        <v>2150</v>
      </c>
      <c r="F406" s="4">
        <f t="shared" ref="F406:F469" si="176">F405*(1+F$1)</f>
        <v>1.9243748569034581E-18</v>
      </c>
      <c r="G406" s="9">
        <f t="shared" ref="G406:K406" si="177">G405*(1-G$5)+G$4*$F405*$L$4/1000</f>
        <v>30.373537162320634</v>
      </c>
      <c r="H406" s="9">
        <f t="shared" si="177"/>
        <v>29.996899508980885</v>
      </c>
      <c r="I406" s="9">
        <f t="shared" si="177"/>
        <v>9.0299843970562925</v>
      </c>
      <c r="J406" s="9">
        <f t="shared" si="177"/>
        <v>1.0639133043530272E-2</v>
      </c>
      <c r="K406" s="9">
        <f t="shared" si="177"/>
        <v>1.2297131185954846E-21</v>
      </c>
      <c r="L406" s="9">
        <f t="shared" ref="L406:L469" si="178">SUM(G406:K406,L$5)</f>
        <v>344.41106020140137</v>
      </c>
    </row>
    <row r="407" spans="1:12" x14ac:dyDescent="0.2">
      <c r="A407" s="2"/>
      <c r="B407" s="2"/>
      <c r="C407">
        <v>1991.625</v>
      </c>
      <c r="D407">
        <v>353.97</v>
      </c>
      <c r="E407" s="1">
        <f t="shared" si="163"/>
        <v>2151</v>
      </c>
      <c r="F407" s="4">
        <f t="shared" si="176"/>
        <v>1.3085749026943513E-18</v>
      </c>
      <c r="G407" s="9">
        <f t="shared" ref="G407:K407" si="179">G406*(1-G$5)+G$4*$F406*$L$4/1000</f>
        <v>30.373537162320634</v>
      </c>
      <c r="H407" s="9">
        <f t="shared" si="179"/>
        <v>29.914377141540847</v>
      </c>
      <c r="I407" s="9">
        <f t="shared" si="179"/>
        <v>8.9087783849191808</v>
      </c>
      <c r="J407" s="9">
        <f t="shared" si="179"/>
        <v>1.0031352820643671E-2</v>
      </c>
      <c r="K407" s="9">
        <f t="shared" si="179"/>
        <v>8.3620494649230696E-22</v>
      </c>
      <c r="L407" s="9">
        <f t="shared" si="178"/>
        <v>344.20672404160132</v>
      </c>
    </row>
    <row r="408" spans="1:12" x14ac:dyDescent="0.2">
      <c r="A408" s="2"/>
      <c r="B408" s="2"/>
      <c r="C408">
        <v>1991.7083</v>
      </c>
      <c r="D408">
        <v>352.34</v>
      </c>
      <c r="E408" s="1">
        <f t="shared" si="163"/>
        <v>2152</v>
      </c>
      <c r="F408" s="4">
        <f t="shared" si="176"/>
        <v>8.8983093383215876E-19</v>
      </c>
      <c r="G408" s="9">
        <f t="shared" ref="G408:K408" si="180">G407*(1-G$5)+G$4*$F407*$L$4/1000</f>
        <v>30.373537162320634</v>
      </c>
      <c r="H408" s="9">
        <f t="shared" si="180"/>
        <v>29.83208179560101</v>
      </c>
      <c r="I408" s="9">
        <f t="shared" si="180"/>
        <v>8.7891992745276539</v>
      </c>
      <c r="J408" s="9">
        <f t="shared" si="180"/>
        <v>9.4582931711177654E-3</v>
      </c>
      <c r="K408" s="9">
        <f t="shared" si="180"/>
        <v>5.6861937929199563E-22</v>
      </c>
      <c r="L408" s="9">
        <f t="shared" si="178"/>
        <v>344.00427652562041</v>
      </c>
    </row>
    <row r="409" spans="1:12" x14ac:dyDescent="0.2">
      <c r="A409" s="2"/>
      <c r="B409" s="2"/>
      <c r="C409">
        <v>1991.7917</v>
      </c>
      <c r="D409">
        <v>352.43</v>
      </c>
      <c r="E409" s="1">
        <f t="shared" si="163"/>
        <v>2153</v>
      </c>
      <c r="F409" s="4">
        <f t="shared" si="176"/>
        <v>6.0508503500586788E-19</v>
      </c>
      <c r="G409" s="9">
        <f t="shared" ref="G409:K409" si="181">G408*(1-G$5)+G$4*$F408*$L$4/1000</f>
        <v>30.373537162320634</v>
      </c>
      <c r="H409" s="9">
        <f t="shared" si="181"/>
        <v>29.750012846618439</v>
      </c>
      <c r="I409" s="9">
        <f t="shared" si="181"/>
        <v>8.6712252286044773</v>
      </c>
      <c r="J409" s="9">
        <f t="shared" si="181"/>
        <v>8.9179706177529017E-3</v>
      </c>
      <c r="K409" s="9">
        <f t="shared" si="181"/>
        <v>3.8666118742727583E-22</v>
      </c>
      <c r="L409" s="9">
        <f t="shared" si="178"/>
        <v>343.80369320816129</v>
      </c>
    </row>
    <row r="410" spans="1:12" x14ac:dyDescent="0.2">
      <c r="A410" s="2"/>
      <c r="B410" s="2"/>
      <c r="C410">
        <v>1991.875</v>
      </c>
      <c r="D410">
        <v>353.89</v>
      </c>
      <c r="E410" s="1">
        <f t="shared" si="163"/>
        <v>2154</v>
      </c>
      <c r="F410" s="4">
        <f t="shared" si="176"/>
        <v>4.1145782380399012E-19</v>
      </c>
      <c r="G410" s="9">
        <f t="shared" ref="G410:K410" si="182">G409*(1-G$5)+G$4*$F409*$L$4/1000</f>
        <v>30.373537162320634</v>
      </c>
      <c r="H410" s="9">
        <f t="shared" si="182"/>
        <v>29.668169671768336</v>
      </c>
      <c r="I410" s="9">
        <f t="shared" si="182"/>
        <v>8.5548347029857972</v>
      </c>
      <c r="J410" s="9">
        <f t="shared" si="182"/>
        <v>8.4085149931660795E-3</v>
      </c>
      <c r="K410" s="9">
        <f t="shared" si="182"/>
        <v>2.6292961321787703E-22</v>
      </c>
      <c r="L410" s="9">
        <f t="shared" si="178"/>
        <v>343.60495005206792</v>
      </c>
    </row>
    <row r="411" spans="1:12" x14ac:dyDescent="0.2">
      <c r="A411" s="2"/>
      <c r="B411" s="2"/>
      <c r="C411">
        <v>1991.9583</v>
      </c>
      <c r="D411">
        <v>355.21</v>
      </c>
      <c r="E411" s="1">
        <f t="shared" si="163"/>
        <v>2155</v>
      </c>
      <c r="F411" s="4">
        <f t="shared" si="176"/>
        <v>2.7979132018671324E-19</v>
      </c>
      <c r="G411" s="9">
        <f t="shared" ref="G411:K411" si="183">G410*(1-G$5)+G$4*$F410*$L$4/1000</f>
        <v>30.373537162320634</v>
      </c>
      <c r="H411" s="9">
        <f t="shared" si="183"/>
        <v>29.58655164993931</v>
      </c>
      <c r="I411" s="9">
        <f t="shared" si="183"/>
        <v>8.4400064426867978</v>
      </c>
      <c r="J411" s="9">
        <f t="shared" si="183"/>
        <v>7.9281629667573537E-3</v>
      </c>
      <c r="K411" s="9">
        <f t="shared" si="183"/>
        <v>1.7879214048621853E-22</v>
      </c>
      <c r="L411" s="9">
        <f t="shared" si="178"/>
        <v>343.40802341791351</v>
      </c>
    </row>
    <row r="412" spans="1:12" x14ac:dyDescent="0.2">
      <c r="A412" s="2"/>
      <c r="B412" s="2"/>
      <c r="C412">
        <v>1992.0417</v>
      </c>
      <c r="D412">
        <v>356.34</v>
      </c>
      <c r="E412" s="1">
        <f t="shared" si="163"/>
        <v>2156</v>
      </c>
      <c r="F412" s="4">
        <f t="shared" si="176"/>
        <v>1.9025809772696498E-19</v>
      </c>
      <c r="G412" s="9">
        <f t="shared" ref="G412:K412" si="184">G411*(1-G$5)+G$4*$F411*$L$4/1000</f>
        <v>30.373537162320634</v>
      </c>
      <c r="H412" s="9">
        <f t="shared" si="184"/>
        <v>29.505158161728669</v>
      </c>
      <c r="I412" s="9">
        <f t="shared" si="184"/>
        <v>8.326719478020161</v>
      </c>
      <c r="J412" s="9">
        <f t="shared" si="184"/>
        <v>7.4752519414602991E-3</v>
      </c>
      <c r="K412" s="9">
        <f t="shared" si="184"/>
        <v>1.2157865765231053E-22</v>
      </c>
      <c r="L412" s="9">
        <f t="shared" si="178"/>
        <v>343.21289005401093</v>
      </c>
    </row>
    <row r="413" spans="1:12" x14ac:dyDescent="0.2">
      <c r="A413" s="2"/>
      <c r="B413" s="2"/>
      <c r="C413">
        <v>1992.125</v>
      </c>
      <c r="D413">
        <v>357.21</v>
      </c>
      <c r="E413" s="1">
        <f t="shared" si="163"/>
        <v>2157</v>
      </c>
      <c r="F413" s="4">
        <f t="shared" si="176"/>
        <v>1.2937550645433617E-19</v>
      </c>
      <c r="G413" s="9">
        <f t="shared" ref="G413:K413" si="185">G412*(1-G$5)+G$4*$F412*$L$4/1000</f>
        <v>30.373537162320634</v>
      </c>
      <c r="H413" s="9">
        <f t="shared" si="185"/>
        <v>29.423988589437716</v>
      </c>
      <c r="I413" s="9">
        <f t="shared" si="185"/>
        <v>8.2149531207666264</v>
      </c>
      <c r="J413" s="9">
        <f t="shared" si="185"/>
        <v>7.0482142991519304E-3</v>
      </c>
      <c r="K413" s="9">
        <f t="shared" si="185"/>
        <v>8.2673488490436312E-23</v>
      </c>
      <c r="L413" s="9">
        <f t="shared" si="178"/>
        <v>343.01952708682416</v>
      </c>
    </row>
    <row r="414" spans="1:12" x14ac:dyDescent="0.2">
      <c r="A414" s="2"/>
      <c r="B414" s="2"/>
      <c r="C414">
        <v>1992.2083</v>
      </c>
      <c r="D414">
        <v>357.97</v>
      </c>
      <c r="E414" s="1">
        <f t="shared" si="163"/>
        <v>2158</v>
      </c>
      <c r="F414" s="4">
        <f t="shared" si="176"/>
        <v>8.7975344388948585E-20</v>
      </c>
      <c r="G414" s="9">
        <f t="shared" ref="G414:K414" si="186">G413*(1-G$5)+G$4*$F413*$L$4/1000</f>
        <v>30.373537162320634</v>
      </c>
      <c r="H414" s="9">
        <f t="shared" si="186"/>
        <v>29.343042317067063</v>
      </c>
      <c r="I414" s="9">
        <f t="shared" si="186"/>
        <v>8.104686960396954</v>
      </c>
      <c r="J414" s="9">
        <f t="shared" si="186"/>
        <v>6.6455719748042645E-3</v>
      </c>
      <c r="K414" s="9">
        <f t="shared" si="186"/>
        <v>5.6217972954019858E-23</v>
      </c>
      <c r="L414" s="9">
        <f t="shared" si="178"/>
        <v>342.82791201175945</v>
      </c>
    </row>
    <row r="415" spans="1:12" x14ac:dyDescent="0.2">
      <c r="A415" s="2"/>
      <c r="B415" s="2"/>
      <c r="C415">
        <v>1992.2917</v>
      </c>
      <c r="D415">
        <v>359.22</v>
      </c>
      <c r="E415" s="1">
        <f t="shared" si="163"/>
        <v>2159</v>
      </c>
      <c r="F415" s="4">
        <f t="shared" si="176"/>
        <v>5.9823234184485031E-20</v>
      </c>
      <c r="G415" s="9">
        <f t="shared" ref="G415:K415" si="187">G414*(1-G$5)+G$4*$F414*$L$4/1000</f>
        <v>30.373537162320634</v>
      </c>
      <c r="H415" s="9">
        <f t="shared" si="187"/>
        <v>29.26231873031195</v>
      </c>
      <c r="I415" s="9">
        <f t="shared" si="187"/>
        <v>7.9959008603445998</v>
      </c>
      <c r="J415" s="9">
        <f t="shared" si="187"/>
        <v>6.2659313405975465E-3</v>
      </c>
      <c r="K415" s="9">
        <f t="shared" si="187"/>
        <v>3.8228222082144732E-23</v>
      </c>
      <c r="L415" s="9">
        <f t="shared" si="178"/>
        <v>342.63802268431778</v>
      </c>
    </row>
    <row r="416" spans="1:12" x14ac:dyDescent="0.2">
      <c r="A416" s="2"/>
      <c r="B416" s="2"/>
      <c r="C416">
        <v>1992.375</v>
      </c>
      <c r="D416">
        <v>359.71</v>
      </c>
      <c r="E416" s="1">
        <f t="shared" si="163"/>
        <v>2160</v>
      </c>
      <c r="F416" s="4">
        <f t="shared" si="176"/>
        <v>4.0679799245449816E-20</v>
      </c>
      <c r="G416" s="9">
        <f t="shared" ref="G416:K416" si="188">G415*(1-G$5)+G$4*$F415*$L$4/1000</f>
        <v>30.373537162320634</v>
      </c>
      <c r="H416" s="9">
        <f t="shared" si="188"/>
        <v>29.18181721655759</v>
      </c>
      <c r="I416" s="9">
        <f t="shared" si="188"/>
        <v>7.8885749543284156</v>
      </c>
      <c r="J416" s="9">
        <f t="shared" si="188"/>
        <v>5.9079783822880002E-3</v>
      </c>
      <c r="K416" s="9">
        <f t="shared" si="188"/>
        <v>2.5995191302996843E-23</v>
      </c>
      <c r="L416" s="9">
        <f t="shared" si="178"/>
        <v>342.44983731158891</v>
      </c>
    </row>
    <row r="417" spans="1:12" x14ac:dyDescent="0.2">
      <c r="A417" s="2"/>
      <c r="B417" s="2"/>
      <c r="C417">
        <v>1992.4583</v>
      </c>
      <c r="D417">
        <v>359.43</v>
      </c>
      <c r="E417" s="1">
        <f t="shared" si="163"/>
        <v>2161</v>
      </c>
      <c r="F417" s="4">
        <f t="shared" si="176"/>
        <v>2.7662263486905873E-20</v>
      </c>
      <c r="G417" s="9">
        <f t="shared" ref="G417:K417" si="189">G416*(1-G$5)+G$4*$F416*$L$4/1000</f>
        <v>30.373537162320634</v>
      </c>
      <c r="H417" s="9">
        <f t="shared" si="189"/>
        <v>29.101537164874522</v>
      </c>
      <c r="I417" s="9">
        <f t="shared" si="189"/>
        <v>7.7826896427247165</v>
      </c>
      <c r="J417" s="9">
        <f t="shared" si="189"/>
        <v>5.5704741511345248E-3</v>
      </c>
      <c r="K417" s="9">
        <f t="shared" si="189"/>
        <v>1.7676730260196111E-23</v>
      </c>
      <c r="L417" s="9">
        <f t="shared" si="178"/>
        <v>342.26333444407101</v>
      </c>
    </row>
    <row r="418" spans="1:12" x14ac:dyDescent="0.2">
      <c r="A418" s="2"/>
      <c r="B418" s="2"/>
      <c r="C418">
        <v>1992.5417</v>
      </c>
      <c r="D418">
        <v>357.15</v>
      </c>
      <c r="E418" s="1">
        <f t="shared" si="163"/>
        <v>2162</v>
      </c>
      <c r="F418" s="4">
        <f t="shared" si="176"/>
        <v>1.8810339171095991E-20</v>
      </c>
      <c r="G418" s="9">
        <f t="shared" ref="G418:K418" si="190">G417*(1-G$5)+G$4*$F417*$L$4/1000</f>
        <v>30.373537162320634</v>
      </c>
      <c r="H418" s="9">
        <f t="shared" si="190"/>
        <v>29.021477966013961</v>
      </c>
      <c r="I418" s="9">
        <f t="shared" si="190"/>
        <v>7.6782255889880364</v>
      </c>
      <c r="J418" s="9">
        <f t="shared" si="190"/>
        <v>5.2522504756425253E-3</v>
      </c>
      <c r="K418" s="9">
        <f t="shared" si="190"/>
        <v>1.2020176682565678E-23</v>
      </c>
      <c r="L418" s="9">
        <f t="shared" si="178"/>
        <v>342.0784929677983</v>
      </c>
    </row>
    <row r="419" spans="1:12" x14ac:dyDescent="0.2">
      <c r="A419" s="2"/>
      <c r="B419" s="2"/>
      <c r="C419">
        <v>1992.625</v>
      </c>
      <c r="D419">
        <v>354.99</v>
      </c>
      <c r="E419" s="1">
        <f t="shared" si="163"/>
        <v>2163</v>
      </c>
      <c r="F419" s="4">
        <f t="shared" si="176"/>
        <v>1.2791030636345273E-20</v>
      </c>
      <c r="G419" s="9">
        <f t="shared" ref="G419:K419" si="191">G418*(1-G$5)+G$4*$F418*$L$4/1000</f>
        <v>30.373537162320634</v>
      </c>
      <c r="H419" s="9">
        <f t="shared" si="191"/>
        <v>28.941639012403193</v>
      </c>
      <c r="I419" s="9">
        <f t="shared" si="191"/>
        <v>7.5751637161199339</v>
      </c>
      <c r="J419" s="9">
        <f t="shared" si="191"/>
        <v>4.9522059182823307E-3</v>
      </c>
      <c r="K419" s="9">
        <f t="shared" si="191"/>
        <v>8.1737202082139034E-24</v>
      </c>
      <c r="L419" s="9">
        <f t="shared" si="178"/>
        <v>341.89529209676203</v>
      </c>
    </row>
    <row r="420" spans="1:12" x14ac:dyDescent="0.2">
      <c r="A420" s="2"/>
      <c r="B420" s="2"/>
      <c r="C420">
        <v>1992.7083</v>
      </c>
      <c r="D420">
        <v>353.01</v>
      </c>
      <c r="E420" s="1">
        <f t="shared" si="163"/>
        <v>2164</v>
      </c>
      <c r="F420" s="4">
        <f t="shared" si="176"/>
        <v>8.6979008327147846E-21</v>
      </c>
      <c r="G420" s="9">
        <f t="shared" ref="G420:K420" si="192">G419*(1-G$5)+G$4*$F419*$L$4/1000</f>
        <v>30.373537162320634</v>
      </c>
      <c r="H420" s="9">
        <f t="shared" si="192"/>
        <v>28.862019698140948</v>
      </c>
      <c r="I420" s="9">
        <f t="shared" si="192"/>
        <v>7.4734852031851879</v>
      </c>
      <c r="J420" s="9">
        <f t="shared" si="192"/>
        <v>4.669301963187579E-3</v>
      </c>
      <c r="K420" s="9">
        <f t="shared" si="192"/>
        <v>5.5581297804454147E-24</v>
      </c>
      <c r="L420" s="9">
        <f t="shared" si="178"/>
        <v>341.71371136560998</v>
      </c>
    </row>
    <row r="421" spans="1:12" x14ac:dyDescent="0.2">
      <c r="A421" s="2"/>
      <c r="B421" s="2"/>
      <c r="C421">
        <v>1992.7917</v>
      </c>
      <c r="D421">
        <v>353.41</v>
      </c>
      <c r="E421" s="1">
        <f t="shared" si="163"/>
        <v>2165</v>
      </c>
      <c r="F421" s="4">
        <f t="shared" si="176"/>
        <v>5.9145725662460533E-21</v>
      </c>
      <c r="G421" s="9">
        <f t="shared" ref="G421:K421" si="193">G420*(1-G$5)+G$4*$F420*$L$4/1000</f>
        <v>30.373537162320634</v>
      </c>
      <c r="H421" s="9">
        <f t="shared" si="193"/>
        <v>28.782619418992812</v>
      </c>
      <c r="I421" s="9">
        <f t="shared" si="193"/>
        <v>7.3731714818747633</v>
      </c>
      <c r="J421" s="9">
        <f t="shared" si="193"/>
        <v>4.402559421638412E-3</v>
      </c>
      <c r="K421" s="9">
        <f t="shared" si="193"/>
        <v>3.779528274272639E-24</v>
      </c>
      <c r="L421" s="9">
        <f t="shared" si="178"/>
        <v>341.53373062260982</v>
      </c>
    </row>
    <row r="422" spans="1:12" x14ac:dyDescent="0.2">
      <c r="A422" s="2"/>
      <c r="B422" s="2"/>
      <c r="C422">
        <v>1992.875</v>
      </c>
      <c r="D422">
        <v>354.42</v>
      </c>
      <c r="E422" s="1">
        <f t="shared" si="163"/>
        <v>2166</v>
      </c>
      <c r="F422" s="4">
        <f t="shared" si="176"/>
        <v>4.0219093450473156E-21</v>
      </c>
      <c r="G422" s="9">
        <f t="shared" ref="G422:K422" si="194">G421*(1-G$5)+G$4*$F421*$L$4/1000</f>
        <v>30.373537162320634</v>
      </c>
      <c r="H422" s="9">
        <f t="shared" si="194"/>
        <v>28.703437572386637</v>
      </c>
      <c r="I422" s="9">
        <f t="shared" si="194"/>
        <v>7.2742042331149035</v>
      </c>
      <c r="J422" s="9">
        <f t="shared" si="194"/>
        <v>4.1510550428881096E-3</v>
      </c>
      <c r="K422" s="9">
        <f t="shared" si="194"/>
        <v>2.5700792408011746E-24</v>
      </c>
      <c r="L422" s="9">
        <f t="shared" si="178"/>
        <v>341.35533002286508</v>
      </c>
    </row>
    <row r="423" spans="1:12" x14ac:dyDescent="0.2">
      <c r="A423" s="2"/>
      <c r="B423" s="2"/>
      <c r="C423">
        <v>1992.9583</v>
      </c>
      <c r="D423">
        <v>355.68</v>
      </c>
      <c r="E423" s="1">
        <f t="shared" si="163"/>
        <v>2167</v>
      </c>
      <c r="F423" s="4">
        <f t="shared" si="176"/>
        <v>2.7348983546321742E-21</v>
      </c>
      <c r="G423" s="9">
        <f t="shared" ref="G423:K423" si="195">G422*(1-G$5)+G$4*$F422*$L$4/1000</f>
        <v>30.373537162320634</v>
      </c>
      <c r="H423" s="9">
        <f t="shared" si="195"/>
        <v>28.624473557407971</v>
      </c>
      <c r="I423" s="9">
        <f t="shared" si="195"/>
        <v>7.1765653837217442</v>
      </c>
      <c r="J423" s="9">
        <f t="shared" si="195"/>
        <v>3.9139183186025451E-3</v>
      </c>
      <c r="K423" s="9">
        <f t="shared" si="195"/>
        <v>1.7476538924156279E-24</v>
      </c>
      <c r="L423" s="9">
        <f t="shared" si="178"/>
        <v>341.17849002176894</v>
      </c>
    </row>
    <row r="424" spans="1:12" x14ac:dyDescent="0.2">
      <c r="A424" s="2"/>
      <c r="B424" s="2"/>
      <c r="C424">
        <v>1993.0417</v>
      </c>
      <c r="D424">
        <v>357.1</v>
      </c>
      <c r="E424" s="1">
        <f t="shared" si="163"/>
        <v>2168</v>
      </c>
      <c r="F424" s="4">
        <f t="shared" si="176"/>
        <v>1.8597308811498784E-21</v>
      </c>
      <c r="G424" s="9">
        <f t="shared" ref="G424:K424" si="196">G423*(1-G$5)+G$4*$F423*$L$4/1000</f>
        <v>30.373537162320634</v>
      </c>
      <c r="H424" s="9">
        <f t="shared" si="196"/>
        <v>28.54572677479549</v>
      </c>
      <c r="I424" s="9">
        <f t="shared" si="196"/>
        <v>7.080237103100826</v>
      </c>
      <c r="J424" s="9">
        <f t="shared" si="196"/>
        <v>3.6903284698519678E-3</v>
      </c>
      <c r="K424" s="9">
        <f t="shared" si="196"/>
        <v>1.1884046521017506E-24</v>
      </c>
      <c r="L424" s="9">
        <f t="shared" si="178"/>
        <v>341.00319136868683</v>
      </c>
    </row>
    <row r="425" spans="1:12" x14ac:dyDescent="0.2">
      <c r="A425" s="2"/>
      <c r="B425" s="2"/>
      <c r="C425">
        <v>1993.125</v>
      </c>
      <c r="D425">
        <v>357.42</v>
      </c>
      <c r="E425" s="1">
        <f t="shared" si="163"/>
        <v>2169</v>
      </c>
      <c r="F425" s="4">
        <f t="shared" si="176"/>
        <v>1.2646169991819173E-21</v>
      </c>
      <c r="G425" s="9">
        <f t="shared" ref="G425:K425" si="197">G424*(1-G$5)+G$4*$F424*$L$4/1000</f>
        <v>30.373537162320634</v>
      </c>
      <c r="H425" s="9">
        <f t="shared" si="197"/>
        <v>28.467196626936463</v>
      </c>
      <c r="I425" s="9">
        <f t="shared" si="197"/>
        <v>6.9852017999909082</v>
      </c>
      <c r="J425" s="9">
        <f t="shared" si="197"/>
        <v>3.4795116062264751E-3</v>
      </c>
      <c r="K425" s="9">
        <f t="shared" si="197"/>
        <v>8.0811516661901018E-25</v>
      </c>
      <c r="L425" s="9">
        <f t="shared" si="178"/>
        <v>340.82941510085425</v>
      </c>
    </row>
    <row r="426" spans="1:12" x14ac:dyDescent="0.2">
      <c r="A426" s="2"/>
      <c r="B426" s="2"/>
      <c r="C426">
        <v>1993.2083</v>
      </c>
      <c r="D426">
        <v>358.59</v>
      </c>
      <c r="E426" s="1">
        <f t="shared" si="163"/>
        <v>2170</v>
      </c>
      <c r="F426" s="4">
        <f t="shared" si="176"/>
        <v>8.5993955944370367E-22</v>
      </c>
      <c r="G426" s="9">
        <f t="shared" ref="G426:K426" si="198">G425*(1-G$5)+G$4*$F425*$L$4/1000</f>
        <v>30.373537162320634</v>
      </c>
      <c r="H426" s="9">
        <f t="shared" si="198"/>
        <v>28.388882517862204</v>
      </c>
      <c r="I426" s="9">
        <f t="shared" si="198"/>
        <v>6.8914421192514954</v>
      </c>
      <c r="J426" s="9">
        <f t="shared" si="198"/>
        <v>3.2807380472422822E-3</v>
      </c>
      <c r="K426" s="9">
        <f t="shared" si="198"/>
        <v>5.4951831523565035E-25</v>
      </c>
      <c r="L426" s="9">
        <f t="shared" si="178"/>
        <v>340.6571425374816</v>
      </c>
    </row>
    <row r="427" spans="1:12" x14ac:dyDescent="0.2">
      <c r="A427" s="2"/>
      <c r="B427" s="2"/>
      <c r="C427">
        <v>1993.2917</v>
      </c>
      <c r="D427">
        <v>359.39</v>
      </c>
      <c r="E427" s="1">
        <f t="shared" si="163"/>
        <v>2171</v>
      </c>
      <c r="F427" s="4">
        <f t="shared" si="176"/>
        <v>5.8475890042171844E-22</v>
      </c>
      <c r="G427" s="9">
        <f t="shared" ref="G427:K427" si="199">G426*(1-G$5)+G$4*$F426*$L$4/1000</f>
        <v>30.373537162320634</v>
      </c>
      <c r="H427" s="9">
        <f t="shared" si="199"/>
        <v>28.310783853243557</v>
      </c>
      <c r="I427" s="9">
        <f t="shared" si="199"/>
        <v>6.7989409386934758</v>
      </c>
      <c r="J427" s="9">
        <f t="shared" si="199"/>
        <v>3.0933197967676338E-3</v>
      </c>
      <c r="K427" s="9">
        <f t="shared" si="199"/>
        <v>3.7367245553371129E-25</v>
      </c>
      <c r="L427" s="9">
        <f t="shared" si="178"/>
        <v>340.4863552740544</v>
      </c>
    </row>
    <row r="428" spans="1:12" x14ac:dyDescent="0.2">
      <c r="A428" s="2"/>
      <c r="B428" s="2"/>
      <c r="C428">
        <v>1993.375</v>
      </c>
      <c r="D428">
        <v>360.3</v>
      </c>
      <c r="E428" s="1">
        <f t="shared" si="163"/>
        <v>2172</v>
      </c>
      <c r="F428" s="4">
        <f t="shared" si="176"/>
        <v>3.976360522867685E-22</v>
      </c>
      <c r="G428" s="9">
        <f t="shared" ref="G428:K428" si="200">G427*(1-G$5)+G$4*$F427*$L$4/1000</f>
        <v>30.373537162320634</v>
      </c>
      <c r="H428" s="9">
        <f t="shared" si="200"/>
        <v>28.232900040386383</v>
      </c>
      <c r="I428" s="9">
        <f t="shared" si="200"/>
        <v>6.7076813659523058</v>
      </c>
      <c r="J428" s="9">
        <f t="shared" si="200"/>
        <v>2.9166081617268218E-3</v>
      </c>
      <c r="K428" s="9">
        <f t="shared" si="200"/>
        <v>2.5409727047466865E-25</v>
      </c>
      <c r="L428" s="9">
        <f t="shared" si="178"/>
        <v>340.31703517682104</v>
      </c>
    </row>
    <row r="429" spans="1:12" x14ac:dyDescent="0.2">
      <c r="A429" s="2"/>
      <c r="B429" s="2"/>
      <c r="C429">
        <v>1993.4583</v>
      </c>
      <c r="D429">
        <v>359.64</v>
      </c>
      <c r="E429" s="1">
        <f t="shared" si="163"/>
        <v>2173</v>
      </c>
      <c r="F429" s="4">
        <f t="shared" si="176"/>
        <v>2.7039251555500257E-22</v>
      </c>
      <c r="G429" s="9">
        <f t="shared" ref="G429:K429" si="201">G428*(1-G$5)+G$4*$F428*$L$4/1000</f>
        <v>30.373537162320634</v>
      </c>
      <c r="H429" s="9">
        <f t="shared" si="201"/>
        <v>28.155230488227062</v>
      </c>
      <c r="I429" s="9">
        <f t="shared" si="201"/>
        <v>6.6176467354031621</v>
      </c>
      <c r="J429" s="9">
        <f t="shared" si="201"/>
        <v>2.749991506840156E-3</v>
      </c>
      <c r="K429" s="9">
        <f t="shared" si="201"/>
        <v>1.7278614435446981E-25</v>
      </c>
      <c r="L429" s="9">
        <f t="shared" si="178"/>
        <v>340.14916437745768</v>
      </c>
    </row>
    <row r="430" spans="1:12" x14ac:dyDescent="0.2">
      <c r="A430" s="2"/>
      <c r="B430" s="2"/>
      <c r="C430">
        <v>1993.5417</v>
      </c>
      <c r="D430">
        <v>357.45</v>
      </c>
      <c r="E430" s="1">
        <f t="shared" si="163"/>
        <v>2174</v>
      </c>
      <c r="F430" s="4">
        <f t="shared" si="176"/>
        <v>1.8386691057740174E-22</v>
      </c>
      <c r="G430" s="9">
        <f t="shared" ref="G430:K430" si="202">G429*(1-G$5)+G$4*$F429*$L$4/1000</f>
        <v>30.373537162320634</v>
      </c>
      <c r="H430" s="9">
        <f t="shared" si="202"/>
        <v>28.07777460732801</v>
      </c>
      <c r="I430" s="9">
        <f t="shared" si="202"/>
        <v>6.5288206051175024</v>
      </c>
      <c r="J430" s="9">
        <f t="shared" si="202"/>
        <v>2.5928931376285828E-3</v>
      </c>
      <c r="K430" s="9">
        <f t="shared" si="202"/>
        <v>1.1749457842287582E-25</v>
      </c>
      <c r="L430" s="9">
        <f t="shared" si="178"/>
        <v>339.98272526790379</v>
      </c>
    </row>
    <row r="431" spans="1:12" x14ac:dyDescent="0.2">
      <c r="A431" s="2"/>
      <c r="B431" s="2"/>
      <c r="C431">
        <v>1993.625</v>
      </c>
      <c r="D431">
        <v>355.76</v>
      </c>
      <c r="E431" s="1">
        <f t="shared" si="163"/>
        <v>2175</v>
      </c>
      <c r="F431" s="4">
        <f t="shared" si="176"/>
        <v>1.2502949919263318E-22</v>
      </c>
      <c r="G431" s="9">
        <f t="shared" ref="G431:K431" si="203">G430*(1-G$5)+G$4*$F430*$L$4/1000</f>
        <v>30.373537162320634</v>
      </c>
      <c r="H431" s="9">
        <f t="shared" si="203"/>
        <v>28.000531809873198</v>
      </c>
      <c r="I431" s="9">
        <f t="shared" si="203"/>
        <v>6.4411867538604763</v>
      </c>
      <c r="J431" s="9">
        <f t="shared" si="203"/>
        <v>2.4447693043555927E-3</v>
      </c>
      <c r="K431" s="9">
        <f t="shared" si="203"/>
        <v>7.9896313486367316E-26</v>
      </c>
      <c r="L431" s="9">
        <f t="shared" si="178"/>
        <v>339.81770049535868</v>
      </c>
    </row>
    <row r="432" spans="1:12" x14ac:dyDescent="0.2">
      <c r="A432" s="2"/>
      <c r="B432" s="2"/>
      <c r="C432">
        <v>1993.7083</v>
      </c>
      <c r="D432">
        <v>354.14</v>
      </c>
      <c r="E432" s="1">
        <f t="shared" si="163"/>
        <v>2176</v>
      </c>
      <c r="F432" s="4">
        <f t="shared" si="176"/>
        <v>8.5020059450990561E-23</v>
      </c>
      <c r="G432" s="9">
        <f t="shared" ref="G432:K432" si="204">G431*(1-G$5)+G$4*$F431*$L$4/1000</f>
        <v>30.373537162320634</v>
      </c>
      <c r="H432" s="9">
        <f t="shared" si="204"/>
        <v>27.923501509663701</v>
      </c>
      <c r="I432" s="9">
        <f t="shared" si="204"/>
        <v>6.354729178128637</v>
      </c>
      <c r="J432" s="9">
        <f t="shared" si="204"/>
        <v>2.3051073199976532E-3</v>
      </c>
      <c r="K432" s="9">
        <f t="shared" si="204"/>
        <v>5.4329493267053986E-26</v>
      </c>
      <c r="L432" s="9">
        <f t="shared" si="178"/>
        <v>339.65407295743296</v>
      </c>
    </row>
    <row r="433" spans="1:12" x14ac:dyDescent="0.2">
      <c r="A433" s="2"/>
      <c r="B433" s="2"/>
      <c r="C433">
        <v>1993.7917</v>
      </c>
      <c r="D433">
        <v>354.23</v>
      </c>
      <c r="E433" s="1">
        <f t="shared" si="163"/>
        <v>2177</v>
      </c>
      <c r="F433" s="4">
        <f t="shared" si="176"/>
        <v>5.7813640426673579E-23</v>
      </c>
      <c r="G433" s="9">
        <f t="shared" ref="G433:K433" si="205">G432*(1-G$5)+G$4*$F432*$L$4/1000</f>
        <v>30.373537162320634</v>
      </c>
      <c r="H433" s="9">
        <f t="shared" si="205"/>
        <v>27.846683122113244</v>
      </c>
      <c r="I433" s="9">
        <f t="shared" si="205"/>
        <v>6.2694320892274193</v>
      </c>
      <c r="J433" s="9">
        <f t="shared" si="205"/>
        <v>2.1734237857290724E-3</v>
      </c>
      <c r="K433" s="9">
        <f t="shared" si="205"/>
        <v>3.6944055480020295E-26</v>
      </c>
      <c r="L433" s="9">
        <f t="shared" si="178"/>
        <v>339.49182579744706</v>
      </c>
    </row>
    <row r="434" spans="1:12" x14ac:dyDescent="0.2">
      <c r="A434" s="2"/>
      <c r="B434" s="2"/>
      <c r="C434">
        <v>1993.875</v>
      </c>
      <c r="D434">
        <v>355.53</v>
      </c>
      <c r="E434" s="1">
        <f t="shared" si="163"/>
        <v>2178</v>
      </c>
      <c r="F434" s="4">
        <f t="shared" si="176"/>
        <v>3.931327549013803E-23</v>
      </c>
      <c r="G434" s="9">
        <f t="shared" ref="G434:K434" si="206">G433*(1-G$5)+G$4*$F433*$L$4/1000</f>
        <v>30.373537162320634</v>
      </c>
      <c r="H434" s="9">
        <f t="shared" si="206"/>
        <v>27.770076064243767</v>
      </c>
      <c r="I434" s="9">
        <f t="shared" si="206"/>
        <v>6.1852799103878393</v>
      </c>
      <c r="J434" s="9">
        <f t="shared" si="206"/>
        <v>2.0492629177793348E-3</v>
      </c>
      <c r="K434" s="9">
        <f t="shared" si="206"/>
        <v>2.5121957761849496E-26</v>
      </c>
      <c r="L434" s="9">
        <f t="shared" si="178"/>
        <v>339.33094239987003</v>
      </c>
    </row>
    <row r="435" spans="1:12" x14ac:dyDescent="0.2">
      <c r="A435" s="2"/>
      <c r="B435" s="2"/>
      <c r="C435">
        <v>1993.9583</v>
      </c>
      <c r="D435">
        <v>357.03</v>
      </c>
      <c r="E435" s="1">
        <f t="shared" si="163"/>
        <v>2179</v>
      </c>
      <c r="F435" s="4">
        <f t="shared" si="176"/>
        <v>2.6733027333293859E-23</v>
      </c>
      <c r="G435" s="9">
        <f t="shared" ref="G435:K435" si="207">G434*(1-G$5)+G$4*$F434*$L$4/1000</f>
        <v>30.373537162320634</v>
      </c>
      <c r="H435" s="9">
        <f t="shared" si="207"/>
        <v>27.693679754681</v>
      </c>
      <c r="I435" s="9">
        <f t="shared" si="207"/>
        <v>6.102257273921901</v>
      </c>
      <c r="J435" s="9">
        <f t="shared" si="207"/>
        <v>1.9321949698718156E-3</v>
      </c>
      <c r="K435" s="9">
        <f t="shared" si="207"/>
        <v>1.7082931299550491E-26</v>
      </c>
      <c r="L435" s="9">
        <f t="shared" si="178"/>
        <v>339.17140638589342</v>
      </c>
    </row>
    <row r="436" spans="1:12" x14ac:dyDescent="0.2">
      <c r="A436" s="2"/>
      <c r="B436" s="2"/>
      <c r="C436">
        <v>1994.0417</v>
      </c>
      <c r="D436">
        <v>358.36</v>
      </c>
      <c r="E436" s="1">
        <f t="shared" si="163"/>
        <v>2180</v>
      </c>
      <c r="F436" s="4">
        <f t="shared" si="176"/>
        <v>1.8178458586639821E-23</v>
      </c>
      <c r="G436" s="9">
        <f t="shared" ref="G436:K436" si="208">G435*(1-G$5)+G$4*$F435*$L$4/1000</f>
        <v>30.373537162320634</v>
      </c>
      <c r="H436" s="9">
        <f t="shared" si="208"/>
        <v>27.617493613650048</v>
      </c>
      <c r="I436" s="9">
        <f t="shared" si="208"/>
        <v>6.0203490184161801</v>
      </c>
      <c r="J436" s="9">
        <f t="shared" si="208"/>
        <v>1.8218147457836143E-3</v>
      </c>
      <c r="K436" s="9">
        <f t="shared" si="208"/>
        <v>1.1616393296730397E-26</v>
      </c>
      <c r="L436" s="9">
        <f t="shared" si="178"/>
        <v>339.01320160913264</v>
      </c>
    </row>
    <row r="437" spans="1:12" x14ac:dyDescent="0.2">
      <c r="A437" s="2"/>
      <c r="B437" s="2"/>
      <c r="C437">
        <v>1994.125</v>
      </c>
      <c r="D437">
        <v>359.04</v>
      </c>
      <c r="E437" s="1">
        <f t="shared" si="163"/>
        <v>2181</v>
      </c>
      <c r="F437" s="4">
        <f t="shared" si="176"/>
        <v>1.2361351838915077E-23</v>
      </c>
      <c r="G437" s="9">
        <f t="shared" ref="G437:K437" si="209">G436*(1-G$5)+G$4*$F436*$L$4/1000</f>
        <v>30.373537162320634</v>
      </c>
      <c r="H437" s="9">
        <f t="shared" si="209"/>
        <v>27.541517062970993</v>
      </c>
      <c r="I437" s="9">
        <f t="shared" si="209"/>
        <v>5.9395401859630832</v>
      </c>
      <c r="J437" s="9">
        <f t="shared" si="209"/>
        <v>1.7177401968781663E-3</v>
      </c>
      <c r="K437" s="9">
        <f t="shared" si="209"/>
        <v>7.8991474496834422E-27</v>
      </c>
      <c r="L437" s="9">
        <f t="shared" si="178"/>
        <v>338.85631215145156</v>
      </c>
    </row>
    <row r="438" spans="1:12" x14ac:dyDescent="0.2">
      <c r="A438" s="2"/>
      <c r="B438" s="2"/>
      <c r="C438">
        <v>1994.2083</v>
      </c>
      <c r="D438">
        <v>360.11</v>
      </c>
      <c r="E438" s="1">
        <f t="shared" si="163"/>
        <v>2182</v>
      </c>
      <c r="F438" s="4">
        <f t="shared" si="176"/>
        <v>8.4057192504622509E-24</v>
      </c>
      <c r="G438" s="9">
        <f t="shared" ref="G438:K438" si="210">G437*(1-G$5)+G$4*$F437*$L$4/1000</f>
        <v>30.373537162320634</v>
      </c>
      <c r="H438" s="9">
        <f t="shared" si="210"/>
        <v>27.465749526054513</v>
      </c>
      <c r="I438" s="9">
        <f t="shared" si="210"/>
        <v>5.8598160194292639</v>
      </c>
      <c r="J438" s="9">
        <f t="shared" si="210"/>
        <v>1.6196110997564086E-3</v>
      </c>
      <c r="K438" s="9">
        <f t="shared" si="210"/>
        <v>5.3714202705804404E-27</v>
      </c>
      <c r="L438" s="9">
        <f t="shared" si="178"/>
        <v>338.70072231890418</v>
      </c>
    </row>
    <row r="439" spans="1:12" x14ac:dyDescent="0.2">
      <c r="A439" s="2"/>
      <c r="B439" s="2"/>
      <c r="C439">
        <v>1994.2917</v>
      </c>
      <c r="D439">
        <v>361.36</v>
      </c>
      <c r="E439" s="1">
        <f t="shared" si="163"/>
        <v>2183</v>
      </c>
      <c r="F439" s="4">
        <f t="shared" si="176"/>
        <v>5.71588909031433E-24</v>
      </c>
      <c r="G439" s="9">
        <f t="shared" ref="G439:K439" si="211">G438*(1-G$5)+G$4*$F438*$L$4/1000</f>
        <v>30.373537162320634</v>
      </c>
      <c r="H439" s="9">
        <f t="shared" si="211"/>
        <v>27.390190427897497</v>
      </c>
      <c r="I439" s="9">
        <f t="shared" si="211"/>
        <v>5.7811619597607091</v>
      </c>
      <c r="J439" s="9">
        <f t="shared" si="211"/>
        <v>1.5270878094495765E-3</v>
      </c>
      <c r="K439" s="9">
        <f t="shared" si="211"/>
        <v>3.6525657869034383E-27</v>
      </c>
      <c r="L439" s="9">
        <f t="shared" si="178"/>
        <v>338.5464166377883</v>
      </c>
    </row>
    <row r="440" spans="1:12" x14ac:dyDescent="0.2">
      <c r="A440" s="2"/>
      <c r="B440" s="2"/>
      <c r="C440">
        <v>1994.375</v>
      </c>
      <c r="D440">
        <v>361.78</v>
      </c>
      <c r="E440" s="1">
        <f t="shared" si="163"/>
        <v>2184</v>
      </c>
      <c r="F440" s="4">
        <f t="shared" si="176"/>
        <v>3.8868045814137439E-24</v>
      </c>
      <c r="G440" s="9">
        <f t="shared" ref="G440:K440" si="212">G439*(1-G$5)+G$4*$F439*$L$4/1000</f>
        <v>30.373537162320634</v>
      </c>
      <c r="H440" s="9">
        <f t="shared" si="212"/>
        <v>27.31483919507869</v>
      </c>
      <c r="I440" s="9">
        <f t="shared" si="212"/>
        <v>5.7035636433239949</v>
      </c>
      <c r="J440" s="9">
        <f t="shared" si="212"/>
        <v>1.4398500838381765E-3</v>
      </c>
      <c r="K440" s="9">
        <f t="shared" si="212"/>
        <v>2.4837447368585773E-27</v>
      </c>
      <c r="L440" s="9">
        <f t="shared" si="178"/>
        <v>338.39337985080715</v>
      </c>
    </row>
    <row r="441" spans="1:12" x14ac:dyDescent="0.2">
      <c r="A441" s="2"/>
      <c r="B441" s="2"/>
      <c r="C441">
        <v>1994.4583</v>
      </c>
      <c r="D441">
        <v>360.94</v>
      </c>
      <c r="E441" s="1">
        <f t="shared" si="163"/>
        <v>2185</v>
      </c>
      <c r="F441" s="4">
        <f t="shared" si="176"/>
        <v>2.6430271153613457E-24</v>
      </c>
      <c r="G441" s="9">
        <f t="shared" ref="G441:K441" si="213">G440*(1-G$5)+G$4*$F440*$L$4/1000</f>
        <v>30.373537162320634</v>
      </c>
      <c r="H441" s="9">
        <f t="shared" si="213"/>
        <v>27.239695255754327</v>
      </c>
      <c r="I441" s="9">
        <f t="shared" si="213"/>
        <v>5.6270068992832325</v>
      </c>
      <c r="J441" s="9">
        <f t="shared" si="213"/>
        <v>1.3575959752282069E-3</v>
      </c>
      <c r="K441" s="9">
        <f t="shared" si="213"/>
        <v>1.688946422133898E-27</v>
      </c>
      <c r="L441" s="9">
        <f t="shared" si="178"/>
        <v>338.24159691333341</v>
      </c>
    </row>
    <row r="442" spans="1:12" x14ac:dyDescent="0.2">
      <c r="A442" s="2"/>
      <c r="B442" s="2"/>
      <c r="C442">
        <v>1994.5417</v>
      </c>
      <c r="D442">
        <v>359.51</v>
      </c>
      <c r="E442" s="1">
        <f t="shared" si="163"/>
        <v>2186</v>
      </c>
      <c r="F442" s="4">
        <f t="shared" si="176"/>
        <v>1.7972584384457148E-24</v>
      </c>
      <c r="G442" s="9">
        <f t="shared" ref="G442:K442" si="214">G441*(1-G$5)+G$4*$F441*$L$4/1000</f>
        <v>30.373537162320634</v>
      </c>
      <c r="H442" s="9">
        <f t="shared" si="214"/>
        <v>27.164758039653808</v>
      </c>
      <c r="I442" s="9">
        <f t="shared" si="214"/>
        <v>5.5514777470122194</v>
      </c>
      <c r="J442" s="9">
        <f t="shared" si="214"/>
        <v>1.2800407852481444E-3</v>
      </c>
      <c r="K442" s="9">
        <f t="shared" si="214"/>
        <v>1.1484835677000779E-27</v>
      </c>
      <c r="L442" s="9">
        <f t="shared" si="178"/>
        <v>338.09105298977192</v>
      </c>
    </row>
    <row r="443" spans="1:12" x14ac:dyDescent="0.2">
      <c r="A443" s="2"/>
      <c r="B443" s="2"/>
      <c r="C443">
        <v>1994.625</v>
      </c>
      <c r="D443">
        <v>357.59</v>
      </c>
      <c r="E443" s="1">
        <f t="shared" si="163"/>
        <v>2187</v>
      </c>
      <c r="F443" s="4">
        <f t="shared" si="176"/>
        <v>1.222135738143086E-24</v>
      </c>
      <c r="G443" s="9">
        <f t="shared" ref="G443:K443" si="215">G442*(1-G$5)+G$4*$F442*$L$4/1000</f>
        <v>30.373537162320634</v>
      </c>
      <c r="H443" s="9">
        <f t="shared" si="215"/>
        <v>27.090026978075365</v>
      </c>
      <c r="I443" s="9">
        <f t="shared" si="215"/>
        <v>5.4769623935413296</v>
      </c>
      <c r="J443" s="9">
        <f t="shared" si="215"/>
        <v>1.2069160794493808E-3</v>
      </c>
      <c r="K443" s="9">
        <f t="shared" si="215"/>
        <v>7.809688264297079E-28</v>
      </c>
      <c r="L443" s="9">
        <f t="shared" si="178"/>
        <v>337.94173345001678</v>
      </c>
    </row>
    <row r="444" spans="1:12" x14ac:dyDescent="0.2">
      <c r="A444" s="2"/>
      <c r="B444" s="2"/>
      <c r="C444">
        <v>1994.7083</v>
      </c>
      <c r="D444">
        <v>355.86</v>
      </c>
      <c r="E444" s="1">
        <f t="shared" si="163"/>
        <v>2188</v>
      </c>
      <c r="F444" s="4">
        <f t="shared" si="176"/>
        <v>8.310523019372984E-25</v>
      </c>
      <c r="G444" s="9">
        <f t="shared" ref="G444:K444" si="216">G443*(1-G$5)+G$4*$F443*$L$4/1000</f>
        <v>30.373537162320634</v>
      </c>
      <c r="H444" s="9">
        <f t="shared" si="216"/>
        <v>27.01550150388174</v>
      </c>
      <c r="I444" s="9">
        <f t="shared" si="216"/>
        <v>5.4034472310386699</v>
      </c>
      <c r="J444" s="9">
        <f t="shared" si="216"/>
        <v>1.1379687581994377E-3</v>
      </c>
      <c r="K444" s="9">
        <f t="shared" si="216"/>
        <v>5.310588022109652E-28</v>
      </c>
      <c r="L444" s="9">
        <f t="shared" si="178"/>
        <v>337.79362386599922</v>
      </c>
    </row>
    <row r="445" spans="1:12" x14ac:dyDescent="0.2">
      <c r="C445">
        <v>1994.7917</v>
      </c>
      <c r="D445">
        <v>356.21</v>
      </c>
      <c r="E445" s="1">
        <f t="shared" si="163"/>
        <v>2189</v>
      </c>
      <c r="F445" s="4">
        <f t="shared" si="176"/>
        <v>5.6511556531736287E-25</v>
      </c>
      <c r="G445" s="9">
        <f t="shared" ref="G445:K445" si="217">G444*(1-G$5)+G$4*$F444*$L$4/1000</f>
        <v>30.373537162320634</v>
      </c>
      <c r="H445" s="9">
        <f t="shared" si="217"/>
        <v>26.941181051495892</v>
      </c>
      <c r="I445" s="9">
        <f t="shared" si="217"/>
        <v>5.3309188343250478</v>
      </c>
      <c r="J445" s="9">
        <f t="shared" si="217"/>
        <v>1.0729601806521319E-3</v>
      </c>
      <c r="K445" s="9">
        <f t="shared" si="217"/>
        <v>3.6111998564827391E-28</v>
      </c>
      <c r="L445" s="9">
        <f t="shared" si="178"/>
        <v>337.6467100083222</v>
      </c>
    </row>
    <row r="446" spans="1:12" x14ac:dyDescent="0.2">
      <c r="C446">
        <v>1994.875</v>
      </c>
      <c r="D446">
        <v>357.65</v>
      </c>
      <c r="E446" s="1">
        <f t="shared" si="163"/>
        <v>2190</v>
      </c>
      <c r="F446" s="4">
        <f t="shared" si="176"/>
        <v>3.842785844158067E-25</v>
      </c>
      <c r="G446" s="9">
        <f t="shared" ref="G446:K446" si="218">G445*(1-G$5)+G$4*$F445*$L$4/1000</f>
        <v>30.373537162320634</v>
      </c>
      <c r="H446" s="9">
        <f t="shared" si="218"/>
        <v>26.867065056896699</v>
      </c>
      <c r="I446" s="9">
        <f t="shared" si="218"/>
        <v>5.2593639584222949</v>
      </c>
      <c r="J446" s="9">
        <f t="shared" si="218"/>
        <v>1.0116653387625702E-3</v>
      </c>
      <c r="K446" s="9">
        <f t="shared" si="218"/>
        <v>2.4556159032866258E-28</v>
      </c>
      <c r="L446" s="9">
        <f t="shared" si="178"/>
        <v>337.50097784297839</v>
      </c>
    </row>
    <row r="447" spans="1:12" x14ac:dyDescent="0.2">
      <c r="C447">
        <v>1994.9583</v>
      </c>
      <c r="D447">
        <v>359.1</v>
      </c>
      <c r="E447" s="1">
        <f t="shared" si="163"/>
        <v>2191</v>
      </c>
      <c r="F447" s="4">
        <f t="shared" si="176"/>
        <v>2.6130943740274853E-25</v>
      </c>
      <c r="G447" s="9">
        <f t="shared" ref="G447:K447" si="219">G446*(1-G$5)+G$4*$F446*$L$4/1000</f>
        <v>30.373537162320634</v>
      </c>
      <c r="H447" s="9">
        <f t="shared" si="219"/>
        <v>26.793152957614677</v>
      </c>
      <c r="I447" s="9">
        <f t="shared" si="219"/>
        <v>5.1887695361344965</v>
      </c>
      <c r="J447" s="9">
        <f t="shared" si="219"/>
        <v>9.5387207848807165E-4</v>
      </c>
      <c r="K447" s="9">
        <f t="shared" si="219"/>
        <v>1.6698188147676596E-28</v>
      </c>
      <c r="L447" s="9">
        <f t="shared" si="178"/>
        <v>337.35641352814832</v>
      </c>
    </row>
    <row r="448" spans="1:12" x14ac:dyDescent="0.2">
      <c r="C448">
        <v>1995.0417</v>
      </c>
      <c r="D448">
        <v>360.04</v>
      </c>
      <c r="E448" s="1">
        <f t="shared" si="163"/>
        <v>2192</v>
      </c>
      <c r="F448" s="4">
        <f t="shared" si="176"/>
        <v>1.77690417433869E-25</v>
      </c>
      <c r="G448" s="9">
        <f t="shared" ref="G448:K448" si="220">G447*(1-G$5)+G$4*$F447*$L$4/1000</f>
        <v>30.373537162320634</v>
      </c>
      <c r="H448" s="9">
        <f t="shared" si="220"/>
        <v>26.71944419272771</v>
      </c>
      <c r="I448" s="9">
        <f t="shared" si="220"/>
        <v>5.1191226756616901</v>
      </c>
      <c r="J448" s="9">
        <f t="shared" si="220"/>
        <v>8.9938036547943217E-4</v>
      </c>
      <c r="K448" s="9">
        <f t="shared" si="220"/>
        <v>1.13547679436514E-28</v>
      </c>
      <c r="L448" s="9">
        <f t="shared" si="178"/>
        <v>337.21300341107553</v>
      </c>
    </row>
    <row r="449" spans="3:12" x14ac:dyDescent="0.2">
      <c r="C449">
        <v>1995.125</v>
      </c>
      <c r="D449">
        <v>361</v>
      </c>
      <c r="E449" s="1">
        <f t="shared" si="163"/>
        <v>2193</v>
      </c>
      <c r="F449" s="4">
        <f t="shared" si="176"/>
        <v>1.208294838550309E-25</v>
      </c>
      <c r="G449" s="9">
        <f t="shared" ref="G449:K449" si="221">G448*(1-G$5)+G$4*$F448*$L$4/1000</f>
        <v>30.373537162320634</v>
      </c>
      <c r="H449" s="9">
        <f t="shared" si="221"/>
        <v>26.645938202856797</v>
      </c>
      <c r="I449" s="9">
        <f t="shared" si="221"/>
        <v>5.0504106582455934</v>
      </c>
      <c r="J449" s="9">
        <f t="shared" si="221"/>
        <v>8.4800159272093866E-4</v>
      </c>
      <c r="K449" s="9">
        <f t="shared" si="221"/>
        <v>7.7212422036428446E-29</v>
      </c>
      <c r="L449" s="9">
        <f t="shared" si="178"/>
        <v>337.07073402501572</v>
      </c>
    </row>
    <row r="450" spans="3:12" x14ac:dyDescent="0.2">
      <c r="C450">
        <v>1995.2083</v>
      </c>
      <c r="D450">
        <v>361.98</v>
      </c>
      <c r="E450" s="1">
        <f t="shared" si="163"/>
        <v>2194</v>
      </c>
      <c r="F450" s="4">
        <f t="shared" si="176"/>
        <v>8.2164049021421002E-26</v>
      </c>
      <c r="G450" s="9">
        <f t="shared" ref="G450:K450" si="222">G449*(1-G$5)+G$4*$F449*$L$4/1000</f>
        <v>30.373537162320634</v>
      </c>
      <c r="H450" s="9">
        <f t="shared" si="222"/>
        <v>26.572634430161809</v>
      </c>
      <c r="I450" s="9">
        <f t="shared" si="222"/>
        <v>4.9826209358469296</v>
      </c>
      <c r="J450" s="9">
        <f t="shared" si="222"/>
        <v>7.9955792772273273E-4</v>
      </c>
      <c r="K450" s="9">
        <f t="shared" si="222"/>
        <v>5.2504446996658695E-29</v>
      </c>
      <c r="L450" s="9">
        <f t="shared" si="178"/>
        <v>336.92959208625712</v>
      </c>
    </row>
    <row r="451" spans="3:12" x14ac:dyDescent="0.2">
      <c r="C451">
        <v>1995.2917</v>
      </c>
      <c r="D451">
        <v>363.44</v>
      </c>
      <c r="E451" s="1">
        <f t="shared" si="163"/>
        <v>2195</v>
      </c>
      <c r="F451" s="4">
        <f t="shared" si="176"/>
        <v>5.5871553334566275E-26</v>
      </c>
      <c r="G451" s="9">
        <f t="shared" ref="G451:K451" si="223">G450*(1-G$5)+G$4*$F450*$L$4/1000</f>
        <v>30.373537162320634</v>
      </c>
      <c r="H451" s="9">
        <f t="shared" si="223"/>
        <v>26.499532318337248</v>
      </c>
      <c r="I451" s="9">
        <f t="shared" si="223"/>
        <v>4.9157411288539334</v>
      </c>
      <c r="J451" s="9">
        <f t="shared" si="223"/>
        <v>7.5388169700602188E-4</v>
      </c>
      <c r="K451" s="9">
        <f t="shared" si="223"/>
        <v>3.5703023964937955E-29</v>
      </c>
      <c r="L451" s="9">
        <f t="shared" si="178"/>
        <v>336.78956449120881</v>
      </c>
    </row>
    <row r="452" spans="3:12" x14ac:dyDescent="0.2">
      <c r="C452">
        <v>1995.375</v>
      </c>
      <c r="D452">
        <v>363.83</v>
      </c>
      <c r="E452" s="1">
        <f t="shared" si="163"/>
        <v>2196</v>
      </c>
      <c r="F452" s="4">
        <f t="shared" si="176"/>
        <v>3.7992656267505062E-26</v>
      </c>
      <c r="G452" s="9">
        <f t="shared" ref="G452:K452" si="224">G451*(1-G$5)+G$4*$F451*$L$4/1000</f>
        <v>30.373537162320634</v>
      </c>
      <c r="H452" s="9">
        <f t="shared" si="224"/>
        <v>26.426631312608031</v>
      </c>
      <c r="I452" s="9">
        <f t="shared" si="224"/>
        <v>4.8497590238216146</v>
      </c>
      <c r="J452" s="9">
        <f t="shared" si="224"/>
        <v>7.1081480575071619E-4</v>
      </c>
      <c r="K452" s="9">
        <f t="shared" si="224"/>
        <v>2.427805630053092E-29</v>
      </c>
      <c r="L452" s="9">
        <f t="shared" si="178"/>
        <v>336.65063831355604</v>
      </c>
    </row>
    <row r="453" spans="3:12" x14ac:dyDescent="0.2">
      <c r="C453">
        <v>1995.4583</v>
      </c>
      <c r="D453">
        <v>363.33</v>
      </c>
      <c r="E453" s="1">
        <f t="shared" si="163"/>
        <v>2197</v>
      </c>
      <c r="F453" s="4">
        <f t="shared" si="176"/>
        <v>2.5835006261903441E-26</v>
      </c>
      <c r="G453" s="9">
        <f t="shared" ref="G453:K453" si="225">G452*(1-G$5)+G$4*$F452*$L$4/1000</f>
        <v>30.373537162320634</v>
      </c>
      <c r="H453" s="9">
        <f t="shared" si="225"/>
        <v>26.353930859725274</v>
      </c>
      <c r="I453" s="9">
        <f t="shared" si="225"/>
        <v>4.7846625712413626</v>
      </c>
      <c r="J453" s="9">
        <f t="shared" si="225"/>
        <v>6.7020819059677007E-4</v>
      </c>
      <c r="K453" s="9">
        <f t="shared" si="225"/>
        <v>1.6509078287013451E-29</v>
      </c>
      <c r="L453" s="9">
        <f t="shared" si="178"/>
        <v>336.51280080147785</v>
      </c>
    </row>
    <row r="454" spans="3:12" x14ac:dyDescent="0.2">
      <c r="C454">
        <v>1995.5417</v>
      </c>
      <c r="D454">
        <v>361.78</v>
      </c>
      <c r="E454" s="1">
        <f t="shared" si="163"/>
        <v>2198</v>
      </c>
      <c r="F454" s="4">
        <f t="shared" si="176"/>
        <v>1.7567804258094339E-26</v>
      </c>
      <c r="G454" s="9">
        <f t="shared" ref="G454:K454" si="226">G453*(1-G$5)+G$4*$F453*$L$4/1000</f>
        <v>30.373537162320634</v>
      </c>
      <c r="H454" s="9">
        <f t="shared" si="226"/>
        <v>26.281430407962102</v>
      </c>
      <c r="I454" s="9">
        <f t="shared" si="226"/>
        <v>4.720439883340493</v>
      </c>
      <c r="J454" s="9">
        <f t="shared" si="226"/>
        <v>6.3192130370526387E-4</v>
      </c>
      <c r="K454" s="9">
        <f t="shared" si="226"/>
        <v>1.1226173236777923E-29</v>
      </c>
      <c r="L454" s="9">
        <f t="shared" si="178"/>
        <v>336.3760393749269</v>
      </c>
    </row>
    <row r="455" spans="3:12" x14ac:dyDescent="0.2">
      <c r="C455">
        <v>1995.625</v>
      </c>
      <c r="D455">
        <v>359.33</v>
      </c>
      <c r="E455" s="1">
        <f t="shared" si="163"/>
        <v>2199</v>
      </c>
      <c r="F455" s="4">
        <f t="shared" si="176"/>
        <v>1.194610689550415E-26</v>
      </c>
      <c r="G455" s="9">
        <f t="shared" ref="G455:K455" si="227">G454*(1-G$5)+G$4*$F454*$L$4/1000</f>
        <v>30.373537162320634</v>
      </c>
      <c r="H455" s="9">
        <f t="shared" si="227"/>
        <v>26.209129407109451</v>
      </c>
      <c r="I455" s="9">
        <f t="shared" si="227"/>
        <v>4.6570792319113288</v>
      </c>
      <c r="J455" s="9">
        <f t="shared" si="227"/>
        <v>5.9582162629345336E-4</v>
      </c>
      <c r="K455" s="9">
        <f t="shared" si="227"/>
        <v>7.6337978019847595E-30</v>
      </c>
      <c r="L455" s="9">
        <f t="shared" si="178"/>
        <v>336.24034162296772</v>
      </c>
    </row>
    <row r="456" spans="3:12" x14ac:dyDescent="0.2">
      <c r="C456">
        <v>1995.7083</v>
      </c>
      <c r="D456">
        <v>358.32</v>
      </c>
      <c r="E456" s="1">
        <f t="shared" si="163"/>
        <v>2200</v>
      </c>
      <c r="F456" s="4">
        <f t="shared" si="176"/>
        <v>8.1233526889428213E-27</v>
      </c>
      <c r="G456" s="9">
        <f t="shared" ref="G456:K456" si="228">G455*(1-G$5)+G$4*$F455*$L$4/1000</f>
        <v>30.373537162320634</v>
      </c>
      <c r="H456" s="9">
        <f t="shared" si="228"/>
        <v>26.137027308471907</v>
      </c>
      <c r="I456" s="9">
        <f t="shared" si="228"/>
        <v>4.5945690461694193</v>
      </c>
      <c r="J456" s="9">
        <f t="shared" si="228"/>
        <v>5.6178420996003283E-4</v>
      </c>
      <c r="K456" s="9">
        <f t="shared" si="228"/>
        <v>5.1909825059414723E-30</v>
      </c>
      <c r="L456" s="9">
        <f t="shared" si="178"/>
        <v>336.10569530117192</v>
      </c>
    </row>
    <row r="457" spans="3:12" x14ac:dyDescent="0.2">
      <c r="C457">
        <v>1995.7917</v>
      </c>
      <c r="D457">
        <v>358.14</v>
      </c>
      <c r="E457" s="1">
        <f t="shared" si="163"/>
        <v>2201</v>
      </c>
      <c r="F457" s="4">
        <f t="shared" si="176"/>
        <v>5.5238798284811177E-27</v>
      </c>
      <c r="G457" s="9">
        <f t="shared" ref="G457:K457" si="229">G456*(1-G$5)+G$4*$F456*$L$4/1000</f>
        <v>30.373537162320634</v>
      </c>
      <c r="H457" s="9">
        <f t="shared" si="229"/>
        <v>26.06512356486353</v>
      </c>
      <c r="I457" s="9">
        <f t="shared" si="229"/>
        <v>4.5328979106405081</v>
      </c>
      <c r="J457" s="9">
        <f t="shared" si="229"/>
        <v>5.2969124421304334E-4</v>
      </c>
      <c r="K457" s="9">
        <f t="shared" si="229"/>
        <v>3.5298681043991674E-30</v>
      </c>
      <c r="L457" s="9">
        <f t="shared" si="178"/>
        <v>335.97208832906887</v>
      </c>
    </row>
    <row r="458" spans="3:12" x14ac:dyDescent="0.2">
      <c r="C458">
        <v>1995.875</v>
      </c>
      <c r="D458">
        <v>359.61</v>
      </c>
      <c r="E458" s="1">
        <f t="shared" ref="E458:E521" si="230">1+E457</f>
        <v>2202</v>
      </c>
      <c r="F458" s="4">
        <f t="shared" si="176"/>
        <v>3.75623828336716E-27</v>
      </c>
      <c r="G458" s="9">
        <f t="shared" ref="G458:K458" si="231">G457*(1-G$5)+G$4*$F457*$L$4/1000</f>
        <v>30.373537162320634</v>
      </c>
      <c r="H458" s="9">
        <f t="shared" si="231"/>
        <v>25.993417630603702</v>
      </c>
      <c r="I458" s="9">
        <f t="shared" si="231"/>
        <v>4.4720545630758668</v>
      </c>
      <c r="J458" s="9">
        <f t="shared" si="231"/>
        <v>4.9943164870355251E-4</v>
      </c>
      <c r="K458" s="9">
        <f t="shared" si="231"/>
        <v>2.4003103112091582E-30</v>
      </c>
      <c r="L458" s="9">
        <f t="shared" si="178"/>
        <v>335.83950878764892</v>
      </c>
    </row>
    <row r="459" spans="3:12" x14ac:dyDescent="0.2">
      <c r="C459">
        <v>1995.9583</v>
      </c>
      <c r="D459">
        <v>360.82</v>
      </c>
      <c r="E459" s="1">
        <f t="shared" si="230"/>
        <v>2203</v>
      </c>
      <c r="F459" s="4">
        <f t="shared" si="176"/>
        <v>2.5542420326896685E-27</v>
      </c>
      <c r="G459" s="9">
        <f t="shared" ref="G459:K459" si="232">G458*(1-G$5)+G$4*$F458*$L$4/1000</f>
        <v>30.373537162320634</v>
      </c>
      <c r="H459" s="9">
        <f t="shared" si="232"/>
        <v>25.92190896151299</v>
      </c>
      <c r="I459" s="9">
        <f t="shared" si="232"/>
        <v>4.4120278923956047</v>
      </c>
      <c r="J459" s="9">
        <f t="shared" si="232"/>
        <v>4.7090068875374204E-4</v>
      </c>
      <c r="K459" s="9">
        <f t="shared" si="232"/>
        <v>1.6322110117542839E-30</v>
      </c>
      <c r="L459" s="9">
        <f t="shared" si="178"/>
        <v>335.707944916918</v>
      </c>
    </row>
    <row r="460" spans="3:12" x14ac:dyDescent="0.2">
      <c r="C460">
        <v>1996.0417</v>
      </c>
      <c r="D460">
        <v>362.2</v>
      </c>
      <c r="E460" s="1">
        <f t="shared" si="230"/>
        <v>2204</v>
      </c>
      <c r="F460" s="4">
        <f t="shared" si="176"/>
        <v>1.7368845822289746E-27</v>
      </c>
      <c r="G460" s="9">
        <f t="shared" ref="G460:K460" si="233">G459*(1-G$5)+G$4*$F459*$L$4/1000</f>
        <v>30.373537162320634</v>
      </c>
      <c r="H460" s="9">
        <f t="shared" si="233"/>
        <v>25.850597014909017</v>
      </c>
      <c r="I460" s="9">
        <f t="shared" si="233"/>
        <v>4.3528069366595892</v>
      </c>
      <c r="J460" s="9">
        <f t="shared" si="233"/>
        <v>4.4399961284866671E-4</v>
      </c>
      <c r="K460" s="9">
        <f t="shared" si="233"/>
        <v>1.1099034880730094E-30</v>
      </c>
      <c r="L460" s="9">
        <f t="shared" si="178"/>
        <v>335.57738511350209</v>
      </c>
    </row>
    <row r="461" spans="3:12" x14ac:dyDescent="0.2">
      <c r="C461">
        <v>1996.125</v>
      </c>
      <c r="D461">
        <v>363.36</v>
      </c>
      <c r="E461" s="1">
        <f t="shared" si="230"/>
        <v>2205</v>
      </c>
      <c r="F461" s="4">
        <f t="shared" si="176"/>
        <v>1.1810815159157027E-27</v>
      </c>
      <c r="G461" s="9">
        <f t="shared" ref="G461:K461" si="234">G460*(1-G$5)+G$4*$F460*$L$4/1000</f>
        <v>30.373537162320634</v>
      </c>
      <c r="H461" s="9">
        <f t="shared" si="234"/>
        <v>25.779481249602338</v>
      </c>
      <c r="I461" s="9">
        <f t="shared" si="234"/>
        <v>4.2943808810655995</v>
      </c>
      <c r="J461" s="9">
        <f t="shared" si="234"/>
        <v>4.1863531083696971E-4</v>
      </c>
      <c r="K461" s="9">
        <f t="shared" si="234"/>
        <v>7.5473437193822718E-31</v>
      </c>
      <c r="L461" s="9">
        <f t="shared" si="178"/>
        <v>335.4478179282994</v>
      </c>
    </row>
    <row r="462" spans="3:12" x14ac:dyDescent="0.2">
      <c r="C462">
        <v>1996.2083</v>
      </c>
      <c r="D462">
        <v>364.28</v>
      </c>
      <c r="E462" s="1">
        <f t="shared" si="230"/>
        <v>2206</v>
      </c>
      <c r="F462" s="4">
        <f t="shared" si="176"/>
        <v>8.0313543082267774E-28</v>
      </c>
      <c r="G462" s="9">
        <f t="shared" ref="G462:K462" si="235">G461*(1-G$5)+G$4*$F461*$L$4/1000</f>
        <v>30.373537162320634</v>
      </c>
      <c r="H462" s="9">
        <f t="shared" si="235"/>
        <v>25.708561125892341</v>
      </c>
      <c r="I462" s="9">
        <f t="shared" si="235"/>
        <v>4.2367390559743514</v>
      </c>
      <c r="J462" s="9">
        <f t="shared" si="235"/>
        <v>3.9471999165751644E-4</v>
      </c>
      <c r="K462" s="9">
        <f t="shared" si="235"/>
        <v>5.1321937294746022E-31</v>
      </c>
      <c r="L462" s="9">
        <f t="shared" si="178"/>
        <v>335.319232064179</v>
      </c>
    </row>
    <row r="463" spans="3:12" x14ac:dyDescent="0.2">
      <c r="C463">
        <v>1996.2917</v>
      </c>
      <c r="D463">
        <v>364.69</v>
      </c>
      <c r="E463" s="1">
        <f t="shared" si="230"/>
        <v>2207</v>
      </c>
      <c r="F463" s="4">
        <f t="shared" si="176"/>
        <v>5.4613209295942083E-28</v>
      </c>
      <c r="G463" s="9">
        <f t="shared" ref="G463:K463" si="236">G462*(1-G$5)+G$4*$F462*$L$4/1000</f>
        <v>30.373537162320634</v>
      </c>
      <c r="H463" s="9">
        <f t="shared" si="236"/>
        <v>25.637836105563142</v>
      </c>
      <c r="I463" s="9">
        <f t="shared" si="236"/>
        <v>4.1798709349610297</v>
      </c>
      <c r="J463" s="9">
        <f t="shared" si="236"/>
        <v>3.7217087947649256E-4</v>
      </c>
      <c r="K463" s="9">
        <f t="shared" si="236"/>
        <v>3.4898917362214485E-31</v>
      </c>
      <c r="L463" s="9">
        <f t="shared" si="178"/>
        <v>335.19161637372429</v>
      </c>
    </row>
    <row r="464" spans="3:12" x14ac:dyDescent="0.2">
      <c r="C464">
        <v>1996.375</v>
      </c>
      <c r="D464">
        <v>365.25</v>
      </c>
      <c r="E464" s="1">
        <f t="shared" si="230"/>
        <v>2208</v>
      </c>
      <c r="F464" s="4">
        <f t="shared" si="176"/>
        <v>3.7136982321240611E-28</v>
      </c>
      <c r="G464" s="9">
        <f t="shared" ref="G464:K464" si="237">G463*(1-G$5)+G$4*$F463*$L$4/1000</f>
        <v>30.373537162320634</v>
      </c>
      <c r="H464" s="9">
        <f t="shared" si="237"/>
        <v>25.567305651879508</v>
      </c>
      <c r="I464" s="9">
        <f t="shared" si="237"/>
        <v>4.1237661328929773</v>
      </c>
      <c r="J464" s="9">
        <f t="shared" si="237"/>
        <v>3.5090992718323432E-4</v>
      </c>
      <c r="K464" s="9">
        <f t="shared" si="237"/>
        <v>2.3731263807389834E-31</v>
      </c>
      <c r="L464" s="9">
        <f t="shared" si="178"/>
        <v>335.06495985702031</v>
      </c>
    </row>
    <row r="465" spans="3:12" x14ac:dyDescent="0.2">
      <c r="C465">
        <v>1996.4583</v>
      </c>
      <c r="D465">
        <v>365.06</v>
      </c>
      <c r="E465" s="1">
        <f t="shared" si="230"/>
        <v>2209</v>
      </c>
      <c r="F465" s="4">
        <f t="shared" si="176"/>
        <v>2.5253147978443612E-28</v>
      </c>
      <c r="G465" s="9">
        <f t="shared" ref="G465:K465" si="238">G464*(1-G$5)+G$4*$F464*$L$4/1000</f>
        <v>30.373537162320634</v>
      </c>
      <c r="H465" s="9">
        <f t="shared" si="238"/>
        <v>25.496969229582781</v>
      </c>
      <c r="I465" s="9">
        <f t="shared" si="238"/>
        <v>4.0684144040331827</v>
      </c>
      <c r="J465" s="9">
        <f t="shared" si="238"/>
        <v>3.3086354625314139E-4</v>
      </c>
      <c r="K465" s="9">
        <f t="shared" si="238"/>
        <v>1.6137259389682557E-31</v>
      </c>
      <c r="L465" s="9">
        <f t="shared" si="178"/>
        <v>334.93925165948286</v>
      </c>
    </row>
    <row r="466" spans="3:12" x14ac:dyDescent="0.2">
      <c r="C466">
        <v>1996.5417</v>
      </c>
      <c r="D466">
        <v>363.69</v>
      </c>
      <c r="E466" s="1">
        <f t="shared" si="230"/>
        <v>2210</v>
      </c>
      <c r="F466" s="4">
        <f t="shared" si="176"/>
        <v>1.7172140625341654E-28</v>
      </c>
      <c r="G466" s="9">
        <f t="shared" ref="G466:K466" si="239">G465*(1-G$5)+G$4*$F465*$L$4/1000</f>
        <v>30.373537162320634</v>
      </c>
      <c r="H466" s="9">
        <f t="shared" si="239"/>
        <v>25.426826304886813</v>
      </c>
      <c r="I466" s="9">
        <f t="shared" si="239"/>
        <v>4.0138056401692275</v>
      </c>
      <c r="J466" s="9">
        <f t="shared" si="239"/>
        <v>3.1196235204267224E-4</v>
      </c>
      <c r="K466" s="9">
        <f t="shared" si="239"/>
        <v>1.0973336385382914E-31</v>
      </c>
      <c r="L466" s="9">
        <f t="shared" si="178"/>
        <v>334.81448106972869</v>
      </c>
    </row>
    <row r="467" spans="3:12" x14ac:dyDescent="0.2">
      <c r="C467">
        <v>1996.625</v>
      </c>
      <c r="D467">
        <v>361.55</v>
      </c>
      <c r="E467" s="1">
        <f t="shared" si="230"/>
        <v>2211</v>
      </c>
      <c r="F467" s="4">
        <f t="shared" si="176"/>
        <v>1.1677055625232324E-28</v>
      </c>
      <c r="G467" s="9">
        <f t="shared" ref="G467:K467" si="240">G466*(1-G$5)+G$4*$F466*$L$4/1000</f>
        <v>30.373537162320634</v>
      </c>
      <c r="H467" s="9">
        <f t="shared" si="240"/>
        <v>25.356876345473918</v>
      </c>
      <c r="I467" s="9">
        <f t="shared" si="240"/>
        <v>3.9599298687673463</v>
      </c>
      <c r="J467" s="9">
        <f t="shared" si="240"/>
        <v>2.9414092363483563E-4</v>
      </c>
      <c r="K467" s="9">
        <f t="shared" si="240"/>
        <v>7.4618687423022502E-32</v>
      </c>
      <c r="L467" s="9">
        <f t="shared" si="178"/>
        <v>334.69063751748553</v>
      </c>
    </row>
    <row r="468" spans="3:12" x14ac:dyDescent="0.2">
      <c r="C468">
        <v>1996.7083</v>
      </c>
      <c r="D468">
        <v>359.69</v>
      </c>
      <c r="E468" s="1">
        <f t="shared" si="230"/>
        <v>2212</v>
      </c>
      <c r="F468" s="4">
        <f t="shared" si="176"/>
        <v>7.94039782515798E-29</v>
      </c>
      <c r="G468" s="9">
        <f t="shared" ref="G468:K468" si="241">G467*(1-G$5)+G$4*$F467*$L$4/1000</f>
        <v>30.373537162320634</v>
      </c>
      <c r="H468" s="9">
        <f t="shared" si="241"/>
        <v>25.287118820490832</v>
      </c>
      <c r="I468" s="9">
        <f t="shared" si="241"/>
        <v>3.9067772511512633</v>
      </c>
      <c r="J468" s="9">
        <f t="shared" si="241"/>
        <v>2.7733757740395419E-4</v>
      </c>
      <c r="K468" s="9">
        <f t="shared" si="241"/>
        <v>5.0740707449122317E-32</v>
      </c>
      <c r="L468" s="9">
        <f t="shared" si="178"/>
        <v>334.56771057154015</v>
      </c>
    </row>
    <row r="469" spans="3:12" x14ac:dyDescent="0.2">
      <c r="C469">
        <v>1996.7917</v>
      </c>
      <c r="D469">
        <v>359.72</v>
      </c>
      <c r="E469" s="1">
        <f t="shared" si="230"/>
        <v>2213</v>
      </c>
      <c r="F469" s="4">
        <f t="shared" si="176"/>
        <v>5.3994705211074261E-29</v>
      </c>
      <c r="G469" s="9">
        <f t="shared" ref="G469:K469" si="242">G468*(1-G$5)+G$4*$F468*$L$4/1000</f>
        <v>30.373537162320634</v>
      </c>
      <c r="H469" s="9">
        <f t="shared" si="242"/>
        <v>25.217553200544685</v>
      </c>
      <c r="I469" s="9">
        <f t="shared" si="242"/>
        <v>3.8543380807054763</v>
      </c>
      <c r="J469" s="9">
        <f t="shared" si="242"/>
        <v>2.6149415351596104E-4</v>
      </c>
      <c r="K469" s="9">
        <f t="shared" si="242"/>
        <v>3.4503681066292963E-32</v>
      </c>
      <c r="L469" s="9">
        <f t="shared" si="178"/>
        <v>334.4456899377243</v>
      </c>
    </row>
    <row r="470" spans="3:12" x14ac:dyDescent="0.2">
      <c r="C470">
        <v>1996.875</v>
      </c>
      <c r="D470">
        <v>361.04</v>
      </c>
      <c r="E470" s="1">
        <f t="shared" si="230"/>
        <v>2214</v>
      </c>
      <c r="F470" s="4">
        <f t="shared" ref="F470:F533" si="243">F469*(1+F$1)</f>
        <v>3.6716399543530494E-29</v>
      </c>
      <c r="G470" s="9">
        <f t="shared" ref="G470:K470" si="244">G469*(1-G$5)+G$4*$F469*$L$4/1000</f>
        <v>30.373537162320634</v>
      </c>
      <c r="H470" s="9">
        <f t="shared" si="244"/>
        <v>25.148178957698985</v>
      </c>
      <c r="I470" s="9">
        <f t="shared" si="244"/>
        <v>3.8026027811026539</v>
      </c>
      <c r="J470" s="9">
        <f t="shared" si="244"/>
        <v>2.4655581462526349E-4</v>
      </c>
      <c r="K470" s="9">
        <f t="shared" si="244"/>
        <v>2.3462503125618899E-32</v>
      </c>
      <c r="L470" s="9">
        <f t="shared" ref="L470:L533" si="245">SUM(G470:K470,L$5)</f>
        <v>334.32456545693691</v>
      </c>
    </row>
    <row r="471" spans="3:12" x14ac:dyDescent="0.2">
      <c r="C471">
        <v>1996.9583</v>
      </c>
      <c r="D471">
        <v>362.39</v>
      </c>
      <c r="E471" s="1">
        <f t="shared" si="230"/>
        <v>2215</v>
      </c>
      <c r="F471" s="4">
        <f t="shared" si="243"/>
        <v>2.4967151689600734E-29</v>
      </c>
      <c r="G471" s="9">
        <f t="shared" ref="G471:K471" si="246">G470*(1-G$5)+G$4*$F470*$L$4/1000</f>
        <v>30.373537162320634</v>
      </c>
      <c r="H471" s="9">
        <f t="shared" si="246"/>
        <v>25.078995565469604</v>
      </c>
      <c r="I471" s="9">
        <f t="shared" si="246"/>
        <v>3.7515619045548281</v>
      </c>
      <c r="J471" s="9">
        <f t="shared" si="246"/>
        <v>2.3247085607142195E-4</v>
      </c>
      <c r="K471" s="9">
        <f t="shared" si="246"/>
        <v>1.5954502125748185E-32</v>
      </c>
      <c r="L471" s="9">
        <f t="shared" si="245"/>
        <v>334.20432710320114</v>
      </c>
    </row>
    <row r="472" spans="3:12" x14ac:dyDescent="0.2">
      <c r="C472">
        <v>1997.0417</v>
      </c>
      <c r="D472">
        <v>363.24</v>
      </c>
      <c r="E472" s="1">
        <f t="shared" si="230"/>
        <v>2216</v>
      </c>
      <c r="F472" s="4">
        <f t="shared" si="243"/>
        <v>1.6977663148928498E-29</v>
      </c>
      <c r="G472" s="9">
        <f t="shared" ref="G472:K472" si="247">G471*(1-G$5)+G$4*$F471*$L$4/1000</f>
        <v>30.373537162320634</v>
      </c>
      <c r="H472" s="9">
        <f t="shared" si="247"/>
        <v>25.010002498820793</v>
      </c>
      <c r="I472" s="9">
        <f t="shared" si="247"/>
        <v>3.7012061300880603</v>
      </c>
      <c r="J472" s="9">
        <f t="shared" si="247"/>
        <v>2.1919052691869576E-4</v>
      </c>
      <c r="K472" s="9">
        <f t="shared" si="247"/>
        <v>1.0849061445707304E-32</v>
      </c>
      <c r="L472" s="9">
        <f t="shared" si="245"/>
        <v>334.0849649817564</v>
      </c>
    </row>
    <row r="473" spans="3:12" x14ac:dyDescent="0.2">
      <c r="C473">
        <v>1997.125</v>
      </c>
      <c r="D473">
        <v>364.21</v>
      </c>
      <c r="E473" s="1">
        <f t="shared" si="230"/>
        <v>2217</v>
      </c>
      <c r="F473" s="4">
        <f t="shared" si="243"/>
        <v>1.1544810941271377E-29</v>
      </c>
      <c r="G473" s="9">
        <f t="shared" ref="G473:K473" si="248">G472*(1-G$5)+G$4*$F472*$L$4/1000</f>
        <v>30.373537162320634</v>
      </c>
      <c r="H473" s="9">
        <f t="shared" si="248"/>
        <v>24.941199234161189</v>
      </c>
      <c r="I473" s="9">
        <f t="shared" si="248"/>
        <v>3.6515262618402646</v>
      </c>
      <c r="J473" s="9">
        <f t="shared" si="248"/>
        <v>2.0666886121903727E-4</v>
      </c>
      <c r="K473" s="9">
        <f t="shared" si="248"/>
        <v>7.3773617832013865E-33</v>
      </c>
      <c r="L473" s="9">
        <f t="shared" si="245"/>
        <v>333.96646932718329</v>
      </c>
    </row>
    <row r="474" spans="3:12" x14ac:dyDescent="0.2">
      <c r="C474">
        <v>1997.2083</v>
      </c>
      <c r="D474">
        <v>364.65</v>
      </c>
      <c r="E474" s="1">
        <f t="shared" si="230"/>
        <v>2218</v>
      </c>
      <c r="F474" s="4">
        <f t="shared" si="243"/>
        <v>7.8504714400645351E-30</v>
      </c>
      <c r="G474" s="9">
        <f t="shared" ref="G474:K474" si="249">G473*(1-G$5)+G$4*$F473*$L$4/1000</f>
        <v>30.373537162320634</v>
      </c>
      <c r="H474" s="9">
        <f t="shared" si="249"/>
        <v>24.872585249339842</v>
      </c>
      <c r="I474" s="9">
        <f t="shared" si="249"/>
        <v>3.6025132273818801</v>
      </c>
      <c r="J474" s="9">
        <f t="shared" si="249"/>
        <v>1.9486251891450053E-4</v>
      </c>
      <c r="K474" s="9">
        <f t="shared" si="249"/>
        <v>5.0166060126499807E-33</v>
      </c>
      <c r="L474" s="9">
        <f t="shared" si="245"/>
        <v>333.84883050156128</v>
      </c>
    </row>
    <row r="475" spans="3:12" x14ac:dyDescent="0.2">
      <c r="C475">
        <v>1997.2917</v>
      </c>
      <c r="D475">
        <v>366.49</v>
      </c>
      <c r="E475" s="1">
        <f t="shared" si="230"/>
        <v>2219</v>
      </c>
      <c r="F475" s="4">
        <f t="shared" si="243"/>
        <v>5.3383205792438835E-30</v>
      </c>
      <c r="G475" s="9">
        <f t="shared" ref="G475:K475" si="250">G474*(1-G$5)+G$4*$F474*$L$4/1000</f>
        <v>30.373537162320634</v>
      </c>
      <c r="H475" s="9">
        <f t="shared" si="250"/>
        <v>24.804160023642261</v>
      </c>
      <c r="I475" s="9">
        <f t="shared" si="250"/>
        <v>3.5541580760590827</v>
      </c>
      <c r="J475" s="9">
        <f t="shared" si="250"/>
        <v>1.8373063582839515E-4</v>
      </c>
      <c r="K475" s="9">
        <f t="shared" si="250"/>
        <v>3.411292088646287E-33</v>
      </c>
      <c r="L475" s="9">
        <f t="shared" si="245"/>
        <v>333.73203899265781</v>
      </c>
    </row>
    <row r="476" spans="3:12" x14ac:dyDescent="0.2">
      <c r="C476">
        <v>1997.375</v>
      </c>
      <c r="D476">
        <v>366.77</v>
      </c>
      <c r="E476" s="1">
        <f t="shared" si="230"/>
        <v>2220</v>
      </c>
      <c r="F476" s="4">
        <f t="shared" si="243"/>
        <v>3.6300579938858403E-30</v>
      </c>
      <c r="G476" s="9">
        <f t="shared" ref="G476:K476" si="251">G475*(1-G$5)+G$4*$F475*$L$4/1000</f>
        <v>30.373537162320634</v>
      </c>
      <c r="H476" s="9">
        <f t="shared" si="251"/>
        <v>24.735923037786449</v>
      </c>
      <c r="I476" s="9">
        <f t="shared" si="251"/>
        <v>3.5064519773592373</v>
      </c>
      <c r="J476" s="9">
        <f t="shared" si="251"/>
        <v>1.7323468222597407E-4</v>
      </c>
      <c r="K476" s="9">
        <f t="shared" si="251"/>
        <v>2.3196786203063443E-33</v>
      </c>
      <c r="L476" s="9">
        <f t="shared" si="245"/>
        <v>333.61608541214855</v>
      </c>
    </row>
    <row r="477" spans="3:12" x14ac:dyDescent="0.2">
      <c r="C477">
        <v>1997.4583</v>
      </c>
      <c r="D477">
        <v>365.73</v>
      </c>
      <c r="E477" s="1">
        <f t="shared" si="230"/>
        <v>2221</v>
      </c>
      <c r="F477" s="4">
        <f t="shared" si="243"/>
        <v>2.4684394358423711E-30</v>
      </c>
      <c r="G477" s="9">
        <f t="shared" ref="G477:K477" si="252">G476*(1-G$5)+G$4*$F476*$L$4/1000</f>
        <v>30.373537162320634</v>
      </c>
      <c r="H477" s="9">
        <f t="shared" si="252"/>
        <v>24.667873773918974</v>
      </c>
      <c r="I477" s="9">
        <f t="shared" si="252"/>
        <v>3.4593862192982874</v>
      </c>
      <c r="J477" s="9">
        <f t="shared" si="252"/>
        <v>1.6333832945510441E-4</v>
      </c>
      <c r="K477" s="9">
        <f t="shared" si="252"/>
        <v>1.5773814618246109E-33</v>
      </c>
      <c r="L477" s="9">
        <f t="shared" si="245"/>
        <v>333.50096049386735</v>
      </c>
    </row>
    <row r="478" spans="3:12" x14ac:dyDescent="0.2">
      <c r="C478">
        <v>1997.5417</v>
      </c>
      <c r="D478">
        <v>364.46</v>
      </c>
      <c r="E478" s="1">
        <f t="shared" si="230"/>
        <v>2222</v>
      </c>
      <c r="F478" s="4">
        <f t="shared" si="243"/>
        <v>1.6785388163728121E-30</v>
      </c>
      <c r="G478" s="9">
        <f t="shared" ref="G478:K478" si="253">G477*(1-G$5)+G$4*$F477*$L$4/1000</f>
        <v>30.373537162320634</v>
      </c>
      <c r="H478" s="9">
        <f t="shared" si="253"/>
        <v>24.600011715611036</v>
      </c>
      <c r="I478" s="9">
        <f t="shared" si="253"/>
        <v>3.4129522068297926</v>
      </c>
      <c r="J478" s="9">
        <f t="shared" si="253"/>
        <v>1.5400732420533763E-4</v>
      </c>
      <c r="K478" s="9">
        <f t="shared" si="253"/>
        <v>1.0726193940506199E-33</v>
      </c>
      <c r="L478" s="9">
        <f t="shared" si="245"/>
        <v>333.38665509208568</v>
      </c>
    </row>
    <row r="479" spans="3:12" x14ac:dyDescent="0.2">
      <c r="C479">
        <v>1997.625</v>
      </c>
      <c r="D479">
        <v>362.4</v>
      </c>
      <c r="E479" s="1">
        <f t="shared" si="230"/>
        <v>2223</v>
      </c>
      <c r="F479" s="4">
        <f t="shared" si="243"/>
        <v>1.1414063951335121E-30</v>
      </c>
      <c r="G479" s="9">
        <f t="shared" ref="G479:K479" si="254">G478*(1-G$5)+G$4*$F478*$L$4/1000</f>
        <v>30.373537162320634</v>
      </c>
      <c r="H479" s="9">
        <f t="shared" si="254"/>
        <v>24.532336347854539</v>
      </c>
      <c r="I479" s="9">
        <f t="shared" si="254"/>
        <v>3.3671414602753194</v>
      </c>
      <c r="J479" s="9">
        <f t="shared" si="254"/>
        <v>1.4520936995016367E-4</v>
      </c>
      <c r="K479" s="9">
        <f t="shared" si="254"/>
        <v>7.2938118796041683E-34</v>
      </c>
      <c r="L479" s="9">
        <f t="shared" si="245"/>
        <v>333.27316017982042</v>
      </c>
    </row>
    <row r="480" spans="3:12" x14ac:dyDescent="0.2">
      <c r="C480">
        <v>1997.7083</v>
      </c>
      <c r="D480">
        <v>360.44</v>
      </c>
      <c r="E480" s="1">
        <f t="shared" si="230"/>
        <v>2224</v>
      </c>
      <c r="F480" s="4">
        <f t="shared" si="243"/>
        <v>7.7615634869078817E-31</v>
      </c>
      <c r="G480" s="9">
        <f t="shared" ref="G480:K480" si="255">G479*(1-G$5)+G$4*$F479*$L$4/1000</f>
        <v>30.373537162320634</v>
      </c>
      <c r="H480" s="9">
        <f t="shared" si="255"/>
        <v>24.464847157058198</v>
      </c>
      <c r="I480" s="9">
        <f t="shared" si="255"/>
        <v>3.3219456137759007</v>
      </c>
      <c r="J480" s="9">
        <f t="shared" si="255"/>
        <v>1.3691401516209643E-4</v>
      </c>
      <c r="K480" s="9">
        <f t="shared" si="255"/>
        <v>4.959792078167197E-34</v>
      </c>
      <c r="L480" s="9">
        <f t="shared" si="245"/>
        <v>333.16046684716991</v>
      </c>
    </row>
    <row r="481" spans="3:12" x14ac:dyDescent="0.2">
      <c r="C481">
        <v>1997.7917</v>
      </c>
      <c r="D481">
        <v>360.98</v>
      </c>
      <c r="E481" s="1">
        <f t="shared" si="230"/>
        <v>2225</v>
      </c>
      <c r="F481" s="4">
        <f t="shared" si="243"/>
        <v>5.2778631710973589E-31</v>
      </c>
      <c r="G481" s="9">
        <f t="shared" ref="G481:K481" si="256">G480*(1-G$5)+G$4*$F480*$L$4/1000</f>
        <v>30.373537162320634</v>
      </c>
      <c r="H481" s="9">
        <f t="shared" si="256"/>
        <v>24.397543631043629</v>
      </c>
      <c r="I481" s="9">
        <f t="shared" si="256"/>
        <v>3.2773564137642812</v>
      </c>
      <c r="J481" s="9">
        <f t="shared" si="256"/>
        <v>1.2909254791367987E-4</v>
      </c>
      <c r="K481" s="9">
        <f t="shared" si="256"/>
        <v>3.3726586131757493E-34</v>
      </c>
      <c r="L481" s="9">
        <f t="shared" si="245"/>
        <v>333.04856629967645</v>
      </c>
    </row>
    <row r="482" spans="3:12" x14ac:dyDescent="0.2">
      <c r="C482">
        <v>1997.875</v>
      </c>
      <c r="D482">
        <v>362.65</v>
      </c>
      <c r="E482" s="1">
        <f t="shared" si="230"/>
        <v>2226</v>
      </c>
      <c r="F482" s="4">
        <f t="shared" si="243"/>
        <v>3.5889469563462039E-31</v>
      </c>
      <c r="G482" s="9">
        <f t="shared" ref="G482:K482" si="257">G481*(1-G$5)+G$4*$F481*$L$4/1000</f>
        <v>30.373537162320634</v>
      </c>
      <c r="H482" s="9">
        <f t="shared" si="257"/>
        <v>24.330425259041462</v>
      </c>
      <c r="I482" s="9">
        <f t="shared" si="257"/>
        <v>3.2333657174576684</v>
      </c>
      <c r="J482" s="9">
        <f t="shared" si="257"/>
        <v>1.2171789649960742E-4</v>
      </c>
      <c r="K482" s="9">
        <f t="shared" si="257"/>
        <v>2.2934078569728868E-34</v>
      </c>
      <c r="L482" s="9">
        <f t="shared" si="245"/>
        <v>332.93744985671628</v>
      </c>
    </row>
    <row r="483" spans="3:12" x14ac:dyDescent="0.2">
      <c r="C483">
        <v>1997.9583</v>
      </c>
      <c r="D483">
        <v>364.51</v>
      </c>
      <c r="E483" s="1">
        <f t="shared" si="230"/>
        <v>2227</v>
      </c>
      <c r="F483" s="4">
        <f t="shared" si="243"/>
        <v>2.4404839303154186E-31</v>
      </c>
      <c r="G483" s="9">
        <f t="shared" ref="G483:K483" si="258">G482*(1-G$5)+G$4*$F482*$L$4/1000</f>
        <v>30.373537162320634</v>
      </c>
      <c r="H483" s="9">
        <f t="shared" si="258"/>
        <v>24.263491531687475</v>
      </c>
      <c r="I483" s="9">
        <f t="shared" si="258"/>
        <v>3.1899654913707161</v>
      </c>
      <c r="J483" s="9">
        <f t="shared" si="258"/>
        <v>1.1476453573598714E-4</v>
      </c>
      <c r="K483" s="9">
        <f t="shared" si="258"/>
        <v>1.5595173427496768E-34</v>
      </c>
      <c r="L483" s="9">
        <f t="shared" si="245"/>
        <v>332.82710894991453</v>
      </c>
    </row>
    <row r="484" spans="3:12" x14ac:dyDescent="0.2">
      <c r="C484">
        <v>1998.0417</v>
      </c>
      <c r="D484">
        <v>365.39</v>
      </c>
      <c r="E484" s="1">
        <f t="shared" si="230"/>
        <v>2228</v>
      </c>
      <c r="F484" s="4">
        <f t="shared" si="243"/>
        <v>1.6595290726144845E-31</v>
      </c>
      <c r="G484" s="9">
        <f t="shared" ref="G484:K484" si="259">G483*(1-G$5)+G$4*$F483*$L$4/1000</f>
        <v>30.373537162320634</v>
      </c>
      <c r="H484" s="9">
        <f t="shared" si="259"/>
        <v>24.196741941018722</v>
      </c>
      <c r="I484" s="9">
        <f t="shared" si="259"/>
        <v>3.1471478098484655</v>
      </c>
      <c r="J484" s="9">
        <f t="shared" si="259"/>
        <v>1.0820839861243534E-4</v>
      </c>
      <c r="K484" s="9">
        <f t="shared" si="259"/>
        <v>1.0604717930747015E-34</v>
      </c>
      <c r="L484" s="9">
        <f t="shared" si="245"/>
        <v>332.71753512158642</v>
      </c>
    </row>
    <row r="485" spans="3:12" x14ac:dyDescent="0.2">
      <c r="C485">
        <v>1998.125</v>
      </c>
      <c r="D485">
        <v>366.1</v>
      </c>
      <c r="E485" s="1">
        <f t="shared" si="230"/>
        <v>2229</v>
      </c>
      <c r="F485" s="4">
        <f t="shared" si="243"/>
        <v>1.1284797693778495E-31</v>
      </c>
      <c r="G485" s="9">
        <f t="shared" ref="G485:K485" si="260">G484*(1-G$5)+G$4*$F484*$L$4/1000</f>
        <v>30.373537162320634</v>
      </c>
      <c r="H485" s="9">
        <f t="shared" si="260"/>
        <v>24.130175980469673</v>
      </c>
      <c r="I485" s="9">
        <f t="shared" si="260"/>
        <v>3.1049048536189807</v>
      </c>
      <c r="J485" s="9">
        <f t="shared" si="260"/>
        <v>1.020267929912084E-4</v>
      </c>
      <c r="K485" s="9">
        <f t="shared" si="260"/>
        <v>7.2112081929378177E-35</v>
      </c>
      <c r="L485" s="9">
        <f t="shared" si="245"/>
        <v>332.6087200232023</v>
      </c>
    </row>
    <row r="486" spans="3:12" x14ac:dyDescent="0.2">
      <c r="C486">
        <v>1998.2083</v>
      </c>
      <c r="D486">
        <v>367.36</v>
      </c>
      <c r="E486" s="1">
        <f t="shared" si="230"/>
        <v>2230</v>
      </c>
      <c r="F486" s="4">
        <f t="shared" si="243"/>
        <v>7.6736624317693758E-32</v>
      </c>
      <c r="G486" s="9">
        <f t="shared" ref="G486:K486" si="261">G485*(1-G$5)+G$4*$F485*$L$4/1000</f>
        <v>30.373537162320634</v>
      </c>
      <c r="H486" s="9">
        <f t="shared" si="261"/>
        <v>24.063793144868381</v>
      </c>
      <c r="I486" s="9">
        <f t="shared" si="261"/>
        <v>3.0632289083654096</v>
      </c>
      <c r="J486" s="9">
        <f t="shared" si="261"/>
        <v>9.6198323065051181E-5</v>
      </c>
      <c r="K486" s="9">
        <f t="shared" si="261"/>
        <v>4.9036215712158204E-35</v>
      </c>
      <c r="L486" s="9">
        <f t="shared" si="245"/>
        <v>332.5006554138775</v>
      </c>
    </row>
    <row r="487" spans="3:12" x14ac:dyDescent="0.2">
      <c r="C487">
        <v>1998.2917</v>
      </c>
      <c r="D487">
        <v>368.79</v>
      </c>
      <c r="E487" s="1">
        <f t="shared" si="230"/>
        <v>2231</v>
      </c>
      <c r="F487" s="4">
        <f t="shared" si="243"/>
        <v>5.2180904536031746E-32</v>
      </c>
      <c r="G487" s="9">
        <f t="shared" ref="G487:K487" si="262">G486*(1-G$5)+G$4*$F486*$L$4/1000</f>
        <v>30.373537162320634</v>
      </c>
      <c r="H487" s="9">
        <f t="shared" si="262"/>
        <v>23.997592930432639</v>
      </c>
      <c r="I487" s="9">
        <f t="shared" si="262"/>
        <v>3.0221123633172118</v>
      </c>
      <c r="J487" s="9">
        <f t="shared" si="262"/>
        <v>9.0702815301911744E-5</v>
      </c>
      <c r="K487" s="9">
        <f t="shared" si="262"/>
        <v>3.3344626684377386E-35</v>
      </c>
      <c r="L487" s="9">
        <f t="shared" si="245"/>
        <v>332.39333315888581</v>
      </c>
    </row>
    <row r="488" spans="3:12" x14ac:dyDescent="0.2">
      <c r="C488">
        <v>1998.375</v>
      </c>
      <c r="D488">
        <v>369.56</v>
      </c>
      <c r="E488" s="1">
        <f t="shared" si="230"/>
        <v>2232</v>
      </c>
      <c r="F488" s="4">
        <f t="shared" si="243"/>
        <v>3.5483015084501584E-32</v>
      </c>
      <c r="G488" s="9">
        <f t="shared" ref="G488:K488" si="263">G487*(1-G$5)+G$4*$F487*$L$4/1000</f>
        <v>30.373537162320634</v>
      </c>
      <c r="H488" s="9">
        <f t="shared" si="263"/>
        <v>23.93157483476616</v>
      </c>
      <c r="I488" s="9">
        <f t="shared" si="263"/>
        <v>2.9815477098602963</v>
      </c>
      <c r="J488" s="9">
        <f t="shared" si="263"/>
        <v>8.5521248620201585E-5</v>
      </c>
      <c r="K488" s="9">
        <f t="shared" si="263"/>
        <v>2.2674346145443223E-35</v>
      </c>
      <c r="L488" s="9">
        <f t="shared" si="245"/>
        <v>332.28674522819574</v>
      </c>
    </row>
    <row r="489" spans="3:12" x14ac:dyDescent="0.2">
      <c r="C489">
        <v>1998.4583</v>
      </c>
      <c r="D489">
        <v>369.13</v>
      </c>
      <c r="E489" s="1">
        <f t="shared" si="230"/>
        <v>2233</v>
      </c>
      <c r="F489" s="4">
        <f t="shared" si="243"/>
        <v>2.4128450257461076E-32</v>
      </c>
      <c r="G489" s="9">
        <f t="shared" ref="G489:K489" si="264">G488*(1-G$5)+G$4*$F488*$L$4/1000</f>
        <v>30.373537162320634</v>
      </c>
      <c r="H489" s="9">
        <f t="shared" si="264"/>
        <v>23.865738356854763</v>
      </c>
      <c r="I489" s="9">
        <f t="shared" si="264"/>
        <v>2.9415275401658154</v>
      </c>
      <c r="J489" s="9">
        <f t="shared" si="264"/>
        <v>8.0635688552923855E-5</v>
      </c>
      <c r="K489" s="9">
        <f t="shared" si="264"/>
        <v>1.5418555378941786E-35</v>
      </c>
      <c r="L489" s="9">
        <f t="shared" si="245"/>
        <v>332.18088369502976</v>
      </c>
    </row>
    <row r="490" spans="3:12" x14ac:dyDescent="0.2">
      <c r="C490">
        <v>1998.5417</v>
      </c>
      <c r="D490">
        <v>367.98</v>
      </c>
      <c r="E490" s="1">
        <f t="shared" si="230"/>
        <v>2234</v>
      </c>
      <c r="F490" s="4">
        <f t="shared" si="243"/>
        <v>1.640734617507353E-32</v>
      </c>
      <c r="G490" s="9">
        <f t="shared" ref="G490:K490" si="265">G489*(1-G$5)+G$4*$F489*$L$4/1000</f>
        <v>30.373537162320634</v>
      </c>
      <c r="H490" s="9">
        <f t="shared" si="265"/>
        <v>23.800082997062578</v>
      </c>
      <c r="I490" s="9">
        <f t="shared" si="265"/>
        <v>2.9020445458373629</v>
      </c>
      <c r="J490" s="9">
        <f t="shared" si="265"/>
        <v>7.6029225172797874E-5</v>
      </c>
      <c r="K490" s="9">
        <f t="shared" si="265"/>
        <v>1.0484617657704916E-35</v>
      </c>
      <c r="L490" s="9">
        <f t="shared" si="245"/>
        <v>332.07574073444573</v>
      </c>
    </row>
    <row r="491" spans="3:12" x14ac:dyDescent="0.2">
      <c r="C491">
        <v>1998.625</v>
      </c>
      <c r="D491">
        <v>366.1</v>
      </c>
      <c r="E491" s="1">
        <f t="shared" si="230"/>
        <v>2235</v>
      </c>
      <c r="F491" s="4">
        <f t="shared" si="243"/>
        <v>1.115699539905E-32</v>
      </c>
      <c r="G491" s="9">
        <f t="shared" ref="G491:K491" si="266">G490*(1-G$5)+G$4*$F490*$L$4/1000</f>
        <v>30.373537162320634</v>
      </c>
      <c r="H491" s="9">
        <f t="shared" si="266"/>
        <v>23.73460825712824</v>
      </c>
      <c r="I491" s="9">
        <f t="shared" si="266"/>
        <v>2.86309151657633</v>
      </c>
      <c r="J491" s="9">
        <f t="shared" si="266"/>
        <v>7.1685914563526137E-5</v>
      </c>
      <c r="K491" s="9">
        <f t="shared" si="266"/>
        <v>7.1295400072542031E-36</v>
      </c>
      <c r="L491" s="9">
        <f t="shared" si="245"/>
        <v>331.97130862193978</v>
      </c>
    </row>
    <row r="492" spans="3:12" x14ac:dyDescent="0.2">
      <c r="C492">
        <v>1998.7083</v>
      </c>
      <c r="D492">
        <v>364.16</v>
      </c>
      <c r="E492" s="1">
        <f t="shared" si="230"/>
        <v>2236</v>
      </c>
      <c r="F492" s="4">
        <f t="shared" si="243"/>
        <v>7.586756871353999E-33</v>
      </c>
      <c r="G492" s="9">
        <f t="shared" ref="G492:K492" si="267">G491*(1-G$5)+G$4*$F491*$L$4/1000</f>
        <v>30.373537162320634</v>
      </c>
      <c r="H492" s="9">
        <f t="shared" si="267"/>
        <v>23.669313640161118</v>
      </c>
      <c r="I492" s="9">
        <f t="shared" si="267"/>
        <v>2.8246613388651767</v>
      </c>
      <c r="J492" s="9">
        <f t="shared" si="267"/>
        <v>6.7590723634623857E-5</v>
      </c>
      <c r="K492" s="9">
        <f t="shared" si="267"/>
        <v>4.8480872049418715E-36</v>
      </c>
      <c r="L492" s="9">
        <f t="shared" si="245"/>
        <v>331.86757973207057</v>
      </c>
    </row>
    <row r="493" spans="3:12" x14ac:dyDescent="0.2">
      <c r="C493">
        <v>1998.7917</v>
      </c>
      <c r="D493">
        <v>364.54</v>
      </c>
      <c r="E493" s="1">
        <f t="shared" si="230"/>
        <v>2237</v>
      </c>
      <c r="F493" s="4">
        <f t="shared" si="243"/>
        <v>5.1589946725207189E-33</v>
      </c>
      <c r="G493" s="9">
        <f t="shared" ref="G493:K493" si="268">G492*(1-G$5)+G$4*$F492*$L$4/1000</f>
        <v>30.373537162320634</v>
      </c>
      <c r="H493" s="9">
        <f t="shared" si="268"/>
        <v>23.604198650637546</v>
      </c>
      <c r="I493" s="9">
        <f t="shared" si="268"/>
        <v>2.7867469946683769</v>
      </c>
      <c r="J493" s="9">
        <f t="shared" si="268"/>
        <v>6.3729478088803802E-5</v>
      </c>
      <c r="K493" s="9">
        <f t="shared" si="268"/>
        <v>3.2966992993659394E-36</v>
      </c>
      <c r="L493" s="9">
        <f t="shared" si="245"/>
        <v>331.76454653710465</v>
      </c>
    </row>
    <row r="494" spans="3:12" x14ac:dyDescent="0.2">
      <c r="C494">
        <v>1998.875</v>
      </c>
      <c r="D494">
        <v>365.67</v>
      </c>
      <c r="E494" s="1">
        <f t="shared" si="230"/>
        <v>2238</v>
      </c>
      <c r="F494" s="4">
        <f t="shared" si="243"/>
        <v>3.5081163773140885E-33</v>
      </c>
      <c r="G494" s="9">
        <f t="shared" ref="G494:K494" si="269">G493*(1-G$5)+G$4*$F493*$L$4/1000</f>
        <v>30.373537162320634</v>
      </c>
      <c r="H494" s="9">
        <f t="shared" si="269"/>
        <v>23.539262794397057</v>
      </c>
      <c r="I494" s="9">
        <f t="shared" si="269"/>
        <v>2.7493415601507993</v>
      </c>
      <c r="J494" s="9">
        <f t="shared" si="269"/>
        <v>6.0088813361820812E-5</v>
      </c>
      <c r="K494" s="9">
        <f t="shared" si="269"/>
        <v>2.2417555235721545E-36</v>
      </c>
      <c r="L494" s="9">
        <f t="shared" si="245"/>
        <v>331.66220160568184</v>
      </c>
    </row>
    <row r="495" spans="3:12" x14ac:dyDescent="0.2">
      <c r="C495">
        <v>1998.9583</v>
      </c>
      <c r="D495">
        <v>367.3</v>
      </c>
      <c r="E495" s="1">
        <f t="shared" si="230"/>
        <v>2239</v>
      </c>
      <c r="F495" s="4">
        <f t="shared" si="243"/>
        <v>2.38551913657358E-33</v>
      </c>
      <c r="G495" s="9">
        <f t="shared" ref="G495:K495" si="270">G494*(1-G$5)+G$4*$F494*$L$4/1000</f>
        <v>30.373537162320634</v>
      </c>
      <c r="H495" s="9">
        <f t="shared" si="270"/>
        <v>23.474505578638631</v>
      </c>
      <c r="I495" s="9">
        <f t="shared" si="270"/>
        <v>2.7124382044132926</v>
      </c>
      <c r="J495" s="9">
        <f t="shared" si="270"/>
        <v>5.6656128364968809E-5</v>
      </c>
      <c r="K495" s="9">
        <f t="shared" si="270"/>
        <v>1.5243937560310762E-36</v>
      </c>
      <c r="L495" s="9">
        <f t="shared" si="245"/>
        <v>331.56053760150093</v>
      </c>
    </row>
    <row r="496" spans="3:12" x14ac:dyDescent="0.2">
      <c r="C496">
        <v>1999.0417</v>
      </c>
      <c r="D496">
        <v>368.35</v>
      </c>
      <c r="E496" s="1">
        <f t="shared" si="230"/>
        <v>2240</v>
      </c>
      <c r="F496" s="4">
        <f t="shared" si="243"/>
        <v>1.6221530128700344E-33</v>
      </c>
      <c r="G496" s="9">
        <f t="shared" ref="G496:K496" si="271">G495*(1-G$5)+G$4*$F495*$L$4/1000</f>
        <v>30.373537162320634</v>
      </c>
      <c r="H496" s="9">
        <f t="shared" si="271"/>
        <v>23.409926511916961</v>
      </c>
      <c r="I496" s="9">
        <f t="shared" si="271"/>
        <v>2.6760301882452406</v>
      </c>
      <c r="J496" s="9">
        <f t="shared" si="271"/>
        <v>5.3419541870123497E-5</v>
      </c>
      <c r="K496" s="9">
        <f t="shared" si="271"/>
        <v>1.0365877541023516E-36</v>
      </c>
      <c r="L496" s="9">
        <f t="shared" si="245"/>
        <v>331.45954728202469</v>
      </c>
    </row>
    <row r="497" spans="3:12" x14ac:dyDescent="0.2">
      <c r="C497">
        <v>1999.125</v>
      </c>
      <c r="D497">
        <v>369.28</v>
      </c>
      <c r="E497" s="1">
        <f t="shared" si="230"/>
        <v>2241</v>
      </c>
      <c r="F497" s="4">
        <f t="shared" si="243"/>
        <v>1.1030640487516232E-33</v>
      </c>
      <c r="G497" s="9">
        <f t="shared" ref="G497:K497" si="272">G496*(1-G$5)+G$4*$F496*$L$4/1000</f>
        <v>30.373537162320634</v>
      </c>
      <c r="H497" s="9">
        <f t="shared" si="272"/>
        <v>23.345525104138723</v>
      </c>
      <c r="I497" s="9">
        <f t="shared" si="272"/>
        <v>2.6401108628938625</v>
      </c>
      <c r="J497" s="9">
        <f t="shared" si="272"/>
        <v>5.0367851386370469E-5</v>
      </c>
      <c r="K497" s="9">
        <f t="shared" si="272"/>
        <v>7.0487967279033893E-37</v>
      </c>
      <c r="L497" s="9">
        <f t="shared" si="245"/>
        <v>331.3592234972046</v>
      </c>
    </row>
    <row r="498" spans="3:12" x14ac:dyDescent="0.2">
      <c r="C498">
        <v>1999.2083</v>
      </c>
      <c r="D498">
        <v>369.84</v>
      </c>
      <c r="E498" s="1">
        <f t="shared" si="230"/>
        <v>2242</v>
      </c>
      <c r="F498" s="4">
        <f t="shared" si="243"/>
        <v>7.5008355315110368E-34</v>
      </c>
      <c r="G498" s="9">
        <f t="shared" ref="G498:K498" si="273">G497*(1-G$5)+G$4*$F497*$L$4/1000</f>
        <v>30.373537162320634</v>
      </c>
      <c r="H498" s="9">
        <f t="shared" si="273"/>
        <v>23.281300866558848</v>
      </c>
      <c r="I498" s="9">
        <f t="shared" si="273"/>
        <v>2.6046736688500332</v>
      </c>
      <c r="J498" s="9">
        <f t="shared" si="273"/>
        <v>4.749049438588225E-5</v>
      </c>
      <c r="K498" s="9">
        <f t="shared" si="273"/>
        <v>4.7931817749787916E-37</v>
      </c>
      <c r="L498" s="9">
        <f t="shared" si="245"/>
        <v>331.25955918822388</v>
      </c>
    </row>
    <row r="499" spans="3:12" x14ac:dyDescent="0.2">
      <c r="C499">
        <v>1999.2917</v>
      </c>
      <c r="D499">
        <v>371.15</v>
      </c>
      <c r="E499" s="1">
        <f t="shared" si="230"/>
        <v>2243</v>
      </c>
      <c r="F499" s="4">
        <f t="shared" si="243"/>
        <v>5.1005681614275047E-34</v>
      </c>
      <c r="G499" s="9">
        <f t="shared" ref="G499:K499" si="274">G498*(1-G$5)+G$4*$F498*$L$4/1000</f>
        <v>30.373537162320634</v>
      </c>
      <c r="H499" s="9">
        <f t="shared" si="274"/>
        <v>23.217253311776826</v>
      </c>
      <c r="I499" s="9">
        <f t="shared" si="274"/>
        <v>2.5697121346503984</v>
      </c>
      <c r="J499" s="9">
        <f t="shared" si="274"/>
        <v>4.4777511744839086E-5</v>
      </c>
      <c r="K499" s="9">
        <f t="shared" si="274"/>
        <v>3.2593636069882996E-37</v>
      </c>
      <c r="L499" s="9">
        <f t="shared" si="245"/>
        <v>331.16054738625962</v>
      </c>
    </row>
    <row r="500" spans="3:12" x14ac:dyDescent="0.2">
      <c r="C500">
        <v>1999.375</v>
      </c>
      <c r="D500">
        <v>371.12</v>
      </c>
      <c r="E500" s="1">
        <f t="shared" si="230"/>
        <v>2244</v>
      </c>
      <c r="F500" s="4">
        <f t="shared" si="243"/>
        <v>3.4683863497707031E-34</v>
      </c>
      <c r="G500" s="9">
        <f t="shared" ref="G500:K500" si="275">G499*(1-G$5)+G$4*$F499*$L$4/1000</f>
        <v>30.373537162320634</v>
      </c>
      <c r="H500" s="9">
        <f t="shared" si="275"/>
        <v>23.153381953732996</v>
      </c>
      <c r="I500" s="9">
        <f t="shared" si="275"/>
        <v>2.5352198756955704</v>
      </c>
      <c r="J500" s="9">
        <f t="shared" si="275"/>
        <v>4.2219513272855015E-5</v>
      </c>
      <c r="K500" s="9">
        <f t="shared" si="275"/>
        <v>2.2163672527536943E-37</v>
      </c>
      <c r="L500" s="9">
        <f t="shared" si="245"/>
        <v>331.0621812112625</v>
      </c>
    </row>
    <row r="501" spans="3:12" x14ac:dyDescent="0.2">
      <c r="C501">
        <v>1999.4583</v>
      </c>
      <c r="D501">
        <v>370.46</v>
      </c>
      <c r="E501" s="1">
        <f t="shared" si="230"/>
        <v>2245</v>
      </c>
      <c r="F501" s="4">
        <f t="shared" si="243"/>
        <v>2.3585027178440779E-34</v>
      </c>
      <c r="G501" s="9">
        <f t="shared" ref="G501:K501" si="276">G500*(1-G$5)+G$4*$F500*$L$4/1000</f>
        <v>30.373537162320634</v>
      </c>
      <c r="H501" s="9">
        <f t="shared" si="276"/>
        <v>23.089686307704863</v>
      </c>
      <c r="I501" s="9">
        <f t="shared" si="276"/>
        <v>2.5011905930841878</v>
      </c>
      <c r="J501" s="9">
        <f t="shared" si="276"/>
        <v>3.9807645211599433E-5</v>
      </c>
      <c r="K501" s="9">
        <f t="shared" si="276"/>
        <v>1.5071297318735134E-37</v>
      </c>
      <c r="L501" s="9">
        <f t="shared" si="245"/>
        <v>330.96445387075488</v>
      </c>
    </row>
    <row r="502" spans="3:12" x14ac:dyDescent="0.2">
      <c r="C502">
        <v>1999.5417</v>
      </c>
      <c r="D502">
        <v>369.61</v>
      </c>
      <c r="E502" s="1">
        <f t="shared" si="230"/>
        <v>2246</v>
      </c>
      <c r="F502" s="4">
        <f t="shared" si="243"/>
        <v>1.6037818481339729E-34</v>
      </c>
      <c r="G502" s="9">
        <f t="shared" ref="G502:K502" si="277">G501*(1-G$5)+G$4*$F501*$L$4/1000</f>
        <v>30.373537162320634</v>
      </c>
      <c r="H502" s="9">
        <f t="shared" si="277"/>
        <v>23.026165890303417</v>
      </c>
      <c r="I502" s="9">
        <f t="shared" si="277"/>
        <v>2.4676180724626215</v>
      </c>
      <c r="J502" s="9">
        <f t="shared" si="277"/>
        <v>3.7533559590120215E-5</v>
      </c>
      <c r="K502" s="9">
        <f t="shared" si="277"/>
        <v>1.0248482176745963E-37</v>
      </c>
      <c r="L502" s="9">
        <f t="shared" si="245"/>
        <v>330.86735865864625</v>
      </c>
    </row>
    <row r="503" spans="3:12" x14ac:dyDescent="0.2">
      <c r="C503">
        <v>1999.625</v>
      </c>
      <c r="D503">
        <v>367.06</v>
      </c>
      <c r="E503" s="1">
        <f t="shared" si="230"/>
        <v>2247</v>
      </c>
      <c r="F503" s="4">
        <f t="shared" si="243"/>
        <v>1.0905716567311015E-34</v>
      </c>
      <c r="G503" s="9">
        <f t="shared" ref="G503:K503" si="278">G502*(1-G$5)+G$4*$F502*$L$4/1000</f>
        <v>30.373537162320634</v>
      </c>
      <c r="H503" s="9">
        <f t="shared" si="278"/>
        <v>22.962820219469471</v>
      </c>
      <c r="I503" s="9">
        <f t="shared" si="278"/>
        <v>2.4344961828901255</v>
      </c>
      <c r="J503" s="9">
        <f t="shared" si="278"/>
        <v>3.5389385330800941E-5</v>
      </c>
      <c r="K503" s="9">
        <f t="shared" si="278"/>
        <v>6.9689678801909385E-38</v>
      </c>
      <c r="L503" s="9">
        <f t="shared" si="245"/>
        <v>330.77088895406558</v>
      </c>
    </row>
    <row r="504" spans="3:12" x14ac:dyDescent="0.2">
      <c r="C504">
        <v>1999.7083</v>
      </c>
      <c r="D504">
        <v>364.95</v>
      </c>
      <c r="E504" s="1">
        <f t="shared" si="230"/>
        <v>2248</v>
      </c>
      <c r="F504" s="4">
        <f t="shared" si="243"/>
        <v>7.4158872657714897E-35</v>
      </c>
      <c r="G504" s="9">
        <f t="shared" ref="G504:K504" si="279">G503*(1-G$5)+G$4*$F503*$L$4/1000</f>
        <v>30.373537162320634</v>
      </c>
      <c r="H504" s="9">
        <f t="shared" si="279"/>
        <v>22.899648814469987</v>
      </c>
      <c r="I504" s="9">
        <f t="shared" si="279"/>
        <v>2.4018188757192154</v>
      </c>
      <c r="J504" s="9">
        <f t="shared" si="279"/>
        <v>3.3367701005943879E-5</v>
      </c>
      <c r="K504" s="9">
        <f t="shared" si="279"/>
        <v>4.7388981585320723E-38</v>
      </c>
      <c r="L504" s="9">
        <f t="shared" si="245"/>
        <v>330.67503822021087</v>
      </c>
    </row>
    <row r="505" spans="3:12" x14ac:dyDescent="0.2">
      <c r="C505">
        <v>1999.7917</v>
      </c>
      <c r="D505">
        <v>365.52</v>
      </c>
      <c r="E505" s="1">
        <f t="shared" si="230"/>
        <v>2249</v>
      </c>
      <c r="F505" s="4">
        <f t="shared" si="243"/>
        <v>5.0428033407246128E-35</v>
      </c>
      <c r="G505" s="9">
        <f t="shared" ref="G505:K505" si="280">G504*(1-G$5)+G$4*$F504*$L$4/1000</f>
        <v>30.373537162320634</v>
      </c>
      <c r="H505" s="9">
        <f t="shared" si="280"/>
        <v>22.836651195894447</v>
      </c>
      <c r="I505" s="9">
        <f t="shared" si="280"/>
        <v>2.3695801834910792</v>
      </c>
      <c r="J505" s="9">
        <f t="shared" si="280"/>
        <v>3.1461509150683782E-5</v>
      </c>
      <c r="K505" s="9">
        <f t="shared" si="280"/>
        <v>3.2224507478031639E-38</v>
      </c>
      <c r="L505" s="9">
        <f t="shared" si="245"/>
        <v>330.57980000321533</v>
      </c>
    </row>
    <row r="506" spans="3:12" x14ac:dyDescent="0.2">
      <c r="C506">
        <v>1999.875</v>
      </c>
      <c r="D506">
        <v>366.88</v>
      </c>
      <c r="E506" s="1">
        <f t="shared" si="230"/>
        <v>2250</v>
      </c>
      <c r="F506" s="4">
        <f t="shared" si="243"/>
        <v>3.4291062716927364E-35</v>
      </c>
      <c r="G506" s="9">
        <f t="shared" ref="G506:K506" si="281">G505*(1-G$5)+G$4*$F505*$L$4/1000</f>
        <v>30.373537162320634</v>
      </c>
      <c r="H506" s="9">
        <f t="shared" si="281"/>
        <v>22.773826885651204</v>
      </c>
      <c r="I506" s="9">
        <f t="shared" si="281"/>
        <v>2.3377742188458126</v>
      </c>
      <c r="J506" s="9">
        <f t="shared" si="281"/>
        <v>2.9664212043324135E-5</v>
      </c>
      <c r="K506" s="9">
        <f t="shared" si="281"/>
        <v>2.1912665085069734E-38</v>
      </c>
      <c r="L506" s="9">
        <f t="shared" si="245"/>
        <v>330.48516793102971</v>
      </c>
    </row>
    <row r="507" spans="3:12" x14ac:dyDescent="0.2">
      <c r="C507">
        <v>1999.9583</v>
      </c>
      <c r="D507">
        <v>368.26</v>
      </c>
      <c r="E507" s="1">
        <f t="shared" si="230"/>
        <v>2251</v>
      </c>
      <c r="F507" s="4">
        <f t="shared" si="243"/>
        <v>2.3317922647510606E-35</v>
      </c>
      <c r="G507" s="9">
        <f t="shared" ref="G507:K507" si="282">G506*(1-G$5)+G$4*$F506*$L$4/1000</f>
        <v>30.373537162320634</v>
      </c>
      <c r="H507" s="9">
        <f t="shared" si="282"/>
        <v>22.71117540696385</v>
      </c>
      <c r="I507" s="9">
        <f t="shared" si="282"/>
        <v>2.3063951734472821</v>
      </c>
      <c r="J507" s="9">
        <f t="shared" si="282"/>
        <v>2.7969588869266672E-5</v>
      </c>
      <c r="K507" s="9">
        <f t="shared" si="282"/>
        <v>1.4900612257852403E-38</v>
      </c>
      <c r="L507" s="9">
        <f t="shared" si="245"/>
        <v>330.39113571232065</v>
      </c>
    </row>
    <row r="508" spans="3:12" x14ac:dyDescent="0.2">
      <c r="C508">
        <v>2000.0417</v>
      </c>
      <c r="D508">
        <v>369.45</v>
      </c>
      <c r="E508" s="1">
        <f t="shared" si="230"/>
        <v>2252</v>
      </c>
      <c r="F508" s="4">
        <f t="shared" si="243"/>
        <v>1.585618740030721E-35</v>
      </c>
      <c r="G508" s="9">
        <f t="shared" ref="G508:K508" si="283">G507*(1-G$5)+G$4*$F507*$L$4/1000</f>
        <v>30.373537162320634</v>
      </c>
      <c r="H508" s="9">
        <f t="shared" si="283"/>
        <v>22.648696284367613</v>
      </c>
      <c r="I508" s="9">
        <f t="shared" si="283"/>
        <v>2.2754373169224182</v>
      </c>
      <c r="J508" s="9">
        <f t="shared" si="283"/>
        <v>2.6371774189493785E-5</v>
      </c>
      <c r="K508" s="9">
        <f t="shared" si="283"/>
        <v>1.0132416335342658E-38</v>
      </c>
      <c r="L508" s="9">
        <f t="shared" si="245"/>
        <v>330.29769713538485</v>
      </c>
    </row>
    <row r="509" spans="3:12" x14ac:dyDescent="0.2">
      <c r="C509">
        <v>2000.125</v>
      </c>
      <c r="D509">
        <v>369.71</v>
      </c>
      <c r="E509" s="1">
        <f t="shared" si="230"/>
        <v>2253</v>
      </c>
      <c r="F509" s="4">
        <f t="shared" si="243"/>
        <v>1.0782207432208902E-35</v>
      </c>
      <c r="G509" s="9">
        <f t="shared" ref="G509:K509" si="284">G508*(1-G$5)+G$4*$F508*$L$4/1000</f>
        <v>30.373537162320634</v>
      </c>
      <c r="H509" s="9">
        <f t="shared" si="284"/>
        <v>22.586389043705729</v>
      </c>
      <c r="I509" s="9">
        <f t="shared" si="284"/>
        <v>2.2448949958147488</v>
      </c>
      <c r="J509" s="9">
        <f t="shared" si="284"/>
        <v>2.4865237639078852E-5</v>
      </c>
      <c r="K509" s="9">
        <f t="shared" si="284"/>
        <v>6.8900431080348413E-39</v>
      </c>
      <c r="L509" s="9">
        <f t="shared" si="245"/>
        <v>330.20484606707873</v>
      </c>
    </row>
    <row r="510" spans="3:12" x14ac:dyDescent="0.2">
      <c r="C510">
        <v>2000.2083</v>
      </c>
      <c r="D510">
        <v>370.75</v>
      </c>
      <c r="E510" s="1">
        <f t="shared" si="230"/>
        <v>2254</v>
      </c>
      <c r="F510" s="4">
        <f t="shared" si="243"/>
        <v>7.3319010539020519E-36</v>
      </c>
      <c r="G510" s="9">
        <f t="shared" ref="G510:K510" si="285">G509*(1-G$5)+G$4*$F509*$L$4/1000</f>
        <v>30.373537162320634</v>
      </c>
      <c r="H510" s="9">
        <f t="shared" si="285"/>
        <v>22.524253212125856</v>
      </c>
      <c r="I510" s="9">
        <f t="shared" si="285"/>
        <v>2.2147626325519769</v>
      </c>
      <c r="J510" s="9">
        <f t="shared" si="285"/>
        <v>2.3444764785456845E-5</v>
      </c>
      <c r="K510" s="9">
        <f t="shared" si="285"/>
        <v>4.685229313464804E-39</v>
      </c>
      <c r="L510" s="9">
        <f t="shared" si="245"/>
        <v>330.11257645176323</v>
      </c>
    </row>
    <row r="511" spans="3:12" x14ac:dyDescent="0.2">
      <c r="C511">
        <v>2000.2917</v>
      </c>
      <c r="D511">
        <v>371.98</v>
      </c>
      <c r="E511" s="1">
        <f t="shared" si="230"/>
        <v>2255</v>
      </c>
      <c r="F511" s="4">
        <f t="shared" si="243"/>
        <v>4.9856927166533951E-36</v>
      </c>
      <c r="G511" s="9">
        <f t="shared" ref="G511:K511" si="286">G510*(1-G$5)+G$4*$F510*$L$4/1000</f>
        <v>30.373537162320634</v>
      </c>
      <c r="H511" s="9">
        <f t="shared" si="286"/>
        <v>22.462288318076489</v>
      </c>
      <c r="I511" s="9">
        <f t="shared" si="286"/>
        <v>2.1850347244274149</v>
      </c>
      <c r="J511" s="9">
        <f t="shared" si="286"/>
        <v>2.2105439080201759E-5</v>
      </c>
      <c r="K511" s="9">
        <f t="shared" si="286"/>
        <v>3.1859559331567407E-39</v>
      </c>
      <c r="L511" s="9">
        <f t="shared" si="245"/>
        <v>330.02088231026363</v>
      </c>
    </row>
    <row r="512" spans="3:12" x14ac:dyDescent="0.2">
      <c r="C512">
        <v>2000.375</v>
      </c>
      <c r="D512">
        <v>371.75</v>
      </c>
      <c r="E512" s="1">
        <f t="shared" si="230"/>
        <v>2256</v>
      </c>
      <c r="F512" s="4">
        <f t="shared" si="243"/>
        <v>3.390271047324308E-36</v>
      </c>
      <c r="G512" s="9">
        <f t="shared" ref="G512:K512" si="287">G511*(1-G$5)+G$4*$F511*$L$4/1000</f>
        <v>30.373537162320634</v>
      </c>
      <c r="H512" s="9">
        <f t="shared" si="287"/>
        <v>22.400493891303366</v>
      </c>
      <c r="I512" s="9">
        <f t="shared" si="287"/>
        <v>2.1557058425950943</v>
      </c>
      <c r="J512" s="9">
        <f t="shared" si="287"/>
        <v>2.0842624841842246E-5</v>
      </c>
      <c r="K512" s="9">
        <f t="shared" si="287"/>
        <v>2.1664500345469926E-39</v>
      </c>
      <c r="L512" s="9">
        <f t="shared" si="245"/>
        <v>329.92975773884393</v>
      </c>
    </row>
    <row r="513" spans="3:12" x14ac:dyDescent="0.2">
      <c r="C513">
        <v>2000.4583</v>
      </c>
      <c r="D513">
        <v>371.87</v>
      </c>
      <c r="E513" s="1">
        <f t="shared" si="230"/>
        <v>2257</v>
      </c>
      <c r="F513" s="4">
        <f t="shared" si="243"/>
        <v>2.3053843121805292E-36</v>
      </c>
      <c r="G513" s="9">
        <f t="shared" ref="G513:K513" si="288">G512*(1-G$5)+G$4*$F512*$L$4/1000</f>
        <v>30.373537162320634</v>
      </c>
      <c r="H513" s="9">
        <f t="shared" si="288"/>
        <v>22.338869462845917</v>
      </c>
      <c r="I513" s="9">
        <f t="shared" si="288"/>
        <v>2.1267706310783612</v>
      </c>
      <c r="J513" s="9">
        <f t="shared" si="288"/>
        <v>1.9651951210815516E-5</v>
      </c>
      <c r="K513" s="9">
        <f t="shared" si="288"/>
        <v>1.4731860234922029E-39</v>
      </c>
      <c r="L513" s="9">
        <f t="shared" si="245"/>
        <v>329.83919690819613</v>
      </c>
    </row>
    <row r="514" spans="3:12" x14ac:dyDescent="0.2">
      <c r="C514">
        <v>2000.5417</v>
      </c>
      <c r="D514">
        <v>370.02</v>
      </c>
      <c r="E514" s="1">
        <f t="shared" si="230"/>
        <v>2258</v>
      </c>
      <c r="F514" s="4">
        <f t="shared" si="243"/>
        <v>1.5676613322827598E-36</v>
      </c>
      <c r="G514" s="9">
        <f t="shared" ref="G514:K514" si="289">G513*(1-G$5)+G$4*$F513*$L$4/1000</f>
        <v>30.373537162320634</v>
      </c>
      <c r="H514" s="9">
        <f t="shared" si="289"/>
        <v>22.277414565033691</v>
      </c>
      <c r="I514" s="9">
        <f t="shared" si="289"/>
        <v>2.0982238057917781</v>
      </c>
      <c r="J514" s="9">
        <f t="shared" si="289"/>
        <v>1.8529297021024243E-5</v>
      </c>
      <c r="K514" s="9">
        <f t="shared" si="289"/>
        <v>1.0017664959748484E-39</v>
      </c>
      <c r="L514" s="9">
        <f t="shared" si="245"/>
        <v>329.74919406244311</v>
      </c>
    </row>
    <row r="515" spans="3:12" x14ac:dyDescent="0.2">
      <c r="C515">
        <v>2000.625</v>
      </c>
      <c r="D515">
        <v>368.27</v>
      </c>
      <c r="E515" s="1">
        <f t="shared" si="230"/>
        <v>2259</v>
      </c>
      <c r="F515" s="4">
        <f t="shared" si="243"/>
        <v>1.0660097059522765E-36</v>
      </c>
      <c r="G515" s="9">
        <f t="shared" ref="G515:K515" si="290">G514*(1-G$5)+G$4*$F514*$L$4/1000</f>
        <v>30.373537162320634</v>
      </c>
      <c r="H515" s="9">
        <f t="shared" si="290"/>
        <v>22.216128731482815</v>
      </c>
      <c r="I515" s="9">
        <f t="shared" si="290"/>
        <v>2.0700601535761574</v>
      </c>
      <c r="J515" s="9">
        <f t="shared" si="290"/>
        <v>1.7470776535633898E-5</v>
      </c>
      <c r="K515" s="9">
        <f t="shared" si="290"/>
        <v>6.8120121726298814E-40</v>
      </c>
      <c r="L515" s="9">
        <f t="shared" si="245"/>
        <v>329.65974351815612</v>
      </c>
    </row>
    <row r="516" spans="3:12" x14ac:dyDescent="0.2">
      <c r="C516">
        <v>2000.7083</v>
      </c>
      <c r="D516">
        <v>367.15</v>
      </c>
      <c r="E516" s="1">
        <f t="shared" si="230"/>
        <v>2260</v>
      </c>
      <c r="F516" s="4">
        <f t="shared" si="243"/>
        <v>7.2488660004754792E-37</v>
      </c>
      <c r="G516" s="9">
        <f t="shared" ref="G516:K516" si="291">G515*(1-G$5)+G$4*$F515*$L$4/1000</f>
        <v>30.373537162320634</v>
      </c>
      <c r="H516" s="9">
        <f t="shared" si="291"/>
        <v>22.155011497092449</v>
      </c>
      <c r="I516" s="9">
        <f t="shared" si="291"/>
        <v>2.0422745312465445</v>
      </c>
      <c r="J516" s="9">
        <f t="shared" si="291"/>
        <v>1.6472725997739113E-5</v>
      </c>
      <c r="K516" s="9">
        <f t="shared" si="291"/>
        <v>4.6321682773888723E-40</v>
      </c>
      <c r="L516" s="9">
        <f t="shared" si="245"/>
        <v>329.57083966338564</v>
      </c>
    </row>
    <row r="517" spans="3:12" x14ac:dyDescent="0.2">
      <c r="C517">
        <v>2000.7917</v>
      </c>
      <c r="D517">
        <v>367.18</v>
      </c>
      <c r="E517" s="1">
        <f t="shared" si="230"/>
        <v>2261</v>
      </c>
      <c r="F517" s="4">
        <f t="shared" si="243"/>
        <v>4.9292288803233255E-37</v>
      </c>
      <c r="G517" s="9">
        <f t="shared" ref="G517:K517" si="292">G516*(1-G$5)+G$4*$F516*$L$4/1000</f>
        <v>30.373537162320634</v>
      </c>
      <c r="H517" s="9">
        <f t="shared" si="292"/>
        <v>22.094062398041263</v>
      </c>
      <c r="I517" s="9">
        <f t="shared" si="292"/>
        <v>2.014861864652981</v>
      </c>
      <c r="J517" s="9">
        <f t="shared" si="292"/>
        <v>1.553169094934821E-5</v>
      </c>
      <c r="K517" s="9">
        <f t="shared" si="292"/>
        <v>3.1498744286247687E-40</v>
      </c>
      <c r="L517" s="9">
        <f t="shared" si="245"/>
        <v>329.4824769567058</v>
      </c>
    </row>
    <row r="518" spans="3:12" x14ac:dyDescent="0.2">
      <c r="C518">
        <v>2000.875</v>
      </c>
      <c r="D518">
        <v>368.53</v>
      </c>
      <c r="E518" s="1">
        <f t="shared" si="230"/>
        <v>2262</v>
      </c>
      <c r="F518" s="4">
        <f t="shared" si="243"/>
        <v>3.351875638619861E-37</v>
      </c>
      <c r="G518" s="9">
        <f t="shared" ref="G518:K518" si="293">G517*(1-G$5)+G$4*$F517*$L$4/1000</f>
        <v>30.373537162320634</v>
      </c>
      <c r="H518" s="9">
        <f t="shared" si="293"/>
        <v>22.03328097178391</v>
      </c>
      <c r="I518" s="9">
        <f t="shared" si="293"/>
        <v>1.9878171477538749</v>
      </c>
      <c r="J518" s="9">
        <f t="shared" si="293"/>
        <v>1.4644414274794254E-5</v>
      </c>
      <c r="K518" s="9">
        <f t="shared" si="293"/>
        <v>2.1419146114650463E-40</v>
      </c>
      <c r="L518" s="9">
        <f t="shared" si="245"/>
        <v>329.39464992627268</v>
      </c>
    </row>
    <row r="519" spans="3:12" x14ac:dyDescent="0.2">
      <c r="C519">
        <v>2000.9583</v>
      </c>
      <c r="D519">
        <v>369.83</v>
      </c>
      <c r="E519" s="1">
        <f t="shared" si="230"/>
        <v>2263</v>
      </c>
      <c r="F519" s="4">
        <f t="shared" si="243"/>
        <v>2.2792754342615052E-37</v>
      </c>
      <c r="G519" s="9">
        <f t="shared" ref="G519:K519" si="294">G518*(1-G$5)+G$4*$F518*$L$4/1000</f>
        <v>30.373537162320634</v>
      </c>
      <c r="H519" s="9">
        <f t="shared" si="294"/>
        <v>21.972666757047524</v>
      </c>
      <c r="I519" s="9">
        <f t="shared" si="294"/>
        <v>1.961135441701807</v>
      </c>
      <c r="J519" s="9">
        <f t="shared" si="294"/>
        <v>1.3807824927188467E-5</v>
      </c>
      <c r="K519" s="9">
        <f t="shared" si="294"/>
        <v>1.4565019357963549E-40</v>
      </c>
      <c r="L519" s="9">
        <f t="shared" si="245"/>
        <v>329.30735316889491</v>
      </c>
    </row>
    <row r="520" spans="3:12" x14ac:dyDescent="0.2">
      <c r="C520">
        <v>2001.0417</v>
      </c>
      <c r="D520">
        <v>370.76</v>
      </c>
      <c r="E520" s="1">
        <f t="shared" si="230"/>
        <v>2264</v>
      </c>
      <c r="F520" s="4">
        <f t="shared" si="243"/>
        <v>1.5499072952978233E-37</v>
      </c>
      <c r="G520" s="9">
        <f t="shared" ref="G520:K520" si="295">G519*(1-G$5)+G$4*$F519*$L$4/1000</f>
        <v>30.373537162320634</v>
      </c>
      <c r="H520" s="9">
        <f t="shared" si="295"/>
        <v>21.912219293828208</v>
      </c>
      <c r="I520" s="9">
        <f t="shared" si="295"/>
        <v>1.9348118739416102</v>
      </c>
      <c r="J520" s="9">
        <f t="shared" si="295"/>
        <v>1.30190272988959E-5</v>
      </c>
      <c r="K520" s="9">
        <f t="shared" si="295"/>
        <v>9.9042131634159615E-41</v>
      </c>
      <c r="L520" s="9">
        <f t="shared" si="245"/>
        <v>329.22058134911777</v>
      </c>
    </row>
    <row r="521" spans="3:12" x14ac:dyDescent="0.2">
      <c r="C521">
        <v>2001.125</v>
      </c>
      <c r="D521">
        <v>371.69</v>
      </c>
      <c r="E521" s="1">
        <f t="shared" si="230"/>
        <v>2265</v>
      </c>
      <c r="F521" s="4">
        <f t="shared" si="243"/>
        <v>1.0539369608025198E-37</v>
      </c>
      <c r="G521" s="9">
        <f t="shared" ref="G521:K521" si="296">G520*(1-G$5)+G$4*$F520*$L$4/1000</f>
        <v>30.373537162320634</v>
      </c>
      <c r="H521" s="9">
        <f t="shared" si="296"/>
        <v>21.851938123387555</v>
      </c>
      <c r="I521" s="9">
        <f t="shared" si="296"/>
        <v>1.9088416373205543</v>
      </c>
      <c r="J521" s="9">
        <f t="shared" si="296"/>
        <v>1.2275291199242418E-5</v>
      </c>
      <c r="K521" s="9">
        <f t="shared" si="296"/>
        <v>6.7348649511233075E-41</v>
      </c>
      <c r="L521" s="9">
        <f t="shared" si="245"/>
        <v>329.13432919831996</v>
      </c>
    </row>
    <row r="522" spans="3:12" x14ac:dyDescent="0.2">
      <c r="C522">
        <v>2001.2083</v>
      </c>
      <c r="D522">
        <v>372.63</v>
      </c>
      <c r="E522" s="1">
        <f t="shared" ref="E522:E556" si="297">1+E521</f>
        <v>2266</v>
      </c>
      <c r="F522" s="4">
        <f t="shared" si="243"/>
        <v>7.1667713334571337E-38</v>
      </c>
      <c r="G522" s="9">
        <f t="shared" ref="G522:K522" si="298">G521*(1-G$5)+G$4*$F521*$L$4/1000</f>
        <v>30.373537162320634</v>
      </c>
      <c r="H522" s="9">
        <f t="shared" si="298"/>
        <v>21.79182278824916</v>
      </c>
      <c r="I522" s="9">
        <f t="shared" si="298"/>
        <v>1.8832199892104731</v>
      </c>
      <c r="J522" s="9">
        <f t="shared" si="298"/>
        <v>1.1574042404763777E-5</v>
      </c>
      <c r="K522" s="9">
        <f t="shared" si="298"/>
        <v>4.5797081667641247E-41</v>
      </c>
      <c r="L522" s="9">
        <f t="shared" si="245"/>
        <v>329.04859151382266</v>
      </c>
    </row>
    <row r="523" spans="3:12" x14ac:dyDescent="0.2">
      <c r="C523">
        <v>2001.2917</v>
      </c>
      <c r="D523">
        <v>373.55</v>
      </c>
      <c r="E523" s="1">
        <f t="shared" si="297"/>
        <v>2267</v>
      </c>
      <c r="F523" s="4">
        <f t="shared" si="243"/>
        <v>4.8734045067508504E-38</v>
      </c>
      <c r="G523" s="9">
        <f t="shared" ref="G523:K523" si="299">G522*(1-G$5)+G$4*$F522*$L$4/1000</f>
        <v>30.373537162320634</v>
      </c>
      <c r="H523" s="9">
        <f t="shared" si="299"/>
        <v>21.731872832195144</v>
      </c>
      <c r="I523" s="9">
        <f t="shared" si="299"/>
        <v>1.857942250641677</v>
      </c>
      <c r="J523" s="9">
        <f t="shared" si="299"/>
        <v>1.091285374928926E-5</v>
      </c>
      <c r="K523" s="9">
        <f t="shared" si="299"/>
        <v>3.1142015533997716E-41</v>
      </c>
      <c r="L523" s="9">
        <f t="shared" si="245"/>
        <v>328.96336315801119</v>
      </c>
    </row>
    <row r="524" spans="3:12" x14ac:dyDescent="0.2">
      <c r="C524">
        <v>2001.375</v>
      </c>
      <c r="D524">
        <v>374.03</v>
      </c>
      <c r="E524" s="1">
        <f t="shared" si="297"/>
        <v>2268</v>
      </c>
      <c r="F524" s="4">
        <f t="shared" si="243"/>
        <v>3.3139150645905777E-38</v>
      </c>
      <c r="G524" s="9">
        <f t="shared" ref="G524:K524" si="300">G523*(1-G$5)+G$4*$F523*$L$4/1000</f>
        <v>30.373537162320634</v>
      </c>
      <c r="H524" s="9">
        <f t="shared" si="300"/>
        <v>21.672087800262705</v>
      </c>
      <c r="I524" s="9">
        <f t="shared" si="300"/>
        <v>1.8330038054484892</v>
      </c>
      <c r="J524" s="9">
        <f t="shared" si="300"/>
        <v>1.0289436723020824E-5</v>
      </c>
      <c r="K524" s="9">
        <f t="shared" si="300"/>
        <v>2.117657056311946E-41</v>
      </c>
      <c r="L524" s="9">
        <f t="shared" si="245"/>
        <v>328.87863905746855</v>
      </c>
    </row>
    <row r="525" spans="3:12" x14ac:dyDescent="0.2">
      <c r="C525">
        <v>2001.4583</v>
      </c>
      <c r="D525">
        <v>373.4</v>
      </c>
      <c r="E525" s="1">
        <f t="shared" si="297"/>
        <v>2269</v>
      </c>
      <c r="F525" s="4">
        <f t="shared" si="243"/>
        <v>2.2534622439215927E-38</v>
      </c>
      <c r="G525" s="9">
        <f t="shared" ref="G525:K525" si="301">G524*(1-G$5)+G$4*$F524*$L$4/1000</f>
        <v>30.373537162320634</v>
      </c>
      <c r="H525" s="9">
        <f t="shared" si="301"/>
        <v>21.612467238740653</v>
      </c>
      <c r="I525" s="9">
        <f t="shared" si="301"/>
        <v>1.8084000994262519</v>
      </c>
      <c r="J525" s="9">
        <f t="shared" si="301"/>
        <v>9.7016335515304474E-6</v>
      </c>
      <c r="K525" s="9">
        <f t="shared" si="301"/>
        <v>1.4400067982921848E-41</v>
      </c>
      <c r="L525" s="9">
        <f t="shared" si="245"/>
        <v>328.79441420212106</v>
      </c>
    </row>
    <row r="526" spans="3:12" x14ac:dyDescent="0.2">
      <c r="C526">
        <v>2001.5417</v>
      </c>
      <c r="D526">
        <v>371.68</v>
      </c>
      <c r="E526" s="1">
        <f t="shared" si="297"/>
        <v>2270</v>
      </c>
      <c r="F526" s="4">
        <f t="shared" si="243"/>
        <v>1.532354325866683E-38</v>
      </c>
      <c r="G526" s="9">
        <f t="shared" ref="G526:K526" si="302">G525*(1-G$5)+G$4*$F525*$L$4/1000</f>
        <v>30.373537162320634</v>
      </c>
      <c r="H526" s="9">
        <f t="shared" si="302"/>
        <v>21.553010695165966</v>
      </c>
      <c r="I526" s="9">
        <f t="shared" si="302"/>
        <v>1.7841266394996471</v>
      </c>
      <c r="J526" s="9">
        <f t="shared" si="302"/>
        <v>9.1474097272594488E-6</v>
      </c>
      <c r="K526" s="9">
        <f t="shared" si="302"/>
        <v>9.7920462283872294E-42</v>
      </c>
      <c r="L526" s="9">
        <f t="shared" si="245"/>
        <v>328.710683644396</v>
      </c>
    </row>
    <row r="527" spans="3:12" x14ac:dyDescent="0.2">
      <c r="C527">
        <v>2001.625</v>
      </c>
      <c r="D527">
        <v>369.78</v>
      </c>
      <c r="E527" s="1">
        <f t="shared" si="297"/>
        <v>2271</v>
      </c>
      <c r="F527" s="4">
        <f t="shared" si="243"/>
        <v>1.0420009415893443E-38</v>
      </c>
      <c r="G527" s="9">
        <f t="shared" ref="G527:K527" si="303">G526*(1-G$5)+G$4*$F526*$L$4/1000</f>
        <v>30.373537162320634</v>
      </c>
      <c r="H527" s="9">
        <f t="shared" si="303"/>
        <v>21.493717718320372</v>
      </c>
      <c r="I527" s="9">
        <f t="shared" si="303"/>
        <v>1.7601789929021807</v>
      </c>
      <c r="J527" s="9">
        <f t="shared" si="303"/>
        <v>8.6248469676697818E-6</v>
      </c>
      <c r="K527" s="9">
        <f t="shared" si="303"/>
        <v>6.6585914353035418E-42</v>
      </c>
      <c r="L527" s="9">
        <f t="shared" si="245"/>
        <v>328.62744249839017</v>
      </c>
    </row>
    <row r="528" spans="3:12" x14ac:dyDescent="0.2">
      <c r="C528">
        <v>2001.7083</v>
      </c>
      <c r="D528">
        <v>368.34</v>
      </c>
      <c r="E528" s="1">
        <f t="shared" si="297"/>
        <v>2272</v>
      </c>
      <c r="F528" s="4">
        <f t="shared" si="243"/>
        <v>7.0856064028075399E-39</v>
      </c>
      <c r="G528" s="9">
        <f t="shared" ref="G528:K528" si="304">G527*(1-G$5)+G$4*$F527*$L$4/1000</f>
        <v>30.373537162320634</v>
      </c>
      <c r="H528" s="9">
        <f t="shared" si="304"/>
        <v>21.434587858226909</v>
      </c>
      <c r="I528" s="9">
        <f t="shared" si="304"/>
        <v>1.736552786366681</v>
      </c>
      <c r="J528" s="9">
        <f t="shared" si="304"/>
        <v>8.1321365756739924E-6</v>
      </c>
      <c r="K528" s="9">
        <f t="shared" si="304"/>
        <v>4.5278421760065449E-42</v>
      </c>
      <c r="L528" s="9">
        <f t="shared" si="245"/>
        <v>328.54468593905079</v>
      </c>
    </row>
    <row r="529" spans="3:12" x14ac:dyDescent="0.2">
      <c r="C529">
        <v>2001.7917</v>
      </c>
      <c r="D529">
        <v>368.61</v>
      </c>
      <c r="E529" s="1">
        <f t="shared" si="297"/>
        <v>2273</v>
      </c>
      <c r="F529" s="4">
        <f t="shared" si="243"/>
        <v>4.8182123539091269E-39</v>
      </c>
      <c r="G529" s="9">
        <f t="shared" ref="G529:K529" si="305">G528*(1-G$5)+G$4*$F528*$L$4/1000</f>
        <v>30.373537162320634</v>
      </c>
      <c r="H529" s="9">
        <f t="shared" si="305"/>
        <v>21.375620666146514</v>
      </c>
      <c r="I529" s="9">
        <f t="shared" si="305"/>
        <v>1.7132437053266616</v>
      </c>
      <c r="J529" s="9">
        <f t="shared" si="305"/>
        <v>7.6675731793629539E-6</v>
      </c>
      <c r="K529" s="9">
        <f t="shared" si="305"/>
        <v>3.0789326796845334E-42</v>
      </c>
      <c r="L529" s="9">
        <f t="shared" si="245"/>
        <v>328.462409201367</v>
      </c>
    </row>
    <row r="530" spans="3:12" x14ac:dyDescent="0.2">
      <c r="C530">
        <v>2001.875</v>
      </c>
      <c r="D530">
        <v>369.94</v>
      </c>
      <c r="E530" s="1">
        <f t="shared" si="297"/>
        <v>2274</v>
      </c>
      <c r="F530" s="4">
        <f t="shared" si="243"/>
        <v>3.2763844006582063E-39</v>
      </c>
      <c r="G530" s="9">
        <f t="shared" ref="G530:K530" si="306">G529*(1-G$5)+G$4*$F529*$L$4/1000</f>
        <v>30.373537162320634</v>
      </c>
      <c r="H530" s="9">
        <f t="shared" si="306"/>
        <v>21.316815694574618</v>
      </c>
      <c r="I530" s="9">
        <f t="shared" si="306"/>
        <v>1.6902474931284048</v>
      </c>
      <c r="J530" s="9">
        <f t="shared" si="306"/>
        <v>7.2295488293632678E-6</v>
      </c>
      <c r="K530" s="9">
        <f t="shared" si="306"/>
        <v>2.093674222185533E-42</v>
      </c>
      <c r="L530" s="9">
        <f t="shared" si="245"/>
        <v>328.38060757957248</v>
      </c>
    </row>
    <row r="531" spans="3:12" x14ac:dyDescent="0.2">
      <c r="C531">
        <v>2001.9583</v>
      </c>
      <c r="D531">
        <v>371.42</v>
      </c>
      <c r="E531" s="1">
        <f t="shared" si="297"/>
        <v>2275</v>
      </c>
      <c r="F531" s="4">
        <f t="shared" si="243"/>
        <v>2.2279413924475802E-39</v>
      </c>
      <c r="G531" s="9">
        <f t="shared" ref="G531:K531" si="307">G530*(1-G$5)+G$4*$F530*$L$4/1000</f>
        <v>30.373537162320634</v>
      </c>
      <c r="H531" s="9">
        <f t="shared" si="307"/>
        <v>21.258172497237751</v>
      </c>
      <c r="I531" s="9">
        <f t="shared" si="307"/>
        <v>1.6675599502536209</v>
      </c>
      <c r="J531" s="9">
        <f t="shared" si="307"/>
        <v>6.8165474333940756E-6</v>
      </c>
      <c r="K531" s="9">
        <f t="shared" si="307"/>
        <v>1.423698471086193E-42</v>
      </c>
      <c r="L531" s="9">
        <f t="shared" si="245"/>
        <v>328.29927642635943</v>
      </c>
    </row>
    <row r="532" spans="3:12" x14ac:dyDescent="0.2">
      <c r="C532">
        <v>2002.0417</v>
      </c>
      <c r="D532">
        <v>372.7</v>
      </c>
      <c r="E532" s="1">
        <f t="shared" si="297"/>
        <v>2276</v>
      </c>
      <c r="F532" s="4">
        <f t="shared" si="243"/>
        <v>1.5150001468643545E-39</v>
      </c>
      <c r="G532" s="9">
        <f t="shared" ref="G532:K532" si="308">G531*(1-G$5)+G$4*$F531*$L$4/1000</f>
        <v>30.373537162320634</v>
      </c>
      <c r="H532" s="9">
        <f t="shared" si="308"/>
        <v>21.19969062909016</v>
      </c>
      <c r="I532" s="9">
        <f t="shared" si="308"/>
        <v>1.645176933552541</v>
      </c>
      <c r="J532" s="9">
        <f t="shared" si="308"/>
        <v>6.4271395087601507E-6</v>
      </c>
      <c r="K532" s="9">
        <f t="shared" si="308"/>
        <v>9.6811496033862968E-43</v>
      </c>
      <c r="L532" s="9">
        <f t="shared" si="245"/>
        <v>328.21841115210282</v>
      </c>
    </row>
    <row r="533" spans="3:12" x14ac:dyDescent="0.2">
      <c r="C533">
        <v>2002.125</v>
      </c>
      <c r="D533">
        <v>373.37</v>
      </c>
      <c r="E533" s="1">
        <f t="shared" si="297"/>
        <v>2277</v>
      </c>
      <c r="F533" s="4">
        <f t="shared" si="243"/>
        <v>1.0302000998677609E-39</v>
      </c>
      <c r="G533" s="9">
        <f t="shared" ref="G533:K533" si="309">G532*(1-G$5)+G$4*$F532*$L$4/1000</f>
        <v>30.373537162320634</v>
      </c>
      <c r="H533" s="9">
        <f t="shared" si="309"/>
        <v>21.141369646310416</v>
      </c>
      <c r="I533" s="9">
        <f t="shared" si="309"/>
        <v>1.6230943554873043</v>
      </c>
      <c r="J533" s="9">
        <f t="shared" si="309"/>
        <v>6.05997723461856E-6</v>
      </c>
      <c r="K533" s="9">
        <f t="shared" si="309"/>
        <v>6.583181730302794E-43</v>
      </c>
      <c r="L533" s="9">
        <f t="shared" si="245"/>
        <v>328.13800722409559</v>
      </c>
    </row>
    <row r="534" spans="3:12" x14ac:dyDescent="0.2">
      <c r="C534">
        <v>2002.2083</v>
      </c>
      <c r="D534">
        <v>374.3</v>
      </c>
      <c r="E534" s="1">
        <f t="shared" si="297"/>
        <v>2278</v>
      </c>
      <c r="F534" s="4">
        <f t="shared" ref="F534:F556" si="310">F533*(1+F$1)</f>
        <v>7.0053606791007733E-40</v>
      </c>
      <c r="G534" s="9">
        <f t="shared" ref="G534:K534" si="311">G533*(1-G$5)+G$4*$F533*$L$4/1000</f>
        <v>30.373537162320634</v>
      </c>
      <c r="H534" s="9">
        <f t="shared" si="311"/>
        <v>21.083209106298067</v>
      </c>
      <c r="I534" s="9">
        <f t="shared" si="311"/>
        <v>1.6013081833855005</v>
      </c>
      <c r="J534" s="9">
        <f t="shared" si="311"/>
        <v>5.7137897868937733E-6</v>
      </c>
      <c r="K534" s="9">
        <f t="shared" si="311"/>
        <v>4.4765635766059683E-43</v>
      </c>
      <c r="L534" s="9">
        <f t="shared" ref="L534:L556" si="312">SUM(G534:K534,L$5)</f>
        <v>328.05806016579402</v>
      </c>
    </row>
    <row r="535" spans="3:12" x14ac:dyDescent="0.2">
      <c r="C535">
        <v>2002.2917</v>
      </c>
      <c r="D535">
        <v>375.19</v>
      </c>
      <c r="E535" s="1">
        <f t="shared" si="297"/>
        <v>2279</v>
      </c>
      <c r="F535" s="4">
        <f t="shared" si="310"/>
        <v>4.7636452617885254E-40</v>
      </c>
      <c r="G535" s="9">
        <f t="shared" ref="G535:K535" si="313">G534*(1-G$5)+G$4*$F534*$L$4/1000</f>
        <v>30.373537162320634</v>
      </c>
      <c r="H535" s="9">
        <f t="shared" si="313"/>
        <v>21.025208567670258</v>
      </c>
      <c r="I535" s="9">
        <f t="shared" si="313"/>
        <v>1.5798144387037323</v>
      </c>
      <c r="J535" s="9">
        <f t="shared" si="313"/>
        <v>5.387378939694408E-6</v>
      </c>
      <c r="K535" s="9">
        <f t="shared" si="313"/>
        <v>3.0440632320920993E-43</v>
      </c>
      <c r="L535" s="9">
        <f t="shared" si="312"/>
        <v>327.97856555607359</v>
      </c>
    </row>
    <row r="536" spans="3:12" x14ac:dyDescent="0.2">
      <c r="C536">
        <v>2002.375</v>
      </c>
      <c r="D536">
        <v>375.93</v>
      </c>
      <c r="E536" s="1">
        <f t="shared" si="297"/>
        <v>2280</v>
      </c>
      <c r="F536" s="4">
        <f t="shared" si="310"/>
        <v>3.2392787780161971E-40</v>
      </c>
      <c r="G536" s="9">
        <f t="shared" ref="G536:K536" si="314">G535*(1-G$5)+G$4*$F535*$L$4/1000</f>
        <v>30.373537162320634</v>
      </c>
      <c r="H536" s="9">
        <f t="shared" si="314"/>
        <v>20.967367590258402</v>
      </c>
      <c r="I536" s="9">
        <f t="shared" si="314"/>
        <v>1.558609196301062</v>
      </c>
      <c r="J536" s="9">
        <f t="shared" si="314"/>
        <v>5.0796149180072097E-6</v>
      </c>
      <c r="K536" s="9">
        <f t="shared" si="314"/>
        <v>2.0699629978226528E-43</v>
      </c>
      <c r="L536" s="9">
        <f t="shared" si="312"/>
        <v>327.89951902849504</v>
      </c>
    </row>
    <row r="537" spans="3:12" x14ac:dyDescent="0.2">
      <c r="C537">
        <v>2002.4583</v>
      </c>
      <c r="D537">
        <v>375.69</v>
      </c>
      <c r="E537" s="1">
        <f t="shared" si="297"/>
        <v>2281</v>
      </c>
      <c r="F537" s="4">
        <f t="shared" si="310"/>
        <v>2.2027095690510139E-40</v>
      </c>
      <c r="G537" s="9">
        <f t="shared" ref="G537:K537" si="315">G536*(1-G$5)+G$4*$F536*$L$4/1000</f>
        <v>30.373537162320634</v>
      </c>
      <c r="H537" s="9">
        <f t="shared" si="315"/>
        <v>20.909685735104816</v>
      </c>
      <c r="I537" s="9">
        <f t="shared" si="315"/>
        <v>1.5376885837222114</v>
      </c>
      <c r="J537" s="9">
        <f t="shared" si="315"/>
        <v>4.789432487313581E-6</v>
      </c>
      <c r="K537" s="9">
        <f t="shared" si="315"/>
        <v>1.4075748385194191E-43</v>
      </c>
      <c r="L537" s="9">
        <f t="shared" si="312"/>
        <v>327.82091627058014</v>
      </c>
    </row>
    <row r="538" spans="3:12" x14ac:dyDescent="0.2">
      <c r="C538">
        <v>2002.5417</v>
      </c>
      <c r="D538">
        <v>374.16</v>
      </c>
      <c r="E538" s="1">
        <f t="shared" si="297"/>
        <v>2282</v>
      </c>
      <c r="F538" s="4">
        <f t="shared" si="310"/>
        <v>1.4978425069546894E-40</v>
      </c>
      <c r="G538" s="9">
        <f t="shared" ref="G538:K538" si="316">G537*(1-G$5)+G$4*$F537*$L$4/1000</f>
        <v>30.373537162320634</v>
      </c>
      <c r="H538" s="9">
        <f t="shared" si="316"/>
        <v>20.852162564459416</v>
      </c>
      <c r="I538" s="9">
        <f t="shared" si="316"/>
        <v>1.5170487804903818</v>
      </c>
      <c r="J538" s="9">
        <f t="shared" si="316"/>
        <v>4.5158272665940298E-6</v>
      </c>
      <c r="K538" s="9">
        <f t="shared" si="316"/>
        <v>9.5715089019321421E-44</v>
      </c>
      <c r="L538" s="9">
        <f t="shared" si="312"/>
        <v>327.74275302309769</v>
      </c>
    </row>
    <row r="539" spans="3:12" x14ac:dyDescent="0.2">
      <c r="C539">
        <v>2002.625</v>
      </c>
      <c r="D539">
        <v>372.03</v>
      </c>
      <c r="E539" s="1">
        <f t="shared" si="297"/>
        <v>2283</v>
      </c>
      <c r="F539" s="4">
        <f t="shared" si="310"/>
        <v>1.0185329047291887E-40</v>
      </c>
      <c r="G539" s="9">
        <f t="shared" ref="G539:K539" si="317">G538*(1-G$5)+G$4*$F538*$L$4/1000</f>
        <v>30.373537162320634</v>
      </c>
      <c r="H539" s="9">
        <f t="shared" si="317"/>
        <v>20.79479764177637</v>
      </c>
      <c r="I539" s="9">
        <f t="shared" si="317"/>
        <v>1.4966860174095673</v>
      </c>
      <c r="J539" s="9">
        <f t="shared" si="317"/>
        <v>4.2578522519590794E-6</v>
      </c>
      <c r="K539" s="9">
        <f t="shared" si="317"/>
        <v>6.5086260533139128E-44</v>
      </c>
      <c r="L539" s="9">
        <f t="shared" si="312"/>
        <v>327.66502507935883</v>
      </c>
    </row>
    <row r="540" spans="3:12" x14ac:dyDescent="0.2">
      <c r="C540">
        <v>2002.7083</v>
      </c>
      <c r="D540">
        <v>370.92</v>
      </c>
      <c r="E540" s="1">
        <f t="shared" si="297"/>
        <v>2284</v>
      </c>
      <c r="F540" s="4">
        <f t="shared" si="310"/>
        <v>6.9260237521584823E-41</v>
      </c>
      <c r="G540" s="9">
        <f t="shared" ref="G540:K540" si="318">G539*(1-G$5)+G$4*$F539*$L$4/1000</f>
        <v>30.373537162320634</v>
      </c>
      <c r="H540" s="9">
        <f t="shared" si="318"/>
        <v>20.737590531710804</v>
      </c>
      <c r="I540" s="9">
        <f t="shared" si="318"/>
        <v>1.4765965758762323</v>
      </c>
      <c r="J540" s="9">
        <f t="shared" si="318"/>
        <v>4.0146145388742164E-6</v>
      </c>
      <c r="K540" s="9">
        <f t="shared" si="318"/>
        <v>4.4258657162534945E-44</v>
      </c>
      <c r="L540" s="9">
        <f t="shared" si="312"/>
        <v>327.5877282845222</v>
      </c>
    </row>
    <row r="541" spans="3:12" x14ac:dyDescent="0.2">
      <c r="C541">
        <v>2002.7917</v>
      </c>
      <c r="D541">
        <v>370.73</v>
      </c>
      <c r="E541" s="1">
        <f t="shared" si="297"/>
        <v>2285</v>
      </c>
      <c r="F541" s="4">
        <f t="shared" si="310"/>
        <v>4.7096961514677679E-41</v>
      </c>
      <c r="G541" s="9">
        <f t="shared" ref="G541:K541" si="319">G540*(1-G$5)+G$4*$F540*$L$4/1000</f>
        <v>30.373537162320634</v>
      </c>
      <c r="H541" s="9">
        <f t="shared" si="319"/>
        <v>20.680540800115491</v>
      </c>
      <c r="I541" s="9">
        <f t="shared" si="319"/>
        <v>1.456776787200228</v>
      </c>
      <c r="J541" s="9">
        <f t="shared" si="319"/>
        <v>3.7852722316338218E-6</v>
      </c>
      <c r="K541" s="9">
        <f t="shared" si="319"/>
        <v>3.0095886870523968E-44</v>
      </c>
      <c r="L541" s="9">
        <f t="shared" si="312"/>
        <v>327.51085853490861</v>
      </c>
    </row>
    <row r="542" spans="3:12" x14ac:dyDescent="0.2">
      <c r="C542">
        <v>2002.875</v>
      </c>
      <c r="D542">
        <v>372.43</v>
      </c>
      <c r="E542" s="1">
        <f t="shared" si="297"/>
        <v>2286</v>
      </c>
      <c r="F542" s="4">
        <f t="shared" si="310"/>
        <v>3.2025933829980821E-41</v>
      </c>
      <c r="G542" s="9">
        <f t="shared" ref="G542:K542" si="320">G541*(1-G$5)+G$4*$F541*$L$4/1000</f>
        <v>30.373537162320634</v>
      </c>
      <c r="H542" s="9">
        <f t="shared" si="320"/>
        <v>20.623648014037553</v>
      </c>
      <c r="I542" s="9">
        <f t="shared" si="320"/>
        <v>1.437223031934824</v>
      </c>
      <c r="J542" s="9">
        <f t="shared" si="320"/>
        <v>3.5690315293871402E-6</v>
      </c>
      <c r="K542" s="9">
        <f t="shared" si="320"/>
        <v>2.0465203071956419E-44</v>
      </c>
      <c r="L542" s="9">
        <f t="shared" si="312"/>
        <v>327.43441177732456</v>
      </c>
    </row>
    <row r="543" spans="3:12" x14ac:dyDescent="0.2">
      <c r="C543">
        <v>2002.9583</v>
      </c>
      <c r="D543">
        <v>373.98</v>
      </c>
      <c r="E543" s="1">
        <f t="shared" si="297"/>
        <v>2287</v>
      </c>
      <c r="F543" s="4">
        <f t="shared" si="310"/>
        <v>2.1777635004386956E-41</v>
      </c>
      <c r="G543" s="9">
        <f t="shared" ref="G543:K543" si="321">G542*(1-G$5)+G$4*$F542*$L$4/1000</f>
        <v>30.373537162320634</v>
      </c>
      <c r="H543" s="9">
        <f t="shared" si="321"/>
        <v>20.566911741715177</v>
      </c>
      <c r="I543" s="9">
        <f t="shared" si="321"/>
        <v>1.417931739215734</v>
      </c>
      <c r="J543" s="9">
        <f t="shared" si="321"/>
        <v>3.3651439786304253E-6</v>
      </c>
      <c r="K543" s="9">
        <f t="shared" si="321"/>
        <v>1.391633808893044E-44</v>
      </c>
      <c r="L543" s="9">
        <f t="shared" si="312"/>
        <v>327.35838400839555</v>
      </c>
    </row>
    <row r="544" spans="3:12" x14ac:dyDescent="0.2">
      <c r="C544">
        <v>2003.0417</v>
      </c>
      <c r="D544">
        <v>375.07</v>
      </c>
      <c r="E544" s="1">
        <f t="shared" si="297"/>
        <v>2288</v>
      </c>
      <c r="F544" s="4">
        <f t="shared" si="310"/>
        <v>1.480879180298313E-41</v>
      </c>
      <c r="G544" s="9">
        <f t="shared" ref="G544:K544" si="322">G543*(1-G$5)+G$4*$F543*$L$4/1000</f>
        <v>30.373537162320634</v>
      </c>
      <c r="H544" s="9">
        <f t="shared" si="322"/>
        <v>20.510331552574346</v>
      </c>
      <c r="I544" s="9">
        <f t="shared" si="322"/>
        <v>1.3988993861090107</v>
      </c>
      <c r="J544" s="9">
        <f t="shared" si="322"/>
        <v>3.1729038826555714E-6</v>
      </c>
      <c r="K544" s="9">
        <f t="shared" si="322"/>
        <v>9.4631099004727444E-45</v>
      </c>
      <c r="L544" s="9">
        <f t="shared" si="312"/>
        <v>327.28277127390788</v>
      </c>
    </row>
    <row r="545" spans="3:12" x14ac:dyDescent="0.2">
      <c r="C545">
        <v>2003.125</v>
      </c>
      <c r="D545">
        <v>375.82</v>
      </c>
      <c r="E545" s="1">
        <f t="shared" si="297"/>
        <v>2289</v>
      </c>
      <c r="F545" s="4">
        <f t="shared" si="310"/>
        <v>1.0069978426028527E-41</v>
      </c>
      <c r="G545" s="9">
        <f t="shared" ref="G545:K545" si="323">G544*(1-G$5)+G$4*$F544*$L$4/1000</f>
        <v>30.373537162320634</v>
      </c>
      <c r="H545" s="9">
        <f t="shared" si="323"/>
        <v>20.453907017225557</v>
      </c>
      <c r="I545" s="9">
        <f t="shared" si="323"/>
        <v>1.380122496967696</v>
      </c>
      <c r="J545" s="9">
        <f t="shared" si="323"/>
        <v>2.9916458589887979E-6</v>
      </c>
      <c r="K545" s="9">
        <f t="shared" si="323"/>
        <v>6.4349147323214943E-45</v>
      </c>
      <c r="L545" s="9">
        <f t="shared" si="312"/>
        <v>327.20756966815975</v>
      </c>
    </row>
    <row r="546" spans="3:12" x14ac:dyDescent="0.2">
      <c r="C546">
        <v>2003.2083</v>
      </c>
      <c r="D546">
        <v>376.64</v>
      </c>
      <c r="E546" s="1">
        <f t="shared" si="297"/>
        <v>2290</v>
      </c>
      <c r="F546" s="4">
        <f t="shared" si="310"/>
        <v>6.8475853296993974E-42</v>
      </c>
      <c r="G546" s="9">
        <f t="shared" ref="G546:K546" si="324">G545*(1-G$5)+G$4*$F545*$L$4/1000</f>
        <v>30.373537162320634</v>
      </c>
      <c r="H546" s="9">
        <f t="shared" si="324"/>
        <v>20.397637707460575</v>
      </c>
      <c r="I546" s="9">
        <f t="shared" si="324"/>
        <v>1.3615976427971064</v>
      </c>
      <c r="J546" s="9">
        <f t="shared" si="324"/>
        <v>2.8207425363651856E-6</v>
      </c>
      <c r="K546" s="9">
        <f t="shared" si="324"/>
        <v>4.375742017978633E-45</v>
      </c>
      <c r="L546" s="9">
        <f t="shared" si="312"/>
        <v>327.13277533332086</v>
      </c>
    </row>
    <row r="547" spans="3:12" x14ac:dyDescent="0.2">
      <c r="C547">
        <v>2003.2917</v>
      </c>
      <c r="D547">
        <v>377.92</v>
      </c>
      <c r="E547" s="1">
        <f t="shared" si="297"/>
        <v>2291</v>
      </c>
      <c r="F547" s="4">
        <f t="shared" si="310"/>
        <v>4.6563580241955897E-42</v>
      </c>
      <c r="G547" s="9">
        <f t="shared" ref="G547:K547" si="325">G546*(1-G$5)+G$4*$F546*$L$4/1000</f>
        <v>30.373537162320634</v>
      </c>
      <c r="H547" s="9">
        <f t="shared" si="325"/>
        <v>20.341523196249177</v>
      </c>
      <c r="I547" s="9">
        <f t="shared" si="325"/>
        <v>1.3433214406286365</v>
      </c>
      <c r="J547" s="9">
        <f t="shared" si="325"/>
        <v>2.6596023832678168E-6</v>
      </c>
      <c r="K547" s="9">
        <f t="shared" si="325"/>
        <v>2.9755045722254804E-45</v>
      </c>
      <c r="L547" s="9">
        <f t="shared" si="312"/>
        <v>327.05838445880084</v>
      </c>
    </row>
    <row r="548" spans="3:12" x14ac:dyDescent="0.2">
      <c r="C548">
        <v>2003.375</v>
      </c>
      <c r="D548">
        <v>378.78</v>
      </c>
      <c r="E548" s="1">
        <f t="shared" si="297"/>
        <v>2292</v>
      </c>
      <c r="F548" s="4">
        <f t="shared" si="310"/>
        <v>3.1663234564530007E-42</v>
      </c>
      <c r="G548" s="9">
        <f t="shared" ref="G548:K548" si="326">G547*(1-G$5)+G$4*$F547*$L$4/1000</f>
        <v>30.373537162320634</v>
      </c>
      <c r="H548" s="9">
        <f t="shared" si="326"/>
        <v>20.285563057735917</v>
      </c>
      <c r="I548" s="9">
        <f t="shared" si="326"/>
        <v>1.3252905529019694</v>
      </c>
      <c r="J548" s="9">
        <f t="shared" si="326"/>
        <v>2.5076676605156446E-6</v>
      </c>
      <c r="K548" s="9">
        <f t="shared" si="326"/>
        <v>2.0233431091133329E-45</v>
      </c>
      <c r="L548" s="9">
        <f t="shared" si="312"/>
        <v>326.98439328062619</v>
      </c>
    </row>
    <row r="549" spans="3:12" x14ac:dyDescent="0.2">
      <c r="C549">
        <v>2003.4583</v>
      </c>
      <c r="D549">
        <v>378.46</v>
      </c>
      <c r="E549" s="1">
        <f t="shared" si="297"/>
        <v>2293</v>
      </c>
      <c r="F549" s="4">
        <f t="shared" si="310"/>
        <v>2.1530999503880403E-42</v>
      </c>
      <c r="G549" s="9">
        <f t="shared" ref="G549:K549" si="327">G548*(1-G$5)+G$4*$F548*$L$4/1000</f>
        <v>30.373537162320634</v>
      </c>
      <c r="H549" s="9">
        <f t="shared" si="327"/>
        <v>20.229756867236883</v>
      </c>
      <c r="I549" s="9">
        <f t="shared" si="327"/>
        <v>1.3075016868555782</v>
      </c>
      <c r="J549" s="9">
        <f t="shared" si="327"/>
        <v>2.3644124908135853E-6</v>
      </c>
      <c r="K549" s="9">
        <f t="shared" si="327"/>
        <v>1.3758733141970699E-45</v>
      </c>
      <c r="L549" s="9">
        <f t="shared" si="312"/>
        <v>326.9107980808256</v>
      </c>
    </row>
    <row r="550" spans="3:12" x14ac:dyDescent="0.2">
      <c r="C550">
        <v>2003.5417</v>
      </c>
      <c r="D550">
        <v>376.88</v>
      </c>
      <c r="E550" s="1">
        <f t="shared" si="297"/>
        <v>2294</v>
      </c>
      <c r="F550" s="4">
        <f t="shared" si="310"/>
        <v>1.4641079662638674E-42</v>
      </c>
      <c r="G550" s="9">
        <f t="shared" ref="G550:K550" si="328">G549*(1-G$5)+G$4*$F549*$L$4/1000</f>
        <v>30.373537162320634</v>
      </c>
      <c r="H550" s="9">
        <f t="shared" si="328"/>
        <v>20.174104201236485</v>
      </c>
      <c r="I550" s="9">
        <f t="shared" si="328"/>
        <v>1.2899515939254094</v>
      </c>
      <c r="J550" s="9">
        <f t="shared" si="328"/>
        <v>2.2293410385831407E-6</v>
      </c>
      <c r="K550" s="9">
        <f t="shared" si="328"/>
        <v>9.3559385365400982E-46</v>
      </c>
      <c r="L550" s="9">
        <f t="shared" si="312"/>
        <v>326.83759518682359</v>
      </c>
    </row>
    <row r="551" spans="3:12" x14ac:dyDescent="0.2">
      <c r="C551">
        <v>2003.625</v>
      </c>
      <c r="D551">
        <v>374.57</v>
      </c>
      <c r="E551" s="1">
        <f t="shared" si="297"/>
        <v>2295</v>
      </c>
      <c r="F551" s="4">
        <f t="shared" si="310"/>
        <v>9.9559341705942977E-43</v>
      </c>
      <c r="G551" s="9">
        <f t="shared" ref="G551:K551" si="329">G550*(1-G$5)+G$4*$F550*$L$4/1000</f>
        <v>30.373537162320634</v>
      </c>
      <c r="H551" s="9">
        <f t="shared" si="329"/>
        <v>20.118604637384241</v>
      </c>
      <c r="I551" s="9">
        <f t="shared" si="329"/>
        <v>1.2726370691516369</v>
      </c>
      <c r="J551" s="9">
        <f t="shared" si="329"/>
        <v>2.1019857937735778E-6</v>
      </c>
      <c r="K551" s="9">
        <f t="shared" si="329"/>
        <v>6.3620382048472797E-46</v>
      </c>
      <c r="L551" s="9">
        <f t="shared" si="312"/>
        <v>326.76478097084231</v>
      </c>
    </row>
    <row r="552" spans="3:12" x14ac:dyDescent="0.2">
      <c r="C552">
        <v>2003.7083</v>
      </c>
      <c r="D552">
        <v>373.34</v>
      </c>
      <c r="E552" s="1">
        <f t="shared" si="297"/>
        <v>2296</v>
      </c>
      <c r="F552" s="4">
        <f t="shared" si="310"/>
        <v>6.7700352360041218E-43</v>
      </c>
      <c r="G552" s="9">
        <f t="shared" ref="G552:K552" si="330">G551*(1-G$5)+G$4*$F551*$L$4/1000</f>
        <v>30.373537162320634</v>
      </c>
      <c r="H552" s="9">
        <f t="shared" si="330"/>
        <v>20.063257754491559</v>
      </c>
      <c r="I552" s="9">
        <f t="shared" si="330"/>
        <v>1.2555549505933792</v>
      </c>
      <c r="J552" s="9">
        <f t="shared" si="330"/>
        <v>1.9819059537135782E-6</v>
      </c>
      <c r="K552" s="9">
        <f t="shared" si="330"/>
        <v>4.3261859792961579E-46</v>
      </c>
      <c r="L552" s="9">
        <f t="shared" si="312"/>
        <v>326.69235184931154</v>
      </c>
    </row>
    <row r="553" spans="3:12" x14ac:dyDescent="0.2">
      <c r="C553">
        <v>2003.7917</v>
      </c>
      <c r="D553">
        <v>373.31</v>
      </c>
      <c r="E553" s="1">
        <f t="shared" si="297"/>
        <v>2297</v>
      </c>
      <c r="F553" s="4">
        <f t="shared" si="310"/>
        <v>4.6036239604828027E-43</v>
      </c>
      <c r="G553" s="9">
        <f t="shared" ref="G553:K553" si="331">G552*(1-G$5)+G$4*$F552*$L$4/1000</f>
        <v>30.373537162320634</v>
      </c>
      <c r="H553" s="9">
        <f t="shared" si="331"/>
        <v>20.008063132528555</v>
      </c>
      <c r="I553" s="9">
        <f t="shared" si="331"/>
        <v>1.238702118751273</v>
      </c>
      <c r="J553" s="9">
        <f t="shared" si="331"/>
        <v>1.8686858974026157E-6</v>
      </c>
      <c r="K553" s="9">
        <f t="shared" si="331"/>
        <v>2.9418064659213921E-46</v>
      </c>
      <c r="L553" s="9">
        <f t="shared" si="312"/>
        <v>326.62030428228638</v>
      </c>
    </row>
    <row r="554" spans="3:12" x14ac:dyDescent="0.2">
      <c r="C554">
        <v>2003.875</v>
      </c>
      <c r="D554">
        <v>374.84</v>
      </c>
      <c r="E554" s="1">
        <f t="shared" si="297"/>
        <v>2298</v>
      </c>
      <c r="F554" s="4">
        <f t="shared" si="310"/>
        <v>3.1304642931283054E-43</v>
      </c>
      <c r="G554" s="9">
        <f t="shared" ref="G554:K554" si="332">G553*(1-G$5)+G$4*$F553*$L$4/1000</f>
        <v>30.373537162320634</v>
      </c>
      <c r="H554" s="9">
        <f t="shared" si="332"/>
        <v>19.953020352620861</v>
      </c>
      <c r="I554" s="9">
        <f t="shared" si="332"/>
        <v>1.2220754959977966</v>
      </c>
      <c r="J554" s="9">
        <f t="shared" si="332"/>
        <v>1.7619337469612725E-6</v>
      </c>
      <c r="K554" s="9">
        <f t="shared" si="332"/>
        <v>2.0004283968265497E-46</v>
      </c>
      <c r="L554" s="9">
        <f t="shared" si="312"/>
        <v>326.54863477287302</v>
      </c>
    </row>
    <row r="555" spans="3:12" x14ac:dyDescent="0.2">
      <c r="C555">
        <v>2003.9583</v>
      </c>
      <c r="D555">
        <v>376.17</v>
      </c>
      <c r="E555" s="1">
        <f t="shared" si="297"/>
        <v>2299</v>
      </c>
      <c r="F555" s="4">
        <f t="shared" si="310"/>
        <v>2.1287157193272476E-43</v>
      </c>
      <c r="G555" s="9">
        <f t="shared" ref="G555:K555" si="333">G554*(1-G$5)+G$4*$F554*$L$4/1000</f>
        <v>30.373537162320634</v>
      </c>
      <c r="H555" s="9">
        <f t="shared" si="333"/>
        <v>19.898128997046442</v>
      </c>
      <c r="I555" s="9">
        <f t="shared" si="333"/>
        <v>1.2056720460152404</v>
      </c>
      <c r="J555" s="9">
        <f t="shared" si="333"/>
        <v>1.6612800112613748E-6</v>
      </c>
      <c r="K555" s="9">
        <f t="shared" si="333"/>
        <v>1.3602913098420555E-46</v>
      </c>
      <c r="L555" s="9">
        <f t="shared" si="312"/>
        <v>326.47733986666231</v>
      </c>
    </row>
    <row r="556" spans="3:12" x14ac:dyDescent="0.2">
      <c r="C556">
        <v>2004.0417</v>
      </c>
      <c r="D556">
        <v>377.17</v>
      </c>
      <c r="E556" s="1">
        <f t="shared" si="297"/>
        <v>2300</v>
      </c>
      <c r="F556" s="4">
        <f t="shared" si="310"/>
        <v>1.4475266891425282E-43</v>
      </c>
      <c r="G556" s="9">
        <f t="shared" ref="G556:K556" si="334">G555*(1-G$5)+G$4*$F555*$L$4/1000</f>
        <v>30.373537162320634</v>
      </c>
      <c r="H556" s="9">
        <f t="shared" si="334"/>
        <v>19.843388649232431</v>
      </c>
      <c r="I556" s="9">
        <f t="shared" si="334"/>
        <v>1.1894887732412212</v>
      </c>
      <c r="J556" s="9">
        <f t="shared" si="334"/>
        <v>1.5663763070412745E-6</v>
      </c>
      <c r="K556" s="9">
        <f t="shared" si="334"/>
        <v>9.249980906925989E-47</v>
      </c>
      <c r="L556" s="9">
        <f t="shared" si="312"/>
        <v>326.40641615117062</v>
      </c>
    </row>
    <row r="557" spans="3:12" x14ac:dyDescent="0.2">
      <c r="C557">
        <v>2004.125</v>
      </c>
      <c r="D557">
        <v>378.05</v>
      </c>
      <c r="E557" s="1"/>
    </row>
    <row r="558" spans="3:12" x14ac:dyDescent="0.2">
      <c r="C558">
        <v>2004.2083</v>
      </c>
      <c r="D558">
        <v>379.06</v>
      </c>
      <c r="E558" s="1"/>
    </row>
    <row r="559" spans="3:12" x14ac:dyDescent="0.2">
      <c r="C559">
        <v>2004.2917</v>
      </c>
      <c r="D559">
        <v>380.54</v>
      </c>
      <c r="E559" s="1"/>
    </row>
    <row r="560" spans="3:12" x14ac:dyDescent="0.2">
      <c r="C560">
        <v>2004.375</v>
      </c>
      <c r="D560">
        <v>380.8</v>
      </c>
      <c r="E560" s="1"/>
    </row>
    <row r="561" spans="3:5" x14ac:dyDescent="0.2">
      <c r="C561">
        <v>2004.4583</v>
      </c>
      <c r="D561">
        <v>379.87</v>
      </c>
      <c r="E561" s="1"/>
    </row>
    <row r="562" spans="3:5" x14ac:dyDescent="0.2">
      <c r="C562">
        <v>2004.5417</v>
      </c>
      <c r="D562">
        <v>377.65</v>
      </c>
      <c r="E562" s="1"/>
    </row>
    <row r="563" spans="3:5" x14ac:dyDescent="0.2">
      <c r="C563">
        <v>2004.625</v>
      </c>
      <c r="D563">
        <v>376.17</v>
      </c>
      <c r="E563" s="1"/>
    </row>
    <row r="564" spans="3:5" x14ac:dyDescent="0.2">
      <c r="C564">
        <v>2004.7083</v>
      </c>
      <c r="D564">
        <v>374.43</v>
      </c>
      <c r="E564" s="1"/>
    </row>
    <row r="565" spans="3:5" x14ac:dyDescent="0.2">
      <c r="C565">
        <v>2004.7917</v>
      </c>
      <c r="D565">
        <v>374.63</v>
      </c>
      <c r="E565" s="1"/>
    </row>
    <row r="566" spans="3:5" x14ac:dyDescent="0.2">
      <c r="C566">
        <v>2004.875</v>
      </c>
      <c r="D566">
        <v>376.33</v>
      </c>
      <c r="E566" s="1"/>
    </row>
    <row r="567" spans="3:5" x14ac:dyDescent="0.2">
      <c r="C567">
        <v>2004.9583</v>
      </c>
      <c r="D567">
        <v>377.68</v>
      </c>
      <c r="E567" s="1"/>
    </row>
    <row r="568" spans="3:5" x14ac:dyDescent="0.2">
      <c r="C568">
        <v>2005.0417</v>
      </c>
      <c r="D568">
        <v>378.63</v>
      </c>
      <c r="E568" s="1"/>
    </row>
    <row r="569" spans="3:5" x14ac:dyDescent="0.2">
      <c r="C569">
        <v>2005.125</v>
      </c>
      <c r="D569">
        <v>379.91</v>
      </c>
      <c r="E569" s="1"/>
    </row>
    <row r="570" spans="3:5" x14ac:dyDescent="0.2">
      <c r="C570">
        <v>2005.2083</v>
      </c>
      <c r="D570">
        <v>380.95</v>
      </c>
      <c r="E570" s="1"/>
    </row>
    <row r="571" spans="3:5" x14ac:dyDescent="0.2">
      <c r="C571">
        <v>2005.2917</v>
      </c>
      <c r="D571">
        <v>382.48</v>
      </c>
      <c r="E571" s="1"/>
    </row>
    <row r="572" spans="3:5" x14ac:dyDescent="0.2">
      <c r="C572">
        <v>2005.375</v>
      </c>
      <c r="D572">
        <v>382.64</v>
      </c>
      <c r="E572" s="1"/>
    </row>
    <row r="573" spans="3:5" x14ac:dyDescent="0.2">
      <c r="C573">
        <v>2005.4583</v>
      </c>
      <c r="D573">
        <v>382.4</v>
      </c>
      <c r="E573" s="1"/>
    </row>
    <row r="574" spans="3:5" x14ac:dyDescent="0.2">
      <c r="C574">
        <v>2005.5417</v>
      </c>
      <c r="D574">
        <v>380.93</v>
      </c>
      <c r="E574" s="1"/>
    </row>
    <row r="575" spans="3:5" x14ac:dyDescent="0.2">
      <c r="C575">
        <v>2005.625</v>
      </c>
      <c r="D575">
        <v>378.93</v>
      </c>
      <c r="E575" s="1"/>
    </row>
    <row r="576" spans="3:5" x14ac:dyDescent="0.2">
      <c r="C576">
        <v>2005.7083</v>
      </c>
      <c r="D576">
        <v>376.89</v>
      </c>
      <c r="E576" s="1"/>
    </row>
    <row r="577" spans="3:5" x14ac:dyDescent="0.2">
      <c r="C577">
        <v>2005.7917</v>
      </c>
      <c r="D577">
        <v>377.19</v>
      </c>
      <c r="E577" s="1"/>
    </row>
    <row r="578" spans="3:5" x14ac:dyDescent="0.2">
      <c r="C578">
        <v>2005.875</v>
      </c>
      <c r="D578">
        <v>378.54</v>
      </c>
      <c r="E578" s="1"/>
    </row>
    <row r="579" spans="3:5" x14ac:dyDescent="0.2">
      <c r="C579">
        <v>2005.9583</v>
      </c>
      <c r="D579">
        <v>380.31</v>
      </c>
      <c r="E579" s="1"/>
    </row>
    <row r="580" spans="3:5" x14ac:dyDescent="0.2">
      <c r="C580">
        <v>2006.0417</v>
      </c>
      <c r="D580">
        <v>381.58</v>
      </c>
      <c r="E580" s="1"/>
    </row>
    <row r="581" spans="3:5" x14ac:dyDescent="0.2">
      <c r="C581">
        <v>2006.125</v>
      </c>
      <c r="D581">
        <v>382.4</v>
      </c>
      <c r="E581" s="1"/>
    </row>
    <row r="582" spans="3:5" x14ac:dyDescent="0.2">
      <c r="C582">
        <v>2006.2083</v>
      </c>
      <c r="D582">
        <v>382.86</v>
      </c>
      <c r="E582" s="1"/>
    </row>
    <row r="583" spans="3:5" x14ac:dyDescent="0.2">
      <c r="C583">
        <v>2006.2917</v>
      </c>
      <c r="D583">
        <v>384.8</v>
      </c>
      <c r="E583" s="1"/>
    </row>
    <row r="584" spans="3:5" x14ac:dyDescent="0.2">
      <c r="C584">
        <v>2006.375</v>
      </c>
      <c r="D584">
        <v>385.22</v>
      </c>
      <c r="E584" s="1"/>
    </row>
    <row r="585" spans="3:5" x14ac:dyDescent="0.2">
      <c r="C585">
        <v>2006.4583</v>
      </c>
      <c r="D585">
        <v>384.24</v>
      </c>
      <c r="E585" s="1"/>
    </row>
    <row r="586" spans="3:5" x14ac:dyDescent="0.2">
      <c r="C586">
        <v>2006.5417</v>
      </c>
      <c r="D586">
        <v>382.65</v>
      </c>
      <c r="E586" s="1"/>
    </row>
    <row r="587" spans="3:5" x14ac:dyDescent="0.2">
      <c r="C587">
        <v>2006.625</v>
      </c>
      <c r="D587">
        <v>380.6</v>
      </c>
      <c r="E587" s="1"/>
    </row>
    <row r="588" spans="3:5" x14ac:dyDescent="0.2">
      <c r="C588">
        <v>2006.7083</v>
      </c>
      <c r="D588">
        <v>379.04</v>
      </c>
      <c r="E588" s="1"/>
    </row>
    <row r="589" spans="3:5" x14ac:dyDescent="0.2">
      <c r="C589">
        <v>2006.7917</v>
      </c>
      <c r="D589">
        <v>379.33</v>
      </c>
      <c r="E589" s="1"/>
    </row>
    <row r="590" spans="3:5" x14ac:dyDescent="0.2">
      <c r="C590">
        <v>2006.875</v>
      </c>
      <c r="D590">
        <v>380.35</v>
      </c>
      <c r="E590" s="1"/>
    </row>
    <row r="591" spans="3:5" x14ac:dyDescent="0.2">
      <c r="C591">
        <v>2006.9583</v>
      </c>
      <c r="D591">
        <v>382.02</v>
      </c>
      <c r="E591" s="1"/>
    </row>
    <row r="592" spans="3:5" x14ac:dyDescent="0.2">
      <c r="C592">
        <v>2007.0417</v>
      </c>
      <c r="D592">
        <v>383.1</v>
      </c>
      <c r="E592" s="1"/>
    </row>
    <row r="593" spans="3:5" x14ac:dyDescent="0.2">
      <c r="C593">
        <v>2007.125</v>
      </c>
      <c r="D593">
        <v>384.12</v>
      </c>
      <c r="E593" s="1"/>
    </row>
    <row r="594" spans="3:5" x14ac:dyDescent="0.2">
      <c r="C594">
        <v>2007.2083</v>
      </c>
      <c r="D594">
        <v>384.81</v>
      </c>
      <c r="E594" s="1"/>
    </row>
    <row r="595" spans="3:5" x14ac:dyDescent="0.2">
      <c r="C595">
        <v>2007.2917</v>
      </c>
      <c r="D595">
        <v>386.73</v>
      </c>
      <c r="E595" s="1"/>
    </row>
    <row r="596" spans="3:5" x14ac:dyDescent="0.2">
      <c r="C596">
        <v>2007.375</v>
      </c>
      <c r="D596">
        <v>386.78</v>
      </c>
      <c r="E596" s="1"/>
    </row>
    <row r="597" spans="3:5" x14ac:dyDescent="0.2">
      <c r="C597">
        <v>2007.4583</v>
      </c>
      <c r="D597">
        <v>386.33</v>
      </c>
      <c r="E597" s="1"/>
    </row>
    <row r="598" spans="3:5" x14ac:dyDescent="0.2">
      <c r="C598">
        <v>2007.5417</v>
      </c>
      <c r="D598">
        <v>384.73</v>
      </c>
      <c r="E598" s="1"/>
    </row>
    <row r="599" spans="3:5" x14ac:dyDescent="0.2">
      <c r="C599">
        <v>2007.625</v>
      </c>
      <c r="D599">
        <v>382.24</v>
      </c>
      <c r="E599" s="1"/>
    </row>
    <row r="600" spans="3:5" x14ac:dyDescent="0.2">
      <c r="C600">
        <v>2007.7083</v>
      </c>
      <c r="D600">
        <v>381.2</v>
      </c>
      <c r="E600" s="1"/>
    </row>
    <row r="601" spans="3:5" x14ac:dyDescent="0.2">
      <c r="C601">
        <v>2007.7917</v>
      </c>
      <c r="D601">
        <v>381.37</v>
      </c>
      <c r="E601" s="1"/>
    </row>
    <row r="602" spans="3:5" x14ac:dyDescent="0.2">
      <c r="C602">
        <v>2007.875</v>
      </c>
      <c r="D602">
        <v>382.7</v>
      </c>
      <c r="E602" s="1"/>
    </row>
    <row r="603" spans="3:5" x14ac:dyDescent="0.2">
      <c r="C603">
        <v>2007.9583</v>
      </c>
      <c r="D603">
        <v>384.19</v>
      </c>
      <c r="E603" s="1"/>
    </row>
    <row r="604" spans="3:5" x14ac:dyDescent="0.2">
      <c r="C604">
        <v>2008.0417</v>
      </c>
      <c r="D604">
        <v>385.78</v>
      </c>
      <c r="E604" s="1"/>
    </row>
    <row r="605" spans="3:5" x14ac:dyDescent="0.2">
      <c r="C605">
        <v>2008.125</v>
      </c>
      <c r="D605">
        <v>386.06</v>
      </c>
      <c r="E605" s="1"/>
    </row>
    <row r="606" spans="3:5" x14ac:dyDescent="0.2">
      <c r="C606">
        <v>2008.2083</v>
      </c>
      <c r="D606">
        <v>386.28</v>
      </c>
      <c r="E606" s="1"/>
    </row>
    <row r="607" spans="3:5" x14ac:dyDescent="0.2">
      <c r="C607">
        <v>2008.2917</v>
      </c>
      <c r="D607">
        <v>387.33</v>
      </c>
      <c r="E607" s="1"/>
    </row>
    <row r="608" spans="3:5" x14ac:dyDescent="0.2">
      <c r="C608">
        <v>2008.375</v>
      </c>
      <c r="D608">
        <v>388.78</v>
      </c>
      <c r="E608" s="1"/>
    </row>
    <row r="609" spans="3:5" x14ac:dyDescent="0.2">
      <c r="C609">
        <v>2008.4583</v>
      </c>
      <c r="D609">
        <v>387.99</v>
      </c>
      <c r="E609" s="1"/>
    </row>
    <row r="610" spans="3:5" x14ac:dyDescent="0.2">
      <c r="C610">
        <v>2008.5417</v>
      </c>
      <c r="D610">
        <v>386.61</v>
      </c>
      <c r="E610" s="1"/>
    </row>
    <row r="611" spans="3:5" x14ac:dyDescent="0.2">
      <c r="C611">
        <v>2008.625</v>
      </c>
      <c r="D611">
        <v>384.32</v>
      </c>
      <c r="E611" s="1"/>
    </row>
    <row r="612" spans="3:5" x14ac:dyDescent="0.2">
      <c r="C612">
        <v>2008.7083</v>
      </c>
      <c r="D612">
        <v>383.41</v>
      </c>
      <c r="E612" s="1"/>
    </row>
    <row r="613" spans="3:5" x14ac:dyDescent="0.2">
      <c r="C613">
        <v>2008.7917</v>
      </c>
      <c r="D613">
        <v>383.21</v>
      </c>
      <c r="E613" s="1"/>
    </row>
    <row r="614" spans="3:5" x14ac:dyDescent="0.2">
      <c r="C614">
        <v>2008.875</v>
      </c>
      <c r="D614">
        <v>384.41</v>
      </c>
      <c r="E614" s="1"/>
    </row>
    <row r="615" spans="3:5" x14ac:dyDescent="0.2">
      <c r="C615">
        <v>2008.9583</v>
      </c>
      <c r="D615">
        <v>385.79</v>
      </c>
      <c r="E615" s="1"/>
    </row>
    <row r="616" spans="3:5" x14ac:dyDescent="0.2">
      <c r="C616">
        <v>2009.0417</v>
      </c>
      <c r="D616">
        <v>387.17</v>
      </c>
      <c r="E616" s="1"/>
    </row>
    <row r="617" spans="3:5" x14ac:dyDescent="0.2">
      <c r="C617">
        <v>2009.125</v>
      </c>
      <c r="D617">
        <v>387.7</v>
      </c>
      <c r="E617" s="1"/>
    </row>
    <row r="618" spans="3:5" x14ac:dyDescent="0.2">
      <c r="C618">
        <v>2009.2083</v>
      </c>
      <c r="D618">
        <v>389.04</v>
      </c>
      <c r="E618" s="1"/>
    </row>
    <row r="619" spans="3:5" x14ac:dyDescent="0.2">
      <c r="C619">
        <v>2009.2917</v>
      </c>
      <c r="D619">
        <v>389.76</v>
      </c>
      <c r="E619" s="1"/>
    </row>
    <row r="620" spans="3:5" x14ac:dyDescent="0.2">
      <c r="C620">
        <v>2009.375</v>
      </c>
      <c r="D620">
        <v>390.36</v>
      </c>
      <c r="E620" s="1"/>
    </row>
    <row r="621" spans="3:5" x14ac:dyDescent="0.2">
      <c r="C621">
        <v>2009.4583</v>
      </c>
      <c r="D621">
        <v>389.7</v>
      </c>
      <c r="E621" s="1"/>
    </row>
    <row r="622" spans="3:5" x14ac:dyDescent="0.2">
      <c r="C622">
        <v>2009.5417</v>
      </c>
      <c r="D622">
        <v>388.25</v>
      </c>
      <c r="E622" s="1"/>
    </row>
    <row r="623" spans="3:5" x14ac:dyDescent="0.2">
      <c r="C623">
        <v>2009.625</v>
      </c>
      <c r="D623">
        <v>386.29</v>
      </c>
      <c r="E623" s="1"/>
    </row>
    <row r="624" spans="3:5" x14ac:dyDescent="0.2">
      <c r="C624">
        <v>2009.7083</v>
      </c>
      <c r="D624">
        <v>384.95</v>
      </c>
      <c r="E624" s="1"/>
    </row>
    <row r="625" spans="3:5" x14ac:dyDescent="0.2">
      <c r="C625">
        <v>2009.7917</v>
      </c>
      <c r="D625">
        <v>384.64</v>
      </c>
      <c r="E625" s="1"/>
    </row>
    <row r="626" spans="3:5" x14ac:dyDescent="0.2">
      <c r="C626">
        <v>2009.875</v>
      </c>
      <c r="D626">
        <v>386.23</v>
      </c>
      <c r="E626" s="1"/>
    </row>
    <row r="627" spans="3:5" x14ac:dyDescent="0.2">
      <c r="C627">
        <v>2009.9583</v>
      </c>
      <c r="D627">
        <v>387.63</v>
      </c>
      <c r="E627" s="1"/>
    </row>
    <row r="628" spans="3:5" x14ac:dyDescent="0.2">
      <c r="C628">
        <v>2010.0417</v>
      </c>
      <c r="D628">
        <v>388.91</v>
      </c>
      <c r="E628" s="1"/>
    </row>
    <row r="629" spans="3:5" x14ac:dyDescent="0.2">
      <c r="C629">
        <v>2010.125</v>
      </c>
      <c r="D629">
        <v>390.41</v>
      </c>
      <c r="E629" s="1"/>
    </row>
    <row r="630" spans="3:5" x14ac:dyDescent="0.2">
      <c r="C630">
        <v>2010.2083</v>
      </c>
      <c r="D630">
        <v>391.37</v>
      </c>
      <c r="E630" s="1"/>
    </row>
    <row r="631" spans="3:5" x14ac:dyDescent="0.2">
      <c r="C631">
        <v>2010.2917</v>
      </c>
      <c r="D631">
        <v>392.67</v>
      </c>
      <c r="E631" s="1"/>
    </row>
    <row r="632" spans="3:5" x14ac:dyDescent="0.2">
      <c r="C632">
        <v>2010.375</v>
      </c>
      <c r="D632">
        <v>393.21</v>
      </c>
      <c r="E632" s="1"/>
    </row>
    <row r="633" spans="3:5" x14ac:dyDescent="0.2">
      <c r="C633">
        <v>2010.4583</v>
      </c>
      <c r="D633">
        <v>392.38</v>
      </c>
      <c r="E633" s="1"/>
    </row>
    <row r="634" spans="3:5" x14ac:dyDescent="0.2">
      <c r="C634">
        <v>2010.5417</v>
      </c>
      <c r="D634">
        <v>390.41</v>
      </c>
      <c r="E634" s="1"/>
    </row>
    <row r="635" spans="3:5" x14ac:dyDescent="0.2">
      <c r="C635">
        <v>2010.625</v>
      </c>
      <c r="D635">
        <v>388.54</v>
      </c>
      <c r="E635" s="1"/>
    </row>
    <row r="636" spans="3:5" x14ac:dyDescent="0.2">
      <c r="C636">
        <v>2010.7083</v>
      </c>
      <c r="D636">
        <v>387.03</v>
      </c>
      <c r="E636" s="1"/>
    </row>
    <row r="637" spans="3:5" x14ac:dyDescent="0.2">
      <c r="C637">
        <v>2010.7917</v>
      </c>
      <c r="D637">
        <v>387.43</v>
      </c>
      <c r="E637" s="1"/>
    </row>
    <row r="638" spans="3:5" x14ac:dyDescent="0.2">
      <c r="C638">
        <v>2010.875</v>
      </c>
      <c r="D638">
        <v>388.87</v>
      </c>
      <c r="E638" s="1"/>
    </row>
    <row r="639" spans="3:5" x14ac:dyDescent="0.2">
      <c r="C639">
        <v>2010.9583</v>
      </c>
      <c r="D639">
        <v>389.99</v>
      </c>
      <c r="E639" s="1"/>
    </row>
    <row r="640" spans="3:5" x14ac:dyDescent="0.2">
      <c r="C640">
        <v>2011.0417</v>
      </c>
      <c r="D640">
        <v>391.5</v>
      </c>
      <c r="E640" s="1"/>
    </row>
    <row r="641" spans="3:5" x14ac:dyDescent="0.2">
      <c r="C641">
        <v>2011.125</v>
      </c>
      <c r="D641">
        <v>392.05</v>
      </c>
      <c r="E641" s="1"/>
    </row>
    <row r="642" spans="3:5" x14ac:dyDescent="0.2">
      <c r="C642">
        <v>2011.2083</v>
      </c>
      <c r="D642">
        <v>392.8</v>
      </c>
      <c r="E642" s="1"/>
    </row>
    <row r="643" spans="3:5" x14ac:dyDescent="0.2">
      <c r="C643">
        <v>2011.2917</v>
      </c>
      <c r="D643">
        <v>393.44</v>
      </c>
      <c r="E643" s="1"/>
    </row>
    <row r="644" spans="3:5" x14ac:dyDescent="0.2">
      <c r="C644">
        <v>2011.375</v>
      </c>
      <c r="D644">
        <v>394.41</v>
      </c>
      <c r="E644" s="1"/>
    </row>
    <row r="645" spans="3:5" x14ac:dyDescent="0.2">
      <c r="C645">
        <v>2011.4583</v>
      </c>
      <c r="D645">
        <v>393.95</v>
      </c>
      <c r="E645" s="1"/>
    </row>
    <row r="646" spans="3:5" x14ac:dyDescent="0.2">
      <c r="C646">
        <v>2011.5417</v>
      </c>
      <c r="D646">
        <v>392.72</v>
      </c>
      <c r="E646" s="1"/>
    </row>
    <row r="647" spans="3:5" x14ac:dyDescent="0.2">
      <c r="C647">
        <v>2011.625</v>
      </c>
      <c r="D647">
        <v>390.33</v>
      </c>
      <c r="E647" s="1"/>
    </row>
    <row r="648" spans="3:5" x14ac:dyDescent="0.2">
      <c r="C648">
        <v>2011.7083</v>
      </c>
      <c r="D648">
        <v>389.28</v>
      </c>
      <c r="E648" s="1"/>
    </row>
    <row r="649" spans="3:5" x14ac:dyDescent="0.2">
      <c r="C649">
        <v>2011.7917</v>
      </c>
      <c r="D649">
        <v>389.19</v>
      </c>
      <c r="E649" s="1"/>
    </row>
    <row r="650" spans="3:5" x14ac:dyDescent="0.2">
      <c r="C650">
        <v>2011.875</v>
      </c>
      <c r="D650">
        <v>390.48</v>
      </c>
      <c r="E650" s="1"/>
    </row>
    <row r="651" spans="3:5" x14ac:dyDescent="0.2">
      <c r="C651">
        <v>2011.9583</v>
      </c>
      <c r="D651">
        <v>392.06</v>
      </c>
      <c r="E651" s="1"/>
    </row>
    <row r="652" spans="3:5" x14ac:dyDescent="0.2">
      <c r="C652">
        <v>2012.0417</v>
      </c>
      <c r="D652">
        <v>393.31</v>
      </c>
      <c r="E652" s="1"/>
    </row>
    <row r="653" spans="3:5" x14ac:dyDescent="0.2">
      <c r="C653">
        <v>2012.125</v>
      </c>
      <c r="D653">
        <v>394.04</v>
      </c>
      <c r="E653" s="1"/>
    </row>
    <row r="654" spans="3:5" x14ac:dyDescent="0.2">
      <c r="C654">
        <v>2012.2083</v>
      </c>
      <c r="D654">
        <v>394.59</v>
      </c>
      <c r="E654" s="1"/>
    </row>
    <row r="655" spans="3:5" x14ac:dyDescent="0.2">
      <c r="C655">
        <v>2012.2917</v>
      </c>
      <c r="D655">
        <v>396.38</v>
      </c>
      <c r="E655" s="1"/>
    </row>
    <row r="656" spans="3:5" x14ac:dyDescent="0.2">
      <c r="C656">
        <v>2012.375</v>
      </c>
      <c r="D656">
        <v>396.93</v>
      </c>
      <c r="E656" s="1"/>
    </row>
    <row r="657" spans="3:5" x14ac:dyDescent="0.2">
      <c r="C657">
        <v>2012.4583</v>
      </c>
      <c r="D657">
        <v>395.91</v>
      </c>
      <c r="E657" s="1"/>
    </row>
    <row r="658" spans="3:5" x14ac:dyDescent="0.2">
      <c r="C658">
        <v>2012.5417</v>
      </c>
      <c r="D658">
        <v>394.56</v>
      </c>
      <c r="E658" s="1"/>
    </row>
    <row r="659" spans="3:5" x14ac:dyDescent="0.2">
      <c r="C659">
        <v>2012.625</v>
      </c>
      <c r="D659">
        <v>392.59</v>
      </c>
      <c r="E659" s="1"/>
    </row>
    <row r="660" spans="3:5" x14ac:dyDescent="0.2">
      <c r="C660">
        <v>2012.7083</v>
      </c>
      <c r="D660">
        <v>391.32</v>
      </c>
      <c r="E660" s="1"/>
    </row>
    <row r="661" spans="3:5" x14ac:dyDescent="0.2">
      <c r="C661">
        <v>2012.7917</v>
      </c>
      <c r="D661">
        <v>391.27</v>
      </c>
      <c r="E661" s="1"/>
    </row>
    <row r="662" spans="3:5" x14ac:dyDescent="0.2">
      <c r="C662">
        <v>2012.875</v>
      </c>
      <c r="D662">
        <v>393.2</v>
      </c>
      <c r="E662" s="1"/>
    </row>
    <row r="663" spans="3:5" x14ac:dyDescent="0.2">
      <c r="C663">
        <v>2012.9583</v>
      </c>
      <c r="D663">
        <v>394.57</v>
      </c>
      <c r="E663" s="1"/>
    </row>
    <row r="664" spans="3:5" x14ac:dyDescent="0.2">
      <c r="C664">
        <v>2013.0417</v>
      </c>
      <c r="D664">
        <v>395.78</v>
      </c>
      <c r="E664" s="1"/>
    </row>
    <row r="665" spans="3:5" x14ac:dyDescent="0.2">
      <c r="C665">
        <v>2013.125</v>
      </c>
      <c r="D665">
        <v>397.03</v>
      </c>
      <c r="E665" s="1"/>
    </row>
    <row r="666" spans="3:5" x14ac:dyDescent="0.2">
      <c r="C666">
        <v>2013.2083</v>
      </c>
      <c r="D666">
        <v>397.66</v>
      </c>
      <c r="E666" s="1"/>
    </row>
    <row r="667" spans="3:5" x14ac:dyDescent="0.2">
      <c r="C667">
        <v>2013.2917</v>
      </c>
      <c r="D667">
        <v>398.64</v>
      </c>
      <c r="E667" s="1"/>
    </row>
    <row r="668" spans="3:5" x14ac:dyDescent="0.2">
      <c r="C668">
        <v>2013.375</v>
      </c>
      <c r="D668">
        <v>400.02</v>
      </c>
      <c r="E668" s="1"/>
    </row>
    <row r="669" spans="3:5" x14ac:dyDescent="0.2">
      <c r="C669">
        <v>2013.4583</v>
      </c>
      <c r="D669">
        <v>398.81</v>
      </c>
      <c r="E669" s="1"/>
    </row>
    <row r="670" spans="3:5" x14ac:dyDescent="0.2">
      <c r="C670">
        <v>2013.5417</v>
      </c>
      <c r="D670">
        <v>397.51</v>
      </c>
    </row>
    <row r="671" spans="3:5" x14ac:dyDescent="0.2">
      <c r="C671">
        <v>2013.625</v>
      </c>
      <c r="D671">
        <v>395.39</v>
      </c>
    </row>
    <row r="672" spans="3:5" x14ac:dyDescent="0.2">
      <c r="C672">
        <v>2013.7083</v>
      </c>
      <c r="D672">
        <v>393.72</v>
      </c>
    </row>
    <row r="673" spans="3:4" x14ac:dyDescent="0.2">
      <c r="C673">
        <v>2013.7917</v>
      </c>
      <c r="D673">
        <v>393.9</v>
      </c>
    </row>
    <row r="674" spans="3:4" x14ac:dyDescent="0.2">
      <c r="C674">
        <v>2013.875</v>
      </c>
      <c r="D674">
        <v>395.36</v>
      </c>
    </row>
    <row r="675" spans="3:4" x14ac:dyDescent="0.2">
      <c r="C675">
        <v>2013.9583</v>
      </c>
      <c r="D675">
        <v>397.03</v>
      </c>
    </row>
    <row r="676" spans="3:4" x14ac:dyDescent="0.2">
      <c r="C676">
        <v>2014.0417</v>
      </c>
      <c r="D676">
        <v>398.04</v>
      </c>
    </row>
    <row r="677" spans="3:4" x14ac:dyDescent="0.2">
      <c r="C677">
        <v>2014.125</v>
      </c>
      <c r="D677">
        <v>398.27</v>
      </c>
    </row>
    <row r="678" spans="3:4" x14ac:dyDescent="0.2">
      <c r="C678">
        <v>2014.2083</v>
      </c>
      <c r="D678">
        <v>399.91</v>
      </c>
    </row>
    <row r="679" spans="3:4" x14ac:dyDescent="0.2">
      <c r="C679">
        <v>2014.2917</v>
      </c>
      <c r="D679">
        <v>401.51</v>
      </c>
    </row>
    <row r="680" spans="3:4" x14ac:dyDescent="0.2">
      <c r="C680">
        <v>2014.375</v>
      </c>
      <c r="D680">
        <v>401.96</v>
      </c>
    </row>
    <row r="681" spans="3:4" x14ac:dyDescent="0.2">
      <c r="C681">
        <v>2014.4583</v>
      </c>
      <c r="D681">
        <v>401.43</v>
      </c>
    </row>
    <row r="682" spans="3:4" x14ac:dyDescent="0.2">
      <c r="C682">
        <v>2014.5417</v>
      </c>
      <c r="D682">
        <v>399.27</v>
      </c>
    </row>
    <row r="683" spans="3:4" x14ac:dyDescent="0.2">
      <c r="C683">
        <v>2014.625</v>
      </c>
      <c r="D683">
        <v>397.18</v>
      </c>
    </row>
    <row r="684" spans="3:4" x14ac:dyDescent="0.2">
      <c r="C684">
        <v>2014.7083</v>
      </c>
      <c r="D684">
        <v>395.54</v>
      </c>
    </row>
    <row r="685" spans="3:4" x14ac:dyDescent="0.2">
      <c r="C685">
        <v>2014.7917</v>
      </c>
      <c r="D685">
        <v>396.16</v>
      </c>
    </row>
    <row r="686" spans="3:4" x14ac:dyDescent="0.2">
      <c r="C686">
        <v>2014.875</v>
      </c>
      <c r="D686">
        <v>397.4</v>
      </c>
    </row>
    <row r="687" spans="3:4" x14ac:dyDescent="0.2">
      <c r="C687">
        <v>2014.9583</v>
      </c>
      <c r="D687">
        <v>399.08</v>
      </c>
    </row>
    <row r="688" spans="3:4" x14ac:dyDescent="0.2">
      <c r="C688">
        <v>2015.0417</v>
      </c>
      <c r="D688">
        <v>400.18</v>
      </c>
    </row>
    <row r="689" spans="3:4" x14ac:dyDescent="0.2">
      <c r="C689">
        <v>2015.125</v>
      </c>
      <c r="D689">
        <v>400.55</v>
      </c>
    </row>
    <row r="690" spans="3:4" x14ac:dyDescent="0.2">
      <c r="C690">
        <v>2015.2083</v>
      </c>
      <c r="D690">
        <v>401.74</v>
      </c>
    </row>
    <row r="691" spans="3:4" x14ac:dyDescent="0.2">
      <c r="C691">
        <v>2015.2917</v>
      </c>
      <c r="D691">
        <v>403.35</v>
      </c>
    </row>
    <row r="692" spans="3:4" x14ac:dyDescent="0.2">
      <c r="C692">
        <v>2015.375</v>
      </c>
      <c r="D692">
        <v>404.15</v>
      </c>
    </row>
    <row r="693" spans="3:4" x14ac:dyDescent="0.2">
      <c r="C693">
        <v>2015.4583</v>
      </c>
      <c r="D693">
        <v>402.97</v>
      </c>
    </row>
    <row r="694" spans="3:4" x14ac:dyDescent="0.2">
      <c r="C694">
        <v>2015.5417</v>
      </c>
      <c r="D694">
        <v>401.46</v>
      </c>
    </row>
    <row r="695" spans="3:4" x14ac:dyDescent="0.2">
      <c r="C695">
        <v>2015.625</v>
      </c>
      <c r="D695">
        <v>399.11</v>
      </c>
    </row>
    <row r="696" spans="3:4" x14ac:dyDescent="0.2">
      <c r="C696">
        <v>2015.7083</v>
      </c>
      <c r="D696">
        <v>397.82</v>
      </c>
    </row>
    <row r="697" spans="3:4" x14ac:dyDescent="0.2">
      <c r="C697">
        <v>2015.7917</v>
      </c>
      <c r="D697">
        <v>398.49</v>
      </c>
    </row>
    <row r="698" spans="3:4" x14ac:dyDescent="0.2">
      <c r="C698">
        <v>2015.875</v>
      </c>
      <c r="D698">
        <v>400.27</v>
      </c>
    </row>
    <row r="699" spans="3:4" x14ac:dyDescent="0.2">
      <c r="C699">
        <v>2015.9583</v>
      </c>
      <c r="D699">
        <v>402.06</v>
      </c>
    </row>
    <row r="700" spans="3:4" x14ac:dyDescent="0.2">
      <c r="C700">
        <v>2016.0417</v>
      </c>
      <c r="D700">
        <v>402.73</v>
      </c>
    </row>
    <row r="701" spans="3:4" x14ac:dyDescent="0.2">
      <c r="C701">
        <v>2016.125</v>
      </c>
      <c r="D701">
        <v>404.25</v>
      </c>
    </row>
    <row r="702" spans="3:4" x14ac:dyDescent="0.2">
      <c r="C702">
        <v>2016.2083</v>
      </c>
      <c r="D702">
        <v>405.06</v>
      </c>
    </row>
    <row r="703" spans="3:4" x14ac:dyDescent="0.2">
      <c r="C703">
        <v>2016.2917</v>
      </c>
      <c r="D703">
        <v>407.6</v>
      </c>
    </row>
    <row r="704" spans="3:4" x14ac:dyDescent="0.2">
      <c r="C704">
        <v>2016.375</v>
      </c>
      <c r="D704">
        <v>407.9</v>
      </c>
    </row>
    <row r="705" spans="3:4" x14ac:dyDescent="0.2">
      <c r="C705">
        <v>2016.4583</v>
      </c>
      <c r="D705">
        <v>406.99</v>
      </c>
    </row>
    <row r="706" spans="3:4" x14ac:dyDescent="0.2">
      <c r="C706">
        <v>2016.5417</v>
      </c>
      <c r="D706">
        <v>404.59</v>
      </c>
    </row>
    <row r="707" spans="3:4" x14ac:dyDescent="0.2">
      <c r="C707">
        <v>2016.625</v>
      </c>
      <c r="D707">
        <v>402.45</v>
      </c>
    </row>
    <row r="708" spans="3:4" x14ac:dyDescent="0.2">
      <c r="C708">
        <v>2016.7083</v>
      </c>
      <c r="D708">
        <v>401.23</v>
      </c>
    </row>
    <row r="709" spans="3:4" x14ac:dyDescent="0.2">
      <c r="C709">
        <v>2016.7917</v>
      </c>
      <c r="D709">
        <v>401.79</v>
      </c>
    </row>
    <row r="710" spans="3:4" x14ac:dyDescent="0.2">
      <c r="C710">
        <v>2016.875</v>
      </c>
      <c r="D710">
        <v>403.72</v>
      </c>
    </row>
    <row r="711" spans="3:4" x14ac:dyDescent="0.2">
      <c r="C711">
        <v>2016.9583</v>
      </c>
      <c r="D711">
        <v>404.64</v>
      </c>
    </row>
    <row r="712" spans="3:4" x14ac:dyDescent="0.2">
      <c r="C712">
        <v>2017.0417</v>
      </c>
      <c r="D712">
        <v>406.36</v>
      </c>
    </row>
    <row r="713" spans="3:4" x14ac:dyDescent="0.2">
      <c r="C713">
        <v>2017.125</v>
      </c>
      <c r="D713">
        <v>406.66</v>
      </c>
    </row>
    <row r="714" spans="3:4" x14ac:dyDescent="0.2">
      <c r="C714">
        <v>2017.2083</v>
      </c>
      <c r="D714">
        <v>407.54</v>
      </c>
    </row>
    <row r="715" spans="3:4" x14ac:dyDescent="0.2">
      <c r="C715">
        <v>2017.2917</v>
      </c>
      <c r="D715">
        <v>409.22</v>
      </c>
    </row>
    <row r="716" spans="3:4" x14ac:dyDescent="0.2">
      <c r="C716">
        <v>2017.375</v>
      </c>
      <c r="D716">
        <v>409.89</v>
      </c>
    </row>
    <row r="717" spans="3:4" x14ac:dyDescent="0.2">
      <c r="C717">
        <v>2017.4583</v>
      </c>
      <c r="D717">
        <v>409.08</v>
      </c>
    </row>
    <row r="718" spans="3:4" x14ac:dyDescent="0.2">
      <c r="C718">
        <v>2017.5417</v>
      </c>
      <c r="D718">
        <v>407.33</v>
      </c>
    </row>
    <row r="719" spans="3:4" x14ac:dyDescent="0.2">
      <c r="C719">
        <v>2017.625</v>
      </c>
      <c r="D719">
        <v>405.32</v>
      </c>
    </row>
    <row r="720" spans="3:4" x14ac:dyDescent="0.2">
      <c r="C720">
        <v>2017.7083</v>
      </c>
      <c r="D720">
        <v>403.57</v>
      </c>
    </row>
    <row r="721" spans="3:4" x14ac:dyDescent="0.2">
      <c r="C721">
        <v>2017.7917</v>
      </c>
      <c r="D721">
        <v>403.82</v>
      </c>
    </row>
    <row r="722" spans="3:4" x14ac:dyDescent="0.2">
      <c r="C722">
        <v>2017.875</v>
      </c>
      <c r="D722">
        <v>405.31</v>
      </c>
    </row>
    <row r="723" spans="3:4" x14ac:dyDescent="0.2">
      <c r="C723">
        <v>2017.9583</v>
      </c>
      <c r="D723">
        <v>407</v>
      </c>
    </row>
    <row r="724" spans="3:4" x14ac:dyDescent="0.2">
      <c r="C724">
        <v>2018.0417</v>
      </c>
      <c r="D724">
        <v>408.15</v>
      </c>
    </row>
    <row r="725" spans="3:4" x14ac:dyDescent="0.2">
      <c r="C725">
        <v>2018.125</v>
      </c>
      <c r="D725">
        <v>408.52</v>
      </c>
    </row>
    <row r="726" spans="3:4" x14ac:dyDescent="0.2">
      <c r="C726">
        <v>2018.2083</v>
      </c>
      <c r="D726">
        <v>409.59</v>
      </c>
    </row>
    <row r="727" spans="3:4" x14ac:dyDescent="0.2">
      <c r="C727">
        <v>2018.2917</v>
      </c>
      <c r="D727">
        <v>410.45</v>
      </c>
    </row>
    <row r="728" spans="3:4" x14ac:dyDescent="0.2">
      <c r="C728">
        <v>2018.375</v>
      </c>
      <c r="D728">
        <v>411.44</v>
      </c>
    </row>
    <row r="729" spans="3:4" x14ac:dyDescent="0.2">
      <c r="C729">
        <v>2018.4583</v>
      </c>
      <c r="D729">
        <v>410.99</v>
      </c>
    </row>
    <row r="730" spans="3:4" x14ac:dyDescent="0.2">
      <c r="C730">
        <v>2018.5417</v>
      </c>
      <c r="D730">
        <v>408.9</v>
      </c>
    </row>
    <row r="731" spans="3:4" x14ac:dyDescent="0.2">
      <c r="C731">
        <v>2018.625</v>
      </c>
      <c r="D731">
        <v>407.16</v>
      </c>
    </row>
    <row r="732" spans="3:4" x14ac:dyDescent="0.2">
      <c r="C732">
        <v>2018.7083</v>
      </c>
      <c r="D732">
        <v>405.71</v>
      </c>
    </row>
    <row r="733" spans="3:4" x14ac:dyDescent="0.2">
      <c r="C733">
        <v>2018.7917</v>
      </c>
      <c r="D733">
        <v>406.19</v>
      </c>
    </row>
    <row r="734" spans="3:4" x14ac:dyDescent="0.2">
      <c r="C734">
        <v>2018.875</v>
      </c>
      <c r="D734">
        <v>408.21</v>
      </c>
    </row>
    <row r="735" spans="3:4" x14ac:dyDescent="0.2">
      <c r="C735">
        <v>2018.9583</v>
      </c>
      <c r="D735">
        <v>409.27</v>
      </c>
    </row>
    <row r="736" spans="3:4" x14ac:dyDescent="0.2">
      <c r="C736">
        <v>2019.0417</v>
      </c>
      <c r="D736">
        <v>411.03</v>
      </c>
    </row>
    <row r="737" spans="3:4" x14ac:dyDescent="0.2">
      <c r="C737">
        <v>2019.125</v>
      </c>
      <c r="D737">
        <v>411.96</v>
      </c>
    </row>
    <row r="738" spans="3:4" x14ac:dyDescent="0.2">
      <c r="C738">
        <v>2019.2083</v>
      </c>
      <c r="D738">
        <v>412.18</v>
      </c>
    </row>
    <row r="739" spans="3:4" x14ac:dyDescent="0.2">
      <c r="C739">
        <v>2019.2917</v>
      </c>
      <c r="D739">
        <v>413.54</v>
      </c>
    </row>
    <row r="740" spans="3:4" x14ac:dyDescent="0.2">
      <c r="C740">
        <v>2019.375</v>
      </c>
      <c r="D740">
        <v>414.86</v>
      </c>
    </row>
    <row r="741" spans="3:4" x14ac:dyDescent="0.2">
      <c r="C741">
        <v>2019.4583</v>
      </c>
      <c r="D741">
        <v>414.16</v>
      </c>
    </row>
    <row r="742" spans="3:4" x14ac:dyDescent="0.2">
      <c r="C742">
        <v>2019.5417</v>
      </c>
      <c r="D742">
        <v>411.97</v>
      </c>
    </row>
    <row r="743" spans="3:4" x14ac:dyDescent="0.2">
      <c r="C743">
        <v>2019.625</v>
      </c>
      <c r="D743">
        <v>410.18</v>
      </c>
    </row>
    <row r="744" spans="3:4" x14ac:dyDescent="0.2">
      <c r="C744">
        <v>2019.7083</v>
      </c>
      <c r="D744">
        <v>408.76</v>
      </c>
    </row>
    <row r="745" spans="3:4" x14ac:dyDescent="0.2">
      <c r="C745">
        <v>2019.7917</v>
      </c>
      <c r="D745">
        <v>408.75</v>
      </c>
    </row>
    <row r="746" spans="3:4" x14ac:dyDescent="0.2">
      <c r="C746">
        <v>2019.875</v>
      </c>
      <c r="D746">
        <v>410.48</v>
      </c>
    </row>
    <row r="747" spans="3:4" x14ac:dyDescent="0.2">
      <c r="C747">
        <v>2019.9583</v>
      </c>
      <c r="D747">
        <v>411.98</v>
      </c>
    </row>
    <row r="748" spans="3:4" x14ac:dyDescent="0.2">
      <c r="C748">
        <v>2020.0417</v>
      </c>
      <c r="D748">
        <v>413.61</v>
      </c>
    </row>
    <row r="749" spans="3:4" x14ac:dyDescent="0.2">
      <c r="C749">
        <v>2020.125</v>
      </c>
      <c r="D749">
        <v>414.34</v>
      </c>
    </row>
    <row r="750" spans="3:4" x14ac:dyDescent="0.2">
      <c r="C750">
        <v>2020.2083</v>
      </c>
      <c r="D750">
        <v>414.74</v>
      </c>
    </row>
    <row r="751" spans="3:4" x14ac:dyDescent="0.2">
      <c r="C751">
        <v>2020.2917</v>
      </c>
      <c r="D751">
        <v>416.45</v>
      </c>
    </row>
    <row r="752" spans="3:4" x14ac:dyDescent="0.2">
      <c r="C752">
        <v>2020.375</v>
      </c>
      <c r="D752">
        <v>417.31</v>
      </c>
    </row>
    <row r="753" spans="3:4" x14ac:dyDescent="0.2">
      <c r="C753">
        <v>2020.4583</v>
      </c>
      <c r="D753">
        <v>416.6</v>
      </c>
    </row>
    <row r="754" spans="3:4" x14ac:dyDescent="0.2">
      <c r="C754">
        <v>2020.5417</v>
      </c>
      <c r="D754">
        <v>414.62</v>
      </c>
    </row>
    <row r="755" spans="3:4" x14ac:dyDescent="0.2">
      <c r="C755">
        <v>2020.625</v>
      </c>
      <c r="D755">
        <v>412.78</v>
      </c>
    </row>
    <row r="756" spans="3:4" x14ac:dyDescent="0.2">
      <c r="C756">
        <v>2020.7083</v>
      </c>
      <c r="D756">
        <v>411.52</v>
      </c>
    </row>
    <row r="757" spans="3:4" x14ac:dyDescent="0.2">
      <c r="C757">
        <v>2020.7917</v>
      </c>
      <c r="D757">
        <v>411.51</v>
      </c>
    </row>
    <row r="758" spans="3:4" x14ac:dyDescent="0.2">
      <c r="C758">
        <v>2020.875</v>
      </c>
      <c r="D758">
        <v>413.12</v>
      </c>
    </row>
    <row r="759" spans="3:4" x14ac:dyDescent="0.2">
      <c r="C759">
        <v>2020.9583</v>
      </c>
      <c r="D759">
        <v>414.26</v>
      </c>
    </row>
    <row r="760" spans="3:4" x14ac:dyDescent="0.2">
      <c r="C760">
        <v>2021.0417</v>
      </c>
      <c r="D760">
        <v>415.52</v>
      </c>
    </row>
    <row r="761" spans="3:4" x14ac:dyDescent="0.2">
      <c r="C761">
        <v>2021.125</v>
      </c>
      <c r="D761">
        <v>416.75</v>
      </c>
    </row>
    <row r="762" spans="3:4" x14ac:dyDescent="0.2">
      <c r="C762">
        <v>2021.2083</v>
      </c>
      <c r="D762">
        <v>417.64</v>
      </c>
    </row>
    <row r="763" spans="3:4" x14ac:dyDescent="0.2">
      <c r="C763">
        <v>2021.2917</v>
      </c>
      <c r="D763">
        <v>419.05</v>
      </c>
    </row>
    <row r="764" spans="3:4" x14ac:dyDescent="0.2">
      <c r="C764">
        <v>2021.375</v>
      </c>
      <c r="D764">
        <v>419.13</v>
      </c>
    </row>
    <row r="765" spans="3:4" x14ac:dyDescent="0.2">
      <c r="C765">
        <v>2021.4583</v>
      </c>
      <c r="D765">
        <v>418.94</v>
      </c>
    </row>
    <row r="766" spans="3:4" x14ac:dyDescent="0.2">
      <c r="C766">
        <v>2021.5417</v>
      </c>
      <c r="D766">
        <v>416.96</v>
      </c>
    </row>
    <row r="767" spans="3:4" x14ac:dyDescent="0.2">
      <c r="C767">
        <v>2021.625</v>
      </c>
      <c r="D767">
        <v>414.47</v>
      </c>
    </row>
    <row r="768" spans="3:4" x14ac:dyDescent="0.2">
      <c r="C768">
        <v>2021.7083</v>
      </c>
      <c r="D768">
        <v>413.3</v>
      </c>
    </row>
    <row r="769" spans="3:4" x14ac:dyDescent="0.2">
      <c r="C769">
        <v>2021.7917</v>
      </c>
      <c r="D769">
        <v>413.93</v>
      </c>
    </row>
    <row r="770" spans="3:4" x14ac:dyDescent="0.2">
      <c r="C770">
        <v>2021.875</v>
      </c>
      <c r="D770">
        <v>415.01</v>
      </c>
    </row>
    <row r="771" spans="3:4" x14ac:dyDescent="0.2">
      <c r="C771">
        <v>2021.9583</v>
      </c>
      <c r="D771">
        <v>416.71</v>
      </c>
    </row>
    <row r="772" spans="3:4" x14ac:dyDescent="0.2">
      <c r="C772">
        <v>2022.0417</v>
      </c>
      <c r="D772">
        <v>418.19</v>
      </c>
    </row>
    <row r="773" spans="3:4" x14ac:dyDescent="0.2">
      <c r="C773">
        <v>2022.125</v>
      </c>
      <c r="D773">
        <v>419.28</v>
      </c>
    </row>
    <row r="774" spans="3:4" x14ac:dyDescent="0.2">
      <c r="C774">
        <v>2022.2083</v>
      </c>
      <c r="D774">
        <v>418.81</v>
      </c>
    </row>
    <row r="775" spans="3:4" x14ac:dyDescent="0.2">
      <c r="C775">
        <v>2022.2917</v>
      </c>
      <c r="D775">
        <v>420.23</v>
      </c>
    </row>
    <row r="776" spans="3:4" x14ac:dyDescent="0.2">
      <c r="C776">
        <v>2022.375</v>
      </c>
      <c r="D776">
        <v>420.99</v>
      </c>
    </row>
    <row r="777" spans="3:4" x14ac:dyDescent="0.2">
      <c r="C777">
        <v>2022.4583</v>
      </c>
      <c r="D777">
        <v>420.99</v>
      </c>
    </row>
    <row r="778" spans="3:4" ht="16" x14ac:dyDescent="0.2">
      <c r="C778" s="7"/>
    </row>
    <row r="779" spans="3:4" ht="16" x14ac:dyDescent="0.2">
      <c r="C779" s="7"/>
    </row>
    <row r="780" spans="3:4" ht="16" x14ac:dyDescent="0.2">
      <c r="C780" s="7"/>
    </row>
    <row r="781" spans="3:4" ht="16" x14ac:dyDescent="0.2">
      <c r="C781" s="7"/>
    </row>
    <row r="782" spans="3:4" ht="16" x14ac:dyDescent="0.2">
      <c r="C782" s="7"/>
    </row>
    <row r="783" spans="3:4" ht="16" x14ac:dyDescent="0.2">
      <c r="C783" s="7"/>
    </row>
    <row r="784" spans="3:4" ht="16" x14ac:dyDescent="0.2">
      <c r="C784" s="7"/>
    </row>
    <row r="785" spans="3:3" ht="16" x14ac:dyDescent="0.2">
      <c r="C785" s="7"/>
    </row>
    <row r="786" spans="3:3" ht="16" x14ac:dyDescent="0.2">
      <c r="C786" s="7"/>
    </row>
    <row r="787" spans="3:3" ht="16" x14ac:dyDescent="0.2">
      <c r="C787" s="7"/>
    </row>
    <row r="788" spans="3:3" ht="16" x14ac:dyDescent="0.2">
      <c r="C788" s="7"/>
    </row>
    <row r="789" spans="3:3" ht="16" x14ac:dyDescent="0.2">
      <c r="C789" s="7"/>
    </row>
    <row r="790" spans="3:3" ht="16" x14ac:dyDescent="0.2">
      <c r="C790" s="7"/>
    </row>
    <row r="791" spans="3:3" ht="16" x14ac:dyDescent="0.2">
      <c r="C791" s="7"/>
    </row>
    <row r="792" spans="3:3" ht="16" x14ac:dyDescent="0.2">
      <c r="C792" s="7"/>
    </row>
    <row r="793" spans="3:3" ht="16" x14ac:dyDescent="0.2">
      <c r="C793" s="7"/>
    </row>
    <row r="794" spans="3:3" ht="16" x14ac:dyDescent="0.2">
      <c r="C794" s="7"/>
    </row>
    <row r="795" spans="3:3" ht="16" x14ac:dyDescent="0.2">
      <c r="C795" s="7"/>
    </row>
    <row r="796" spans="3:3" ht="16" x14ac:dyDescent="0.2">
      <c r="C796" s="7"/>
    </row>
    <row r="797" spans="3:3" ht="16" x14ac:dyDescent="0.2">
      <c r="C797" s="7"/>
    </row>
    <row r="798" spans="3:3" ht="16" x14ac:dyDescent="0.2">
      <c r="C798" s="7"/>
    </row>
    <row r="799" spans="3:3" ht="16" x14ac:dyDescent="0.2">
      <c r="C799" s="7"/>
    </row>
    <row r="800" spans="3:3" ht="16" x14ac:dyDescent="0.2">
      <c r="C800" s="7"/>
    </row>
    <row r="801" spans="3:3" ht="16" x14ac:dyDescent="0.2">
      <c r="C801" s="7"/>
    </row>
    <row r="802" spans="3:3" ht="16" x14ac:dyDescent="0.2">
      <c r="C802" s="7"/>
    </row>
    <row r="803" spans="3:3" ht="16" x14ac:dyDescent="0.2">
      <c r="C803" s="7"/>
    </row>
    <row r="804" spans="3:3" ht="16" x14ac:dyDescent="0.2">
      <c r="C804" s="7"/>
    </row>
    <row r="805" spans="3:3" ht="16" x14ac:dyDescent="0.2">
      <c r="C805" s="7"/>
    </row>
    <row r="806" spans="3:3" ht="16" x14ac:dyDescent="0.2">
      <c r="C806" s="7"/>
    </row>
    <row r="807" spans="3:3" ht="16" x14ac:dyDescent="0.2">
      <c r="C807" s="7"/>
    </row>
    <row r="808" spans="3:3" ht="16" x14ac:dyDescent="0.2">
      <c r="C808" s="7"/>
    </row>
    <row r="809" spans="3:3" ht="16" x14ac:dyDescent="0.2">
      <c r="C809" s="7"/>
    </row>
    <row r="810" spans="3:3" ht="16" x14ac:dyDescent="0.2">
      <c r="C810" s="7"/>
    </row>
    <row r="811" spans="3:3" ht="16" x14ac:dyDescent="0.2">
      <c r="C811" s="7"/>
    </row>
    <row r="812" spans="3:3" ht="16" x14ac:dyDescent="0.2">
      <c r="C812" s="7"/>
    </row>
    <row r="813" spans="3:3" ht="16" x14ac:dyDescent="0.2">
      <c r="C813" s="7"/>
    </row>
    <row r="814" spans="3:3" ht="16" x14ac:dyDescent="0.2">
      <c r="C814" s="7"/>
    </row>
    <row r="815" spans="3:3" ht="16" x14ac:dyDescent="0.2">
      <c r="C815" s="7"/>
    </row>
    <row r="816" spans="3:3" ht="16" x14ac:dyDescent="0.2">
      <c r="C816" s="7"/>
    </row>
    <row r="817" spans="3:3" ht="16" x14ac:dyDescent="0.2">
      <c r="C817" s="7"/>
    </row>
    <row r="818" spans="3:3" ht="16" x14ac:dyDescent="0.2">
      <c r="C818" s="7"/>
    </row>
    <row r="819" spans="3:3" ht="16" x14ac:dyDescent="0.2">
      <c r="C819" s="7"/>
    </row>
    <row r="820" spans="3:3" ht="16" x14ac:dyDescent="0.2">
      <c r="C820" s="7"/>
    </row>
    <row r="821" spans="3:3" ht="16" x14ac:dyDescent="0.2">
      <c r="C821" s="7"/>
    </row>
    <row r="822" spans="3:3" ht="16" x14ac:dyDescent="0.2">
      <c r="C822" s="7"/>
    </row>
    <row r="823" spans="3:3" ht="16" x14ac:dyDescent="0.2">
      <c r="C823" s="7"/>
    </row>
    <row r="824" spans="3:3" ht="16" x14ac:dyDescent="0.2">
      <c r="C824" s="7"/>
    </row>
    <row r="825" spans="3:3" ht="16" x14ac:dyDescent="0.2">
      <c r="C825" s="7"/>
    </row>
    <row r="826" spans="3:3" ht="16" x14ac:dyDescent="0.2">
      <c r="C826" s="7"/>
    </row>
    <row r="827" spans="3:3" ht="16" x14ac:dyDescent="0.2">
      <c r="C827" s="7"/>
    </row>
    <row r="828" spans="3:3" ht="16" x14ac:dyDescent="0.2">
      <c r="C828" s="7"/>
    </row>
    <row r="829" spans="3:3" ht="16" x14ac:dyDescent="0.2">
      <c r="C829" s="7"/>
    </row>
    <row r="830" spans="3:3" ht="16" x14ac:dyDescent="0.2">
      <c r="C830" s="7"/>
    </row>
    <row r="831" spans="3:3" ht="16" x14ac:dyDescent="0.2">
      <c r="C831" s="7"/>
    </row>
    <row r="832" spans="3:3" ht="16" x14ac:dyDescent="0.2">
      <c r="C832" s="7"/>
    </row>
    <row r="833" spans="3:3" ht="16" x14ac:dyDescent="0.2">
      <c r="C833" s="7"/>
    </row>
    <row r="834" spans="3:3" ht="16" x14ac:dyDescent="0.2">
      <c r="C834" s="7"/>
    </row>
    <row r="835" spans="3:3" ht="16" x14ac:dyDescent="0.2">
      <c r="C835" s="7"/>
    </row>
    <row r="836" spans="3:3" ht="16" x14ac:dyDescent="0.2">
      <c r="C836" s="7"/>
    </row>
    <row r="837" spans="3:3" ht="16" x14ac:dyDescent="0.2">
      <c r="C837" s="7"/>
    </row>
    <row r="838" spans="3:3" ht="16" x14ac:dyDescent="0.2">
      <c r="C838" s="7"/>
    </row>
    <row r="839" spans="3:3" ht="16" x14ac:dyDescent="0.2">
      <c r="C839" s="7"/>
    </row>
    <row r="840" spans="3:3" ht="16" x14ac:dyDescent="0.2">
      <c r="C840" s="7"/>
    </row>
    <row r="841" spans="3:3" ht="16" x14ac:dyDescent="0.2">
      <c r="C841" s="7"/>
    </row>
    <row r="842" spans="3:3" ht="16" x14ac:dyDescent="0.2">
      <c r="C842" s="7"/>
    </row>
    <row r="843" spans="3:3" ht="16" x14ac:dyDescent="0.2">
      <c r="C843" s="7"/>
    </row>
    <row r="844" spans="3:3" ht="16" x14ac:dyDescent="0.2">
      <c r="C844" s="7"/>
    </row>
    <row r="845" spans="3:3" ht="16" x14ac:dyDescent="0.2">
      <c r="C845" s="7"/>
    </row>
    <row r="846" spans="3:3" ht="16" x14ac:dyDescent="0.2">
      <c r="C846" s="7"/>
    </row>
    <row r="847" spans="3:3" ht="16" x14ac:dyDescent="0.2">
      <c r="C847" s="7"/>
    </row>
    <row r="848" spans="3:3" ht="16" x14ac:dyDescent="0.2">
      <c r="C848" s="7"/>
    </row>
    <row r="849" spans="3:3" ht="16" x14ac:dyDescent="0.2">
      <c r="C849" s="7"/>
    </row>
    <row r="850" spans="3:3" ht="16" x14ac:dyDescent="0.2">
      <c r="C850" s="7"/>
    </row>
    <row r="851" spans="3:3" ht="16" x14ac:dyDescent="0.2">
      <c r="C851" s="7"/>
    </row>
    <row r="852" spans="3:3" ht="16" x14ac:dyDescent="0.2">
      <c r="C852" s="7"/>
    </row>
    <row r="853" spans="3:3" ht="16" x14ac:dyDescent="0.2">
      <c r="C853" s="7"/>
    </row>
    <row r="854" spans="3:3" ht="16" x14ac:dyDescent="0.2">
      <c r="C854" s="7"/>
    </row>
    <row r="855" spans="3:3" ht="16" x14ac:dyDescent="0.2">
      <c r="C855" s="7"/>
    </row>
    <row r="856" spans="3:3" ht="16" x14ac:dyDescent="0.2">
      <c r="C856" s="7"/>
    </row>
    <row r="857" spans="3:3" ht="16" x14ac:dyDescent="0.2">
      <c r="C857" s="7"/>
    </row>
    <row r="858" spans="3:3" ht="16" x14ac:dyDescent="0.2">
      <c r="C858" s="7"/>
    </row>
    <row r="859" spans="3:3" ht="16" x14ac:dyDescent="0.2">
      <c r="C859" s="7"/>
    </row>
    <row r="860" spans="3:3" ht="16" x14ac:dyDescent="0.2">
      <c r="C860" s="7"/>
    </row>
    <row r="861" spans="3:3" ht="16" x14ac:dyDescent="0.2">
      <c r="C861" s="7"/>
    </row>
    <row r="862" spans="3:3" ht="16" x14ac:dyDescent="0.2">
      <c r="C862" s="7"/>
    </row>
    <row r="863" spans="3:3" ht="16" x14ac:dyDescent="0.2">
      <c r="C863" s="7"/>
    </row>
    <row r="864" spans="3:3" ht="16" x14ac:dyDescent="0.2">
      <c r="C864" s="7"/>
    </row>
    <row r="865" spans="3:3" ht="16" x14ac:dyDescent="0.2">
      <c r="C865" s="7"/>
    </row>
    <row r="866" spans="3:3" ht="16" x14ac:dyDescent="0.2">
      <c r="C866" s="7"/>
    </row>
    <row r="867" spans="3:3" ht="16" x14ac:dyDescent="0.2">
      <c r="C867" s="7"/>
    </row>
    <row r="868" spans="3:3" ht="16" x14ac:dyDescent="0.2">
      <c r="C868" s="7"/>
    </row>
    <row r="869" spans="3:3" ht="16" x14ac:dyDescent="0.2">
      <c r="C869" s="7"/>
    </row>
    <row r="870" spans="3:3" ht="16" x14ac:dyDescent="0.2">
      <c r="C870" s="7"/>
    </row>
    <row r="871" spans="3:3" ht="16" x14ac:dyDescent="0.2">
      <c r="C871" s="7"/>
    </row>
    <row r="872" spans="3:3" ht="16" x14ac:dyDescent="0.2">
      <c r="C872" s="7"/>
    </row>
    <row r="873" spans="3:3" ht="16" x14ac:dyDescent="0.2">
      <c r="C873" s="7"/>
    </row>
    <row r="874" spans="3:3" ht="16" x14ac:dyDescent="0.2">
      <c r="C874" s="7"/>
    </row>
    <row r="875" spans="3:3" ht="16" x14ac:dyDescent="0.2">
      <c r="C875" s="7"/>
    </row>
    <row r="876" spans="3:3" ht="16" x14ac:dyDescent="0.2">
      <c r="C876" s="7"/>
    </row>
    <row r="877" spans="3:3" ht="16" x14ac:dyDescent="0.2">
      <c r="C877" s="7"/>
    </row>
    <row r="878" spans="3:3" ht="16" x14ac:dyDescent="0.2">
      <c r="C878" s="7"/>
    </row>
    <row r="879" spans="3:3" ht="16" x14ac:dyDescent="0.2">
      <c r="C879" s="7"/>
    </row>
    <row r="880" spans="3:3" ht="16" x14ac:dyDescent="0.2">
      <c r="C880" s="7"/>
    </row>
    <row r="881" spans="3:3" ht="16" x14ac:dyDescent="0.2">
      <c r="C881" s="7"/>
    </row>
    <row r="882" spans="3:3" ht="16" x14ac:dyDescent="0.2">
      <c r="C882" s="7"/>
    </row>
    <row r="883" spans="3:3" ht="16" x14ac:dyDescent="0.2">
      <c r="C883" s="7"/>
    </row>
    <row r="884" spans="3:3" ht="16" x14ac:dyDescent="0.2">
      <c r="C884" s="7"/>
    </row>
    <row r="885" spans="3:3" ht="16" x14ac:dyDescent="0.2">
      <c r="C885" s="7"/>
    </row>
    <row r="886" spans="3:3" ht="16" x14ac:dyDescent="0.2">
      <c r="C886" s="7"/>
    </row>
    <row r="887" spans="3:3" ht="16" x14ac:dyDescent="0.2">
      <c r="C887" s="7"/>
    </row>
    <row r="888" spans="3:3" ht="16" x14ac:dyDescent="0.2">
      <c r="C888" s="7"/>
    </row>
    <row r="889" spans="3:3" ht="16" x14ac:dyDescent="0.2">
      <c r="C889" s="7"/>
    </row>
    <row r="890" spans="3:3" ht="16" x14ac:dyDescent="0.2">
      <c r="C890" s="7"/>
    </row>
    <row r="891" spans="3:3" ht="16" x14ac:dyDescent="0.2">
      <c r="C891" s="7"/>
    </row>
    <row r="892" spans="3:3" ht="16" x14ac:dyDescent="0.2">
      <c r="C892" s="7"/>
    </row>
    <row r="893" spans="3:3" ht="16" x14ac:dyDescent="0.2">
      <c r="C893" s="7"/>
    </row>
    <row r="894" spans="3:3" ht="16" x14ac:dyDescent="0.2">
      <c r="C894" s="7"/>
    </row>
    <row r="895" spans="3:3" ht="16" x14ac:dyDescent="0.2">
      <c r="C895" s="7"/>
    </row>
    <row r="896" spans="3:3" ht="16" x14ac:dyDescent="0.2">
      <c r="C896" s="7"/>
    </row>
    <row r="897" spans="3:3" ht="16" x14ac:dyDescent="0.2">
      <c r="C897" s="7"/>
    </row>
    <row r="898" spans="3:3" ht="16" x14ac:dyDescent="0.2">
      <c r="C898" s="7"/>
    </row>
    <row r="899" spans="3:3" ht="16" x14ac:dyDescent="0.2">
      <c r="C899" s="7"/>
    </row>
    <row r="900" spans="3:3" ht="16" x14ac:dyDescent="0.2">
      <c r="C900" s="7"/>
    </row>
    <row r="901" spans="3:3" ht="16" x14ac:dyDescent="0.2">
      <c r="C901" s="7"/>
    </row>
    <row r="902" spans="3:3" ht="16" x14ac:dyDescent="0.2">
      <c r="C902" s="7"/>
    </row>
    <row r="903" spans="3:3" ht="16" x14ac:dyDescent="0.2">
      <c r="C903" s="7"/>
    </row>
    <row r="904" spans="3:3" ht="16" x14ac:dyDescent="0.2">
      <c r="C904" s="7"/>
    </row>
    <row r="905" spans="3:3" ht="16" x14ac:dyDescent="0.2">
      <c r="C905" s="7"/>
    </row>
    <row r="906" spans="3:3" ht="16" x14ac:dyDescent="0.2">
      <c r="C906" s="7"/>
    </row>
    <row r="907" spans="3:3" ht="16" x14ac:dyDescent="0.2">
      <c r="C907" s="7"/>
    </row>
    <row r="908" spans="3:3" ht="16" x14ac:dyDescent="0.2">
      <c r="C908" s="7"/>
    </row>
    <row r="909" spans="3:3" ht="16" x14ac:dyDescent="0.2">
      <c r="C909" s="7"/>
    </row>
    <row r="910" spans="3:3" ht="16" x14ac:dyDescent="0.2">
      <c r="C910" s="7"/>
    </row>
    <row r="911" spans="3:3" ht="16" x14ac:dyDescent="0.2">
      <c r="C911" s="7"/>
    </row>
    <row r="912" spans="3:3" ht="16" x14ac:dyDescent="0.2">
      <c r="C912" s="7"/>
    </row>
    <row r="913" spans="3:3" ht="16" x14ac:dyDescent="0.2">
      <c r="C913" s="7"/>
    </row>
    <row r="914" spans="3:3" ht="16" x14ac:dyDescent="0.2">
      <c r="C914" s="7"/>
    </row>
    <row r="915" spans="3:3" ht="16" x14ac:dyDescent="0.2">
      <c r="C915" s="7"/>
    </row>
    <row r="916" spans="3:3" ht="16" x14ac:dyDescent="0.2">
      <c r="C916" s="7"/>
    </row>
    <row r="917" spans="3:3" ht="16" x14ac:dyDescent="0.2">
      <c r="C917" s="7"/>
    </row>
    <row r="918" spans="3:3" ht="16" x14ac:dyDescent="0.2">
      <c r="C918" s="7"/>
    </row>
    <row r="919" spans="3:3" ht="16" x14ac:dyDescent="0.2">
      <c r="C919" s="7"/>
    </row>
    <row r="920" spans="3:3" ht="16" x14ac:dyDescent="0.2">
      <c r="C920" s="7"/>
    </row>
    <row r="921" spans="3:3" ht="16" x14ac:dyDescent="0.2">
      <c r="C921" s="7"/>
    </row>
    <row r="922" spans="3:3" ht="16" x14ac:dyDescent="0.2">
      <c r="C922" s="7"/>
    </row>
    <row r="923" spans="3:3" ht="16" x14ac:dyDescent="0.2">
      <c r="C923" s="7"/>
    </row>
    <row r="924" spans="3:3" ht="16" x14ac:dyDescent="0.2">
      <c r="C924" s="7"/>
    </row>
    <row r="925" spans="3:3" ht="16" x14ac:dyDescent="0.2">
      <c r="C925" s="7"/>
    </row>
    <row r="926" spans="3:3" ht="16" x14ac:dyDescent="0.2">
      <c r="C926" s="7"/>
    </row>
    <row r="927" spans="3:3" ht="16" x14ac:dyDescent="0.2">
      <c r="C927" s="7"/>
    </row>
    <row r="928" spans="3:3" ht="16" x14ac:dyDescent="0.2">
      <c r="C928" s="7"/>
    </row>
    <row r="929" spans="3:3" ht="16" x14ac:dyDescent="0.2">
      <c r="C929" s="7"/>
    </row>
    <row r="930" spans="3:3" ht="16" x14ac:dyDescent="0.2">
      <c r="C930" s="7"/>
    </row>
    <row r="931" spans="3:3" ht="16" x14ac:dyDescent="0.2">
      <c r="C931" s="7"/>
    </row>
    <row r="932" spans="3:3" ht="16" x14ac:dyDescent="0.2">
      <c r="C932" s="7"/>
    </row>
    <row r="933" spans="3:3" ht="16" x14ac:dyDescent="0.2">
      <c r="C933" s="7"/>
    </row>
    <row r="934" spans="3:3" ht="16" x14ac:dyDescent="0.2">
      <c r="C934" s="7"/>
    </row>
    <row r="935" spans="3:3" ht="16" x14ac:dyDescent="0.2">
      <c r="C935" s="7"/>
    </row>
    <row r="936" spans="3:3" ht="16" x14ac:dyDescent="0.2">
      <c r="C936" s="7"/>
    </row>
    <row r="937" spans="3:3" ht="16" x14ac:dyDescent="0.2">
      <c r="C937" s="7"/>
    </row>
    <row r="938" spans="3:3" ht="16" x14ac:dyDescent="0.2">
      <c r="C938" s="7"/>
    </row>
    <row r="939" spans="3:3" ht="16" x14ac:dyDescent="0.2">
      <c r="C939" s="7"/>
    </row>
    <row r="940" spans="3:3" ht="16" x14ac:dyDescent="0.2">
      <c r="C940" s="7"/>
    </row>
    <row r="941" spans="3:3" ht="16" x14ac:dyDescent="0.2">
      <c r="C941" s="7"/>
    </row>
    <row r="942" spans="3:3" ht="16" x14ac:dyDescent="0.2">
      <c r="C942" s="7"/>
    </row>
    <row r="943" spans="3:3" ht="16" x14ac:dyDescent="0.2">
      <c r="C943" s="7"/>
    </row>
    <row r="944" spans="3:3" ht="16" x14ac:dyDescent="0.2">
      <c r="C944" s="7"/>
    </row>
    <row r="945" spans="3:3" ht="16" x14ac:dyDescent="0.2">
      <c r="C945" s="7"/>
    </row>
    <row r="946" spans="3:3" ht="16" x14ac:dyDescent="0.2">
      <c r="C946" s="7"/>
    </row>
    <row r="947" spans="3:3" ht="16" x14ac:dyDescent="0.2">
      <c r="C947" s="7"/>
    </row>
    <row r="948" spans="3:3" ht="16" x14ac:dyDescent="0.2">
      <c r="C948" s="7"/>
    </row>
    <row r="949" spans="3:3" ht="16" x14ac:dyDescent="0.2">
      <c r="C949" s="7"/>
    </row>
    <row r="950" spans="3:3" ht="16" x14ac:dyDescent="0.2">
      <c r="C950" s="7"/>
    </row>
    <row r="951" spans="3:3" ht="16" x14ac:dyDescent="0.2">
      <c r="C951" s="7"/>
    </row>
    <row r="952" spans="3:3" ht="16" x14ac:dyDescent="0.2">
      <c r="C952" s="7"/>
    </row>
    <row r="953" spans="3:3" ht="16" x14ac:dyDescent="0.2">
      <c r="C953" s="7"/>
    </row>
    <row r="954" spans="3:3" ht="16" x14ac:dyDescent="0.2">
      <c r="C954" s="7"/>
    </row>
    <row r="955" spans="3:3" ht="16" x14ac:dyDescent="0.2">
      <c r="C955" s="7"/>
    </row>
    <row r="956" spans="3:3" ht="16" x14ac:dyDescent="0.2">
      <c r="C956" s="7"/>
    </row>
    <row r="957" spans="3:3" ht="16" x14ac:dyDescent="0.2">
      <c r="C957" s="7"/>
    </row>
    <row r="958" spans="3:3" ht="16" x14ac:dyDescent="0.2">
      <c r="C958" s="7"/>
    </row>
    <row r="959" spans="3:3" ht="16" x14ac:dyDescent="0.2">
      <c r="C959" s="7"/>
    </row>
    <row r="960" spans="3:3" ht="16" x14ac:dyDescent="0.2">
      <c r="C960" s="7"/>
    </row>
    <row r="961" spans="3:3" ht="16" x14ac:dyDescent="0.2">
      <c r="C961" s="7"/>
    </row>
    <row r="962" spans="3:3" ht="16" x14ac:dyDescent="0.2">
      <c r="C962" s="7"/>
    </row>
    <row r="963" spans="3:3" ht="16" x14ac:dyDescent="0.2">
      <c r="C963" s="7"/>
    </row>
    <row r="964" spans="3:3" ht="16" x14ac:dyDescent="0.2">
      <c r="C964" s="7"/>
    </row>
    <row r="965" spans="3:3" ht="16" x14ac:dyDescent="0.2">
      <c r="C965" s="7"/>
    </row>
    <row r="966" spans="3:3" ht="16" x14ac:dyDescent="0.2">
      <c r="C966" s="7"/>
    </row>
    <row r="967" spans="3:3" ht="16" x14ac:dyDescent="0.2">
      <c r="C967" s="7"/>
    </row>
    <row r="968" spans="3:3" ht="16" x14ac:dyDescent="0.2">
      <c r="C968" s="7"/>
    </row>
    <row r="969" spans="3:3" ht="16" x14ac:dyDescent="0.2">
      <c r="C969" s="7"/>
    </row>
    <row r="970" spans="3:3" ht="16" x14ac:dyDescent="0.2">
      <c r="C970" s="7"/>
    </row>
    <row r="971" spans="3:3" ht="16" x14ac:dyDescent="0.2">
      <c r="C971" s="7"/>
    </row>
    <row r="972" spans="3:3" ht="16" x14ac:dyDescent="0.2">
      <c r="C972" s="7"/>
    </row>
    <row r="973" spans="3:3" ht="16" x14ac:dyDescent="0.2">
      <c r="C973" s="7"/>
    </row>
    <row r="974" spans="3:3" ht="16" x14ac:dyDescent="0.2">
      <c r="C974" s="7"/>
    </row>
    <row r="975" spans="3:3" ht="16" x14ac:dyDescent="0.2">
      <c r="C975" s="7"/>
    </row>
    <row r="976" spans="3:3" ht="16" x14ac:dyDescent="0.2">
      <c r="C976" s="7"/>
    </row>
    <row r="977" spans="3:3" ht="16" x14ac:dyDescent="0.2">
      <c r="C977" s="7"/>
    </row>
    <row r="978" spans="3:3" ht="16" x14ac:dyDescent="0.2">
      <c r="C978" s="7"/>
    </row>
    <row r="979" spans="3:3" ht="16" x14ac:dyDescent="0.2">
      <c r="C979" s="7"/>
    </row>
    <row r="980" spans="3:3" ht="16" x14ac:dyDescent="0.2">
      <c r="C980" s="7"/>
    </row>
    <row r="981" spans="3:3" ht="16" x14ac:dyDescent="0.2">
      <c r="C981" s="7"/>
    </row>
    <row r="982" spans="3:3" ht="16" x14ac:dyDescent="0.2">
      <c r="C982" s="7"/>
    </row>
    <row r="983" spans="3:3" ht="16" x14ac:dyDescent="0.2">
      <c r="C983" s="7"/>
    </row>
    <row r="984" spans="3:3" ht="16" x14ac:dyDescent="0.2">
      <c r="C984" s="7"/>
    </row>
    <row r="985" spans="3:3" ht="16" x14ac:dyDescent="0.2">
      <c r="C985" s="7"/>
    </row>
    <row r="986" spans="3:3" ht="16" x14ac:dyDescent="0.2">
      <c r="C986" s="7"/>
    </row>
    <row r="987" spans="3:3" ht="16" x14ac:dyDescent="0.2">
      <c r="C987" s="7"/>
    </row>
    <row r="988" spans="3:3" ht="16" x14ac:dyDescent="0.2">
      <c r="C988" s="7"/>
    </row>
    <row r="989" spans="3:3" ht="16" x14ac:dyDescent="0.2">
      <c r="C989" s="7"/>
    </row>
    <row r="990" spans="3:3" ht="16" x14ac:dyDescent="0.2">
      <c r="C990" s="7"/>
    </row>
    <row r="991" spans="3:3" ht="16" x14ac:dyDescent="0.2">
      <c r="C991" s="7"/>
    </row>
    <row r="992" spans="3:3" ht="16" x14ac:dyDescent="0.2">
      <c r="C992" s="7"/>
    </row>
    <row r="993" spans="3:3" ht="16" x14ac:dyDescent="0.2">
      <c r="C993" s="7"/>
    </row>
    <row r="994" spans="3:3" ht="16" x14ac:dyDescent="0.2">
      <c r="C994" s="7"/>
    </row>
    <row r="995" spans="3:3" ht="16" x14ac:dyDescent="0.2">
      <c r="C995" s="7"/>
    </row>
    <row r="996" spans="3:3" ht="16" x14ac:dyDescent="0.2">
      <c r="C996" s="7"/>
    </row>
    <row r="997" spans="3:3" ht="16" x14ac:dyDescent="0.2">
      <c r="C997" s="7"/>
    </row>
    <row r="998" spans="3:3" ht="16" x14ac:dyDescent="0.2">
      <c r="C998" s="7"/>
    </row>
    <row r="999" spans="3:3" ht="16" x14ac:dyDescent="0.2">
      <c r="C999" s="7"/>
    </row>
    <row r="1000" spans="3:3" ht="16" x14ac:dyDescent="0.2">
      <c r="C1000" s="7"/>
    </row>
    <row r="1001" spans="3:3" ht="16" x14ac:dyDescent="0.2">
      <c r="C1001" s="7"/>
    </row>
    <row r="1002" spans="3:3" ht="16" x14ac:dyDescent="0.2">
      <c r="C1002" s="7"/>
    </row>
    <row r="1003" spans="3:3" ht="16" x14ac:dyDescent="0.2">
      <c r="C1003" s="7"/>
    </row>
    <row r="1004" spans="3:3" ht="16" x14ac:dyDescent="0.2">
      <c r="C1004" s="7"/>
    </row>
    <row r="1005" spans="3:3" ht="16" x14ac:dyDescent="0.2">
      <c r="C1005" s="7"/>
    </row>
    <row r="1006" spans="3:3" ht="16" x14ac:dyDescent="0.2">
      <c r="C1006" s="7"/>
    </row>
    <row r="1007" spans="3:3" ht="16" x14ac:dyDescent="0.2">
      <c r="C1007" s="7"/>
    </row>
    <row r="1008" spans="3:3" ht="16" x14ac:dyDescent="0.2">
      <c r="C1008" s="7"/>
    </row>
    <row r="1009" spans="3:3" ht="16" x14ac:dyDescent="0.2">
      <c r="C1009" s="7"/>
    </row>
    <row r="1010" spans="3:3" ht="16" x14ac:dyDescent="0.2">
      <c r="C1010" s="7"/>
    </row>
    <row r="1011" spans="3:3" ht="16" x14ac:dyDescent="0.2">
      <c r="C1011" s="7"/>
    </row>
    <row r="1012" spans="3:3" ht="16" x14ac:dyDescent="0.2">
      <c r="C1012" s="7"/>
    </row>
    <row r="1013" spans="3:3" ht="16" x14ac:dyDescent="0.2">
      <c r="C1013" s="7"/>
    </row>
    <row r="1014" spans="3:3" ht="16" x14ac:dyDescent="0.2">
      <c r="C1014" s="7"/>
    </row>
    <row r="1015" spans="3:3" ht="16" x14ac:dyDescent="0.2">
      <c r="C1015" s="7"/>
    </row>
    <row r="1016" spans="3:3" ht="16" x14ac:dyDescent="0.2">
      <c r="C1016" s="7"/>
    </row>
    <row r="1017" spans="3:3" ht="16" x14ac:dyDescent="0.2">
      <c r="C1017" s="7"/>
    </row>
    <row r="1018" spans="3:3" ht="16" x14ac:dyDescent="0.2">
      <c r="C1018" s="7"/>
    </row>
    <row r="1019" spans="3:3" ht="16" x14ac:dyDescent="0.2">
      <c r="C1019" s="7"/>
    </row>
    <row r="1020" spans="3:3" ht="16" x14ac:dyDescent="0.2">
      <c r="C1020" s="7"/>
    </row>
    <row r="1021" spans="3:3" ht="16" x14ac:dyDescent="0.2">
      <c r="C1021" s="7"/>
    </row>
    <row r="1022" spans="3:3" ht="16" x14ac:dyDescent="0.2">
      <c r="C1022" s="7"/>
    </row>
    <row r="1023" spans="3:3" ht="16" x14ac:dyDescent="0.2">
      <c r="C1023" s="7"/>
    </row>
    <row r="1024" spans="3:3" ht="16" x14ac:dyDescent="0.2">
      <c r="C1024" s="7"/>
    </row>
    <row r="1025" spans="3:3" ht="16" x14ac:dyDescent="0.2">
      <c r="C1025" s="7"/>
    </row>
    <row r="1026" spans="3:3" ht="16" x14ac:dyDescent="0.2">
      <c r="C1026" s="7"/>
    </row>
    <row r="1027" spans="3:3" ht="16" x14ac:dyDescent="0.2">
      <c r="C1027" s="7"/>
    </row>
    <row r="1028" spans="3:3" ht="16" x14ac:dyDescent="0.2">
      <c r="C1028" s="7"/>
    </row>
    <row r="1029" spans="3:3" ht="16" x14ac:dyDescent="0.2">
      <c r="C1029" s="7"/>
    </row>
    <row r="1030" spans="3:3" ht="16" x14ac:dyDescent="0.2">
      <c r="C1030" s="7"/>
    </row>
    <row r="1031" spans="3:3" ht="16" x14ac:dyDescent="0.2">
      <c r="C1031" s="7"/>
    </row>
    <row r="1032" spans="3:3" ht="16" x14ac:dyDescent="0.2">
      <c r="C1032" s="7"/>
    </row>
    <row r="1033" spans="3:3" ht="16" x14ac:dyDescent="0.2">
      <c r="C1033" s="7"/>
    </row>
    <row r="1034" spans="3:3" ht="16" x14ac:dyDescent="0.2">
      <c r="C1034" s="7"/>
    </row>
    <row r="1035" spans="3:3" ht="16" x14ac:dyDescent="0.2">
      <c r="C1035" s="7"/>
    </row>
    <row r="1036" spans="3:3" ht="16" x14ac:dyDescent="0.2">
      <c r="C1036" s="7"/>
    </row>
    <row r="1037" spans="3:3" ht="16" x14ac:dyDescent="0.2">
      <c r="C1037" s="7"/>
    </row>
    <row r="1038" spans="3:3" ht="16" x14ac:dyDescent="0.2">
      <c r="C1038" s="7"/>
    </row>
    <row r="1039" spans="3:3" ht="16" x14ac:dyDescent="0.2">
      <c r="C1039" s="7"/>
    </row>
    <row r="1040" spans="3:3" ht="16" x14ac:dyDescent="0.2">
      <c r="C1040" s="7"/>
    </row>
    <row r="1041" spans="3:3" ht="16" x14ac:dyDescent="0.2">
      <c r="C1041" s="7"/>
    </row>
    <row r="1042" spans="3:3" ht="16" x14ac:dyDescent="0.2">
      <c r="C1042" s="7"/>
    </row>
    <row r="1043" spans="3:3" ht="16" x14ac:dyDescent="0.2">
      <c r="C1043" s="7"/>
    </row>
    <row r="1044" spans="3:3" ht="16" x14ac:dyDescent="0.2">
      <c r="C1044" s="7"/>
    </row>
    <row r="1045" spans="3:3" ht="16" x14ac:dyDescent="0.2">
      <c r="C1045" s="7"/>
    </row>
    <row r="1046" spans="3:3" ht="16" x14ac:dyDescent="0.2">
      <c r="C1046" s="7"/>
    </row>
    <row r="1047" spans="3:3" ht="16" x14ac:dyDescent="0.2">
      <c r="C1047" s="7"/>
    </row>
    <row r="1048" spans="3:3" ht="16" x14ac:dyDescent="0.2">
      <c r="C1048" s="7"/>
    </row>
    <row r="1049" spans="3:3" ht="16" x14ac:dyDescent="0.2">
      <c r="C1049" s="7"/>
    </row>
    <row r="1050" spans="3:3" ht="16" x14ac:dyDescent="0.2">
      <c r="C1050" s="7"/>
    </row>
    <row r="1051" spans="3:3" ht="16" x14ac:dyDescent="0.2">
      <c r="C1051" s="7"/>
    </row>
    <row r="1052" spans="3:3" ht="16" x14ac:dyDescent="0.2">
      <c r="C1052" s="7"/>
    </row>
    <row r="1053" spans="3:3" ht="16" x14ac:dyDescent="0.2">
      <c r="C1053" s="7"/>
    </row>
    <row r="1054" spans="3:3" ht="16" x14ac:dyDescent="0.2">
      <c r="C1054" s="7"/>
    </row>
    <row r="1055" spans="3:3" ht="16" x14ac:dyDescent="0.2">
      <c r="C1055" s="7"/>
    </row>
    <row r="1056" spans="3:3" ht="16" x14ac:dyDescent="0.2">
      <c r="C1056" s="7"/>
    </row>
    <row r="1057" spans="3:3" ht="16" x14ac:dyDescent="0.2">
      <c r="C1057" s="7"/>
    </row>
    <row r="1058" spans="3:3" ht="16" x14ac:dyDescent="0.2">
      <c r="C1058" s="7"/>
    </row>
    <row r="1059" spans="3:3" ht="16" x14ac:dyDescent="0.2">
      <c r="C1059" s="7"/>
    </row>
    <row r="1060" spans="3:3" ht="16" x14ac:dyDescent="0.2">
      <c r="C1060" s="7"/>
    </row>
    <row r="1061" spans="3:3" ht="16" x14ac:dyDescent="0.2">
      <c r="C1061" s="7"/>
    </row>
    <row r="1062" spans="3:3" ht="16" x14ac:dyDescent="0.2">
      <c r="C1062" s="7"/>
    </row>
    <row r="1063" spans="3:3" ht="16" x14ac:dyDescent="0.2">
      <c r="C1063" s="7"/>
    </row>
    <row r="1064" spans="3:3" ht="16" x14ac:dyDescent="0.2">
      <c r="C1064" s="7"/>
    </row>
    <row r="1065" spans="3:3" ht="16" x14ac:dyDescent="0.2">
      <c r="C1065" s="7"/>
    </row>
    <row r="1066" spans="3:3" ht="16" x14ac:dyDescent="0.2">
      <c r="C1066" s="7"/>
    </row>
    <row r="1067" spans="3:3" ht="16" x14ac:dyDescent="0.2">
      <c r="C1067" s="7"/>
    </row>
    <row r="1068" spans="3:3" ht="16" x14ac:dyDescent="0.2">
      <c r="C1068" s="7"/>
    </row>
    <row r="1069" spans="3:3" ht="16" x14ac:dyDescent="0.2">
      <c r="C1069" s="7"/>
    </row>
    <row r="1070" spans="3:3" ht="16" x14ac:dyDescent="0.2">
      <c r="C1070" s="7"/>
    </row>
    <row r="1071" spans="3:3" ht="16" x14ac:dyDescent="0.2">
      <c r="C1071" s="7"/>
    </row>
    <row r="1072" spans="3:3" ht="16" x14ac:dyDescent="0.2">
      <c r="C1072" s="7"/>
    </row>
    <row r="1073" spans="3:3" ht="16" x14ac:dyDescent="0.2">
      <c r="C1073" s="7"/>
    </row>
    <row r="1074" spans="3:3" ht="16" x14ac:dyDescent="0.2">
      <c r="C1074" s="7"/>
    </row>
    <row r="1075" spans="3:3" ht="16" x14ac:dyDescent="0.2">
      <c r="C1075" s="7"/>
    </row>
    <row r="1076" spans="3:3" ht="16" x14ac:dyDescent="0.2">
      <c r="C1076" s="7"/>
    </row>
    <row r="1077" spans="3:3" ht="16" x14ac:dyDescent="0.2">
      <c r="C1077" s="7"/>
    </row>
    <row r="1078" spans="3:3" ht="16" x14ac:dyDescent="0.2">
      <c r="C1078" s="7"/>
    </row>
    <row r="1079" spans="3:3" ht="16" x14ac:dyDescent="0.2">
      <c r="C1079" s="7"/>
    </row>
    <row r="1080" spans="3:3" ht="16" x14ac:dyDescent="0.2">
      <c r="C1080" s="7"/>
    </row>
    <row r="1081" spans="3:3" ht="16" x14ac:dyDescent="0.2">
      <c r="C1081" s="7"/>
    </row>
    <row r="1082" spans="3:3" ht="16" x14ac:dyDescent="0.2">
      <c r="C1082" s="7"/>
    </row>
    <row r="1083" spans="3:3" ht="16" x14ac:dyDescent="0.2">
      <c r="C1083" s="7"/>
    </row>
    <row r="1084" spans="3:3" ht="16" x14ac:dyDescent="0.2">
      <c r="C1084" s="7"/>
    </row>
    <row r="1085" spans="3:3" ht="16" x14ac:dyDescent="0.2">
      <c r="C1085" s="7"/>
    </row>
    <row r="1086" spans="3:3" ht="16" x14ac:dyDescent="0.2">
      <c r="C1086" s="7"/>
    </row>
    <row r="1087" spans="3:3" ht="16" x14ac:dyDescent="0.2">
      <c r="C1087" s="7"/>
    </row>
    <row r="1088" spans="3:3" ht="16" x14ac:dyDescent="0.2">
      <c r="C1088" s="7"/>
    </row>
    <row r="1089" spans="3:3" ht="16" x14ac:dyDescent="0.2">
      <c r="C1089" s="7"/>
    </row>
    <row r="1090" spans="3:3" ht="16" x14ac:dyDescent="0.2">
      <c r="C1090" s="7"/>
    </row>
    <row r="1091" spans="3:3" ht="16" x14ac:dyDescent="0.2">
      <c r="C1091" s="7"/>
    </row>
    <row r="1092" spans="3:3" ht="16" x14ac:dyDescent="0.2">
      <c r="C1092" s="7"/>
    </row>
    <row r="1093" spans="3:3" ht="16" x14ac:dyDescent="0.2">
      <c r="C1093" s="7"/>
    </row>
    <row r="1094" spans="3:3" ht="16" x14ac:dyDescent="0.2">
      <c r="C1094" s="7"/>
    </row>
    <row r="1095" spans="3:3" ht="16" x14ac:dyDescent="0.2">
      <c r="C1095" s="7"/>
    </row>
    <row r="1096" spans="3:3" ht="16" x14ac:dyDescent="0.2">
      <c r="C1096" s="7"/>
    </row>
    <row r="1097" spans="3:3" ht="16" x14ac:dyDescent="0.2">
      <c r="C1097" s="7"/>
    </row>
    <row r="1098" spans="3:3" ht="16" x14ac:dyDescent="0.2">
      <c r="C1098" s="7"/>
    </row>
    <row r="1099" spans="3:3" ht="16" x14ac:dyDescent="0.2">
      <c r="C1099" s="7"/>
    </row>
    <row r="1100" spans="3:3" ht="16" x14ac:dyDescent="0.2">
      <c r="C1100" s="7"/>
    </row>
    <row r="1101" spans="3:3" ht="16" x14ac:dyDescent="0.2">
      <c r="C1101" s="7"/>
    </row>
    <row r="1102" spans="3:3" ht="16" x14ac:dyDescent="0.2">
      <c r="C1102" s="7"/>
    </row>
    <row r="1103" spans="3:3" ht="16" x14ac:dyDescent="0.2">
      <c r="C1103" s="7"/>
    </row>
    <row r="1104" spans="3:3" ht="16" x14ac:dyDescent="0.2">
      <c r="C1104" s="7"/>
    </row>
    <row r="1105" spans="3:3" ht="16" x14ac:dyDescent="0.2">
      <c r="C1105" s="7"/>
    </row>
    <row r="1106" spans="3:3" ht="16" x14ac:dyDescent="0.2">
      <c r="C1106" s="7"/>
    </row>
    <row r="1107" spans="3:3" ht="16" x14ac:dyDescent="0.2">
      <c r="C1107" s="7"/>
    </row>
    <row r="1108" spans="3:3" ht="16" x14ac:dyDescent="0.2">
      <c r="C1108" s="7"/>
    </row>
    <row r="1109" spans="3:3" ht="16" x14ac:dyDescent="0.2">
      <c r="C1109" s="7"/>
    </row>
    <row r="1110" spans="3:3" ht="16" x14ac:dyDescent="0.2">
      <c r="C1110" s="7"/>
    </row>
    <row r="1111" spans="3:3" ht="16" x14ac:dyDescent="0.2">
      <c r="C1111" s="7"/>
    </row>
    <row r="1112" spans="3:3" ht="16" x14ac:dyDescent="0.2">
      <c r="C1112" s="7"/>
    </row>
    <row r="1113" spans="3:3" ht="16" x14ac:dyDescent="0.2">
      <c r="C1113" s="7"/>
    </row>
    <row r="1114" spans="3:3" ht="16" x14ac:dyDescent="0.2">
      <c r="C1114" s="7"/>
    </row>
    <row r="1115" spans="3:3" ht="16" x14ac:dyDescent="0.2">
      <c r="C1115" s="7"/>
    </row>
    <row r="1116" spans="3:3" ht="16" x14ac:dyDescent="0.2">
      <c r="C1116" s="7"/>
    </row>
    <row r="1117" spans="3:3" ht="16" x14ac:dyDescent="0.2">
      <c r="C1117" s="7"/>
    </row>
    <row r="1118" spans="3:3" ht="16" x14ac:dyDescent="0.2">
      <c r="C1118" s="7"/>
    </row>
    <row r="1119" spans="3:3" ht="16" x14ac:dyDescent="0.2">
      <c r="C1119" s="7"/>
    </row>
    <row r="1120" spans="3:3" ht="16" x14ac:dyDescent="0.2">
      <c r="C1120" s="7"/>
    </row>
    <row r="1121" spans="3:3" ht="16" x14ac:dyDescent="0.2">
      <c r="C1121" s="7"/>
    </row>
    <row r="1122" spans="3:3" ht="16" x14ac:dyDescent="0.2">
      <c r="C1122" s="7"/>
    </row>
    <row r="1123" spans="3:3" ht="16" x14ac:dyDescent="0.2">
      <c r="C1123" s="7"/>
    </row>
    <row r="1124" spans="3:3" ht="16" x14ac:dyDescent="0.2">
      <c r="C1124" s="7"/>
    </row>
    <row r="1125" spans="3:3" ht="16" x14ac:dyDescent="0.2">
      <c r="C1125" s="7"/>
    </row>
    <row r="1126" spans="3:3" ht="16" x14ac:dyDescent="0.2">
      <c r="C1126" s="7"/>
    </row>
    <row r="1127" spans="3:3" ht="16" x14ac:dyDescent="0.2">
      <c r="C1127" s="7"/>
    </row>
    <row r="1128" spans="3:3" ht="16" x14ac:dyDescent="0.2">
      <c r="C1128" s="7"/>
    </row>
    <row r="1129" spans="3:3" ht="16" x14ac:dyDescent="0.2">
      <c r="C1129" s="7"/>
    </row>
    <row r="1130" spans="3:3" ht="16" x14ac:dyDescent="0.2">
      <c r="C1130" s="7"/>
    </row>
    <row r="1131" spans="3:3" ht="16" x14ac:dyDescent="0.2">
      <c r="C1131" s="7"/>
    </row>
    <row r="1132" spans="3:3" ht="16" x14ac:dyDescent="0.2">
      <c r="C1132" s="7"/>
    </row>
    <row r="1133" spans="3:3" ht="16" x14ac:dyDescent="0.2">
      <c r="C1133" s="7"/>
    </row>
    <row r="1134" spans="3:3" ht="16" x14ac:dyDescent="0.2">
      <c r="C1134" s="7"/>
    </row>
    <row r="1135" spans="3:3" ht="16" x14ac:dyDescent="0.2">
      <c r="C1135" s="7"/>
    </row>
    <row r="1136" spans="3:3" ht="16" x14ac:dyDescent="0.2">
      <c r="C1136" s="7"/>
    </row>
    <row r="1137" spans="3:3" ht="16" x14ac:dyDescent="0.2">
      <c r="C1137" s="7"/>
    </row>
    <row r="1138" spans="3:3" ht="16" x14ac:dyDescent="0.2">
      <c r="C1138" s="7"/>
    </row>
    <row r="1139" spans="3:3" ht="16" x14ac:dyDescent="0.2">
      <c r="C1139" s="7"/>
    </row>
    <row r="1140" spans="3:3" ht="16" x14ac:dyDescent="0.2">
      <c r="C1140" s="7"/>
    </row>
    <row r="1141" spans="3:3" ht="16" x14ac:dyDescent="0.2">
      <c r="C1141" s="7"/>
    </row>
    <row r="1142" spans="3:3" ht="16" x14ac:dyDescent="0.2">
      <c r="C1142" s="7"/>
    </row>
    <row r="1143" spans="3:3" ht="16" x14ac:dyDescent="0.2">
      <c r="C1143" s="7"/>
    </row>
    <row r="1144" spans="3:3" ht="16" x14ac:dyDescent="0.2">
      <c r="C1144" s="7"/>
    </row>
    <row r="1145" spans="3:3" ht="16" x14ac:dyDescent="0.2">
      <c r="C1145" s="7"/>
    </row>
    <row r="1146" spans="3:3" ht="16" x14ac:dyDescent="0.2">
      <c r="C1146" s="7"/>
    </row>
    <row r="1147" spans="3:3" ht="16" x14ac:dyDescent="0.2">
      <c r="C1147" s="7"/>
    </row>
    <row r="1148" spans="3:3" ht="16" x14ac:dyDescent="0.2">
      <c r="C1148" s="7"/>
    </row>
    <row r="1149" spans="3:3" ht="16" x14ac:dyDescent="0.2">
      <c r="C1149" s="7"/>
    </row>
    <row r="1150" spans="3:3" ht="16" x14ac:dyDescent="0.2">
      <c r="C1150" s="7"/>
    </row>
    <row r="1151" spans="3:3" ht="16" x14ac:dyDescent="0.2">
      <c r="C1151" s="7"/>
    </row>
    <row r="1152" spans="3:3" ht="16" x14ac:dyDescent="0.2">
      <c r="C1152" s="7"/>
    </row>
    <row r="1153" spans="3:3" ht="16" x14ac:dyDescent="0.2">
      <c r="C1153" s="7"/>
    </row>
    <row r="1154" spans="3:3" ht="16" x14ac:dyDescent="0.2">
      <c r="C1154" s="7"/>
    </row>
    <row r="1155" spans="3:3" ht="16" x14ac:dyDescent="0.2">
      <c r="C1155" s="7"/>
    </row>
    <row r="1156" spans="3:3" ht="16" x14ac:dyDescent="0.2">
      <c r="C1156" s="7"/>
    </row>
    <row r="1157" spans="3:3" ht="16" x14ac:dyDescent="0.2">
      <c r="C1157" s="7"/>
    </row>
    <row r="1158" spans="3:3" ht="16" x14ac:dyDescent="0.2">
      <c r="C1158" s="7"/>
    </row>
    <row r="1159" spans="3:3" ht="16" x14ac:dyDescent="0.2">
      <c r="C1159" s="7"/>
    </row>
    <row r="1160" spans="3:3" ht="16" x14ac:dyDescent="0.2">
      <c r="C1160" s="7"/>
    </row>
    <row r="1161" spans="3:3" ht="16" x14ac:dyDescent="0.2">
      <c r="C1161" s="7"/>
    </row>
    <row r="1162" spans="3:3" ht="16" x14ac:dyDescent="0.2">
      <c r="C1162" s="7"/>
    </row>
    <row r="1163" spans="3:3" ht="16" x14ac:dyDescent="0.2">
      <c r="C1163" s="7"/>
    </row>
    <row r="1164" spans="3:3" ht="16" x14ac:dyDescent="0.2">
      <c r="C1164" s="7"/>
    </row>
    <row r="1165" spans="3:3" ht="16" x14ac:dyDescent="0.2">
      <c r="C1165" s="7"/>
    </row>
    <row r="1166" spans="3:3" ht="16" x14ac:dyDescent="0.2">
      <c r="C1166" s="7"/>
    </row>
    <row r="1167" spans="3:3" ht="16" x14ac:dyDescent="0.2">
      <c r="C1167" s="7"/>
    </row>
    <row r="1168" spans="3:3" ht="16" x14ac:dyDescent="0.2">
      <c r="C1168" s="7"/>
    </row>
    <row r="1169" spans="3:3" ht="16" x14ac:dyDescent="0.2">
      <c r="C1169" s="7"/>
    </row>
    <row r="1170" spans="3:3" ht="16" x14ac:dyDescent="0.2">
      <c r="C1170" s="7"/>
    </row>
    <row r="1171" spans="3:3" ht="16" x14ac:dyDescent="0.2">
      <c r="C1171" s="7"/>
    </row>
    <row r="1172" spans="3:3" ht="16" x14ac:dyDescent="0.2">
      <c r="C1172" s="7"/>
    </row>
    <row r="1173" spans="3:3" ht="16" x14ac:dyDescent="0.2">
      <c r="C1173" s="7"/>
    </row>
    <row r="1174" spans="3:3" ht="16" x14ac:dyDescent="0.2">
      <c r="C1174" s="7"/>
    </row>
    <row r="1175" spans="3:3" ht="16" x14ac:dyDescent="0.2">
      <c r="C1175" s="7"/>
    </row>
    <row r="1176" spans="3:3" ht="16" x14ac:dyDescent="0.2">
      <c r="C1176" s="7"/>
    </row>
    <row r="1177" spans="3:3" ht="16" x14ac:dyDescent="0.2">
      <c r="C1177" s="7"/>
    </row>
    <row r="1178" spans="3:3" ht="16" x14ac:dyDescent="0.2">
      <c r="C1178" s="7"/>
    </row>
    <row r="1179" spans="3:3" ht="16" x14ac:dyDescent="0.2">
      <c r="C1179" s="7"/>
    </row>
    <row r="1180" spans="3:3" ht="16" x14ac:dyDescent="0.2">
      <c r="C1180" s="7"/>
    </row>
    <row r="1181" spans="3:3" ht="16" x14ac:dyDescent="0.2">
      <c r="C1181" s="7"/>
    </row>
    <row r="1182" spans="3:3" ht="16" x14ac:dyDescent="0.2">
      <c r="C1182" s="7"/>
    </row>
    <row r="1183" spans="3:3" ht="16" x14ac:dyDescent="0.2">
      <c r="C1183" s="7"/>
    </row>
    <row r="1184" spans="3:3" ht="16" x14ac:dyDescent="0.2">
      <c r="C1184" s="7"/>
    </row>
    <row r="1185" spans="3:3" ht="16" x14ac:dyDescent="0.2">
      <c r="C1185" s="7"/>
    </row>
    <row r="1186" spans="3:3" ht="16" x14ac:dyDescent="0.2">
      <c r="C1186" s="7"/>
    </row>
    <row r="1187" spans="3:3" ht="16" x14ac:dyDescent="0.2">
      <c r="C1187" s="7"/>
    </row>
    <row r="1188" spans="3:3" ht="16" x14ac:dyDescent="0.2">
      <c r="C1188" s="7"/>
    </row>
    <row r="1189" spans="3:3" ht="16" x14ac:dyDescent="0.2">
      <c r="C1189" s="7"/>
    </row>
    <row r="1190" spans="3:3" ht="16" x14ac:dyDescent="0.2">
      <c r="C1190" s="7"/>
    </row>
    <row r="1191" spans="3:3" ht="16" x14ac:dyDescent="0.2">
      <c r="C1191" s="7"/>
    </row>
    <row r="1192" spans="3:3" ht="16" x14ac:dyDescent="0.2">
      <c r="C1192" s="7"/>
    </row>
    <row r="1193" spans="3:3" ht="16" x14ac:dyDescent="0.2">
      <c r="C1193" s="7"/>
    </row>
    <row r="1194" spans="3:3" ht="16" x14ac:dyDescent="0.2">
      <c r="C1194" s="7"/>
    </row>
    <row r="1195" spans="3:3" ht="16" x14ac:dyDescent="0.2">
      <c r="C1195" s="7"/>
    </row>
    <row r="1196" spans="3:3" ht="16" x14ac:dyDescent="0.2">
      <c r="C1196" s="7"/>
    </row>
    <row r="1197" spans="3:3" ht="16" x14ac:dyDescent="0.2">
      <c r="C1197" s="7"/>
    </row>
    <row r="1198" spans="3:3" ht="16" x14ac:dyDescent="0.2">
      <c r="C1198" s="7"/>
    </row>
    <row r="1199" spans="3:3" ht="16" x14ac:dyDescent="0.2">
      <c r="C1199" s="7"/>
    </row>
    <row r="1200" spans="3:3" ht="16" x14ac:dyDescent="0.2">
      <c r="C1200" s="7"/>
    </row>
    <row r="1201" spans="3:3" ht="16" x14ac:dyDescent="0.2">
      <c r="C1201" s="7"/>
    </row>
    <row r="1202" spans="3:3" ht="16" x14ac:dyDescent="0.2">
      <c r="C1202" s="7"/>
    </row>
    <row r="1203" spans="3:3" ht="16" x14ac:dyDescent="0.2">
      <c r="C1203" s="7"/>
    </row>
    <row r="1204" spans="3:3" ht="16" x14ac:dyDescent="0.2">
      <c r="C1204" s="7"/>
    </row>
    <row r="1205" spans="3:3" ht="16" x14ac:dyDescent="0.2">
      <c r="C1205" s="7"/>
    </row>
    <row r="1206" spans="3:3" ht="16" x14ac:dyDescent="0.2">
      <c r="C1206" s="7"/>
    </row>
    <row r="1207" spans="3:3" ht="16" x14ac:dyDescent="0.2">
      <c r="C1207" s="7"/>
    </row>
    <row r="1208" spans="3:3" ht="16" x14ac:dyDescent="0.2">
      <c r="C1208" s="7"/>
    </row>
    <row r="1209" spans="3:3" ht="16" x14ac:dyDescent="0.2">
      <c r="C1209" s="7"/>
    </row>
    <row r="1210" spans="3:3" ht="16" x14ac:dyDescent="0.2">
      <c r="C1210" s="7"/>
    </row>
    <row r="1211" spans="3:3" ht="16" x14ac:dyDescent="0.2">
      <c r="C1211" s="7"/>
    </row>
    <row r="1212" spans="3:3" ht="16" x14ac:dyDescent="0.2">
      <c r="C1212" s="7"/>
    </row>
    <row r="1213" spans="3:3" ht="16" x14ac:dyDescent="0.2">
      <c r="C1213" s="7"/>
    </row>
    <row r="1214" spans="3:3" ht="16" x14ac:dyDescent="0.2">
      <c r="C1214" s="7"/>
    </row>
    <row r="1215" spans="3:3" ht="16" x14ac:dyDescent="0.2">
      <c r="C1215" s="7"/>
    </row>
    <row r="1216" spans="3:3" ht="16" x14ac:dyDescent="0.2">
      <c r="C1216" s="7"/>
    </row>
    <row r="1217" spans="3:3" ht="16" x14ac:dyDescent="0.2">
      <c r="C1217" s="7"/>
    </row>
    <row r="1218" spans="3:3" ht="16" x14ac:dyDescent="0.2">
      <c r="C1218" s="7"/>
    </row>
    <row r="1219" spans="3:3" ht="16" x14ac:dyDescent="0.2">
      <c r="C1219" s="7"/>
    </row>
    <row r="1220" spans="3:3" ht="16" x14ac:dyDescent="0.2">
      <c r="C1220" s="7"/>
    </row>
    <row r="1221" spans="3:3" ht="16" x14ac:dyDescent="0.2">
      <c r="C1221" s="7"/>
    </row>
    <row r="1222" spans="3:3" ht="16" x14ac:dyDescent="0.2">
      <c r="C1222" s="7"/>
    </row>
    <row r="1223" spans="3:3" ht="16" x14ac:dyDescent="0.2">
      <c r="C1223" s="7"/>
    </row>
    <row r="1224" spans="3:3" ht="16" x14ac:dyDescent="0.2">
      <c r="C1224" s="7"/>
    </row>
    <row r="1225" spans="3:3" ht="16" x14ac:dyDescent="0.2">
      <c r="C1225" s="7"/>
    </row>
    <row r="1226" spans="3:3" ht="16" x14ac:dyDescent="0.2">
      <c r="C1226" s="7"/>
    </row>
    <row r="1227" spans="3:3" ht="16" x14ac:dyDescent="0.2">
      <c r="C1227" s="7"/>
    </row>
    <row r="1228" spans="3:3" ht="16" x14ac:dyDescent="0.2">
      <c r="C1228" s="7"/>
    </row>
    <row r="1229" spans="3:3" ht="16" x14ac:dyDescent="0.2">
      <c r="C1229" s="7"/>
    </row>
    <row r="1230" spans="3:3" ht="16" x14ac:dyDescent="0.2">
      <c r="C1230" s="7"/>
    </row>
    <row r="1231" spans="3:3" ht="16" x14ac:dyDescent="0.2">
      <c r="C1231" s="7"/>
    </row>
  </sheetData>
  <sortState xmlns:xlrd2="http://schemas.microsoft.com/office/spreadsheetml/2017/richdata2" ref="A6:B247">
    <sortCondition ref="A6:A24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456"/>
  <sheetViews>
    <sheetView zoomScale="150" zoomScaleNormal="150" workbookViewId="0">
      <selection activeCell="C6" sqref="C6"/>
    </sheetView>
  </sheetViews>
  <sheetFormatPr baseColWidth="10" defaultColWidth="8.83203125" defaultRowHeight="15" x14ac:dyDescent="0.2"/>
  <cols>
    <col min="1" max="1" width="5.1640625" bestFit="1" customWidth="1"/>
    <col min="2" max="2" width="13" bestFit="1" customWidth="1"/>
    <col min="3" max="3" width="22.83203125" bestFit="1" customWidth="1"/>
    <col min="4" max="4" width="15.5" bestFit="1" customWidth="1"/>
    <col min="5" max="6" width="6.6640625" bestFit="1" customWidth="1"/>
    <col min="7" max="10" width="12.1640625" bestFit="1" customWidth="1"/>
  </cols>
  <sheetData>
    <row r="1" spans="1:10" x14ac:dyDescent="0.2">
      <c r="B1" t="s">
        <v>10</v>
      </c>
      <c r="G1" t="s">
        <v>11</v>
      </c>
    </row>
    <row r="2" spans="1:10" x14ac:dyDescent="0.2">
      <c r="A2" t="s">
        <v>9</v>
      </c>
      <c r="B2" t="s">
        <v>13</v>
      </c>
      <c r="D2" t="s">
        <v>14</v>
      </c>
      <c r="G2" t="s">
        <v>21</v>
      </c>
      <c r="H2" t="s">
        <v>18</v>
      </c>
      <c r="I2" t="s">
        <v>19</v>
      </c>
      <c r="J2" t="s">
        <v>20</v>
      </c>
    </row>
    <row r="3" spans="1:10" x14ac:dyDescent="0.2">
      <c r="B3" t="s">
        <v>12</v>
      </c>
      <c r="G3">
        <f>carboncycle!L5</f>
        <v>275</v>
      </c>
      <c r="H3">
        <v>5.35</v>
      </c>
      <c r="I3">
        <v>2.5600000000000001E-2</v>
      </c>
      <c r="J3">
        <v>5.6800000000000002E-3</v>
      </c>
    </row>
    <row r="4" spans="1:10" x14ac:dyDescent="0.2">
      <c r="C4">
        <f>AVERAGE(B6:B35)</f>
        <v>-0.33389141690000002</v>
      </c>
      <c r="D4" t="s">
        <v>15</v>
      </c>
      <c r="E4" t="s">
        <v>16</v>
      </c>
      <c r="F4" t="s">
        <v>17</v>
      </c>
      <c r="I4">
        <v>1.148910335009431</v>
      </c>
      <c r="J4">
        <f>4.26/H3/LN(2)</f>
        <v>1.1487627802218663</v>
      </c>
    </row>
    <row r="5" spans="1:10" x14ac:dyDescent="0.2">
      <c r="C5" s="3" t="s">
        <v>23</v>
      </c>
      <c r="I5">
        <v>7.3800000000000003E-3</v>
      </c>
      <c r="J5">
        <f>I4*LN(2)*5.35</f>
        <v>4.2605471829396349</v>
      </c>
    </row>
    <row r="6" spans="1:10" x14ac:dyDescent="0.2">
      <c r="A6">
        <v>1850</v>
      </c>
      <c r="B6">
        <v>-0.41765878000000001</v>
      </c>
      <c r="C6">
        <f>B6-C$4</f>
        <v>-8.3767363099999992E-2</v>
      </c>
      <c r="G6">
        <f>carboncycle!L106</f>
        <v>275.39128752345135</v>
      </c>
      <c r="H6">
        <f>H$3*LN(G6/G$3)</f>
        <v>7.6069103948270171E-3</v>
      </c>
      <c r="I6">
        <v>0</v>
      </c>
      <c r="J6">
        <v>0</v>
      </c>
    </row>
    <row r="7" spans="1:10" x14ac:dyDescent="0.2">
      <c r="A7">
        <v>1851</v>
      </c>
      <c r="B7">
        <v>-0.2333498</v>
      </c>
      <c r="C7">
        <f t="shared" ref="C7:C70" si="0">B7-C$4</f>
        <v>0.10054161690000002</v>
      </c>
      <c r="G7">
        <f>carboncycle!L107</f>
        <v>275.40887009348887</v>
      </c>
      <c r="H7">
        <f t="shared" ref="H7:H70" si="1">H$3*LN(G7/G$3)</f>
        <v>7.9484743847123129E-3</v>
      </c>
      <c r="I7">
        <f>I6+I$3*(I$4*H7-I6)+I$5*(J6-I6)</f>
        <v>2.3378135982473483E-4</v>
      </c>
      <c r="J7">
        <f t="shared" ref="J7:J70" si="2">J6+J$3*(I6-J6)</f>
        <v>0</v>
      </c>
    </row>
    <row r="8" spans="1:10" x14ac:dyDescent="0.2">
      <c r="A8">
        <v>1852</v>
      </c>
      <c r="B8">
        <v>-0.22939907000000001</v>
      </c>
      <c r="C8">
        <f t="shared" si="0"/>
        <v>0.1044923469</v>
      </c>
      <c r="G8">
        <f>carboncycle!L108</f>
        <v>275.42605175662203</v>
      </c>
      <c r="H8">
        <f t="shared" si="1"/>
        <v>8.2822291781934915E-3</v>
      </c>
      <c r="I8">
        <f t="shared" ref="I8:I71" si="3">I7+I$3*(I$4*H8-I7)+I$5*(J7-I7)</f>
        <v>4.6966904129114019E-4</v>
      </c>
      <c r="J8">
        <f t="shared" si="2"/>
        <v>1.3278781238044939E-6</v>
      </c>
    </row>
    <row r="9" spans="1:10" x14ac:dyDescent="0.2">
      <c r="A9">
        <v>1853</v>
      </c>
      <c r="B9">
        <v>-0.27035445000000002</v>
      </c>
      <c r="C9">
        <f t="shared" si="0"/>
        <v>6.3536966899999991E-2</v>
      </c>
      <c r="G9">
        <f>carboncycle!L109</f>
        <v>275.44430539223896</v>
      </c>
      <c r="H9">
        <f t="shared" si="1"/>
        <v>8.6367842901863973E-3</v>
      </c>
      <c r="I9">
        <f t="shared" si="3"/>
        <v>7.0821515879531359E-4</v>
      </c>
      <c r="J9">
        <f t="shared" si="2"/>
        <v>3.988055930594961E-6</v>
      </c>
    </row>
    <row r="10" spans="1:10" x14ac:dyDescent="0.2">
      <c r="A10">
        <v>1854</v>
      </c>
      <c r="B10">
        <v>-0.29163002999999998</v>
      </c>
      <c r="C10">
        <f t="shared" si="0"/>
        <v>4.2261386900000031E-2</v>
      </c>
      <c r="G10">
        <f>carboncycle!L110</f>
        <v>275.4631218982143</v>
      </c>
      <c r="H10">
        <f t="shared" si="1"/>
        <v>9.0022478944896678E-3</v>
      </c>
      <c r="I10">
        <f t="shared" si="3"/>
        <v>9.4966271120499126E-4</v>
      </c>
      <c r="J10">
        <f t="shared" si="2"/>
        <v>7.9880658748665633E-6</v>
      </c>
    </row>
    <row r="11" spans="1:10" x14ac:dyDescent="0.2">
      <c r="A11">
        <v>1855</v>
      </c>
      <c r="B11">
        <v>-0.29695120000000003</v>
      </c>
      <c r="C11">
        <f t="shared" si="0"/>
        <v>3.6940216899999989E-2</v>
      </c>
      <c r="G11">
        <f>carboncycle!L111</f>
        <v>275.48625466998362</v>
      </c>
      <c r="H11">
        <f t="shared" si="1"/>
        <v>9.4515099657508806E-3</v>
      </c>
      <c r="I11">
        <f t="shared" si="3"/>
        <v>1.19639058643166E-3</v>
      </c>
      <c r="J11">
        <f t="shared" si="2"/>
        <v>1.3336777860341672E-5</v>
      </c>
    </row>
    <row r="12" spans="1:10" x14ac:dyDescent="0.2">
      <c r="A12">
        <v>1856</v>
      </c>
      <c r="B12">
        <v>-0.32035372000000001</v>
      </c>
      <c r="C12">
        <f t="shared" si="0"/>
        <v>1.3537696900000007E-2</v>
      </c>
      <c r="G12">
        <f>carboncycle!L112</f>
        <v>275.50972418366501</v>
      </c>
      <c r="H12">
        <f t="shared" si="1"/>
        <v>9.9072733581900621E-3</v>
      </c>
      <c r="I12">
        <f t="shared" si="3"/>
        <v>1.4484258103882499E-3</v>
      </c>
      <c r="J12">
        <f t="shared" si="2"/>
        <v>2.0056523493026762E-5</v>
      </c>
    </row>
    <row r="13" spans="1:10" x14ac:dyDescent="0.2">
      <c r="A13">
        <v>1857</v>
      </c>
      <c r="B13">
        <v>-0.46723005000000001</v>
      </c>
      <c r="C13">
        <f t="shared" si="0"/>
        <v>-0.13333863309999999</v>
      </c>
      <c r="G13">
        <f>carboncycle!L113</f>
        <v>275.53499543000555</v>
      </c>
      <c r="H13">
        <f t="shared" si="1"/>
        <v>1.0397981873141331E-2</v>
      </c>
      <c r="I13">
        <f t="shared" si="3"/>
        <v>1.7066312745397196E-3</v>
      </c>
      <c r="J13">
        <f t="shared" si="2"/>
        <v>2.8169661042591631E-5</v>
      </c>
    </row>
    <row r="14" spans="1:10" x14ac:dyDescent="0.2">
      <c r="A14">
        <v>1858</v>
      </c>
      <c r="B14">
        <v>-0.38876569999999999</v>
      </c>
      <c r="C14">
        <f t="shared" si="0"/>
        <v>-5.4874283099999976E-2</v>
      </c>
      <c r="G14">
        <f>carboncycle!L114</f>
        <v>275.56014116094445</v>
      </c>
      <c r="H14">
        <f t="shared" si="1"/>
        <v>1.0886208502934199E-2</v>
      </c>
      <c r="I14">
        <f t="shared" si="3"/>
        <v>1.9707407701309632E-3</v>
      </c>
      <c r="J14">
        <f t="shared" si="2"/>
        <v>3.7703323007255317E-5</v>
      </c>
    </row>
    <row r="15" spans="1:10" x14ac:dyDescent="0.2">
      <c r="A15">
        <v>1859</v>
      </c>
      <c r="B15">
        <v>-0.28119546000000001</v>
      </c>
      <c r="C15">
        <f t="shared" si="0"/>
        <v>5.2695956900000007E-2</v>
      </c>
      <c r="G15">
        <f>carboncycle!L115</f>
        <v>275.58523067875387</v>
      </c>
      <c r="H15">
        <f t="shared" si="1"/>
        <v>1.1373299304132212E-2</v>
      </c>
      <c r="I15">
        <f t="shared" si="3"/>
        <v>2.2405366585658681E-3</v>
      </c>
      <c r="J15">
        <f t="shared" si="2"/>
        <v>4.8682975706917976E-5</v>
      </c>
    </row>
    <row r="16" spans="1:10" x14ac:dyDescent="0.2">
      <c r="A16">
        <v>1860</v>
      </c>
      <c r="B16">
        <v>-0.39016518</v>
      </c>
      <c r="C16">
        <f t="shared" si="0"/>
        <v>-5.6273763099999985E-2</v>
      </c>
      <c r="G16">
        <f>carboncycle!L116</f>
        <v>275.61218628021436</v>
      </c>
      <c r="H16">
        <f t="shared" si="1"/>
        <v>1.189656905646303E-2</v>
      </c>
      <c r="I16">
        <f t="shared" si="3"/>
        <v>2.5169061731142514E-3</v>
      </c>
      <c r="J16">
        <f t="shared" si="2"/>
        <v>6.1132704625556806E-5</v>
      </c>
    </row>
    <row r="17" spans="1:10" x14ac:dyDescent="0.2">
      <c r="A17">
        <v>1861</v>
      </c>
      <c r="B17">
        <v>-0.42927712000000001</v>
      </c>
      <c r="C17">
        <f t="shared" si="0"/>
        <v>-9.5385703099999997E-2</v>
      </c>
      <c r="G17">
        <f>carboncycle!L117</f>
        <v>275.6423356972532</v>
      </c>
      <c r="H17">
        <f t="shared" si="1"/>
        <v>1.2481777430771621E-2</v>
      </c>
      <c r="I17">
        <f t="shared" si="3"/>
        <v>2.8014651099763054E-3</v>
      </c>
      <c r="J17">
        <f t="shared" si="2"/>
        <v>7.5081497926572595E-5</v>
      </c>
    </row>
    <row r="18" spans="1:10" x14ac:dyDescent="0.2">
      <c r="A18">
        <v>1862</v>
      </c>
      <c r="B18">
        <v>-0.53639775999999995</v>
      </c>
      <c r="C18">
        <f t="shared" si="0"/>
        <v>-0.20250634309999993</v>
      </c>
      <c r="G18">
        <f>carboncycle!L118</f>
        <v>275.67365923810985</v>
      </c>
      <c r="H18">
        <f t="shared" si="1"/>
        <v>1.3089708074188499E-2</v>
      </c>
      <c r="I18">
        <f t="shared" si="3"/>
        <v>3.0946227548544888E-3</v>
      </c>
      <c r="J18">
        <f t="shared" si="2"/>
        <v>9.0567356843015073E-5</v>
      </c>
    </row>
    <row r="19" spans="1:10" x14ac:dyDescent="0.2">
      <c r="A19">
        <v>1863</v>
      </c>
      <c r="B19">
        <v>-0.34434320000000002</v>
      </c>
      <c r="C19">
        <f t="shared" si="0"/>
        <v>-1.0451783100000001E-2</v>
      </c>
      <c r="G19">
        <f>carboncycle!L119</f>
        <v>275.7052223869153</v>
      </c>
      <c r="H19">
        <f t="shared" si="1"/>
        <v>1.3702219187403443E-2</v>
      </c>
      <c r="I19">
        <f t="shared" si="3"/>
        <v>3.3962415871593814E-3</v>
      </c>
      <c r="J19">
        <f t="shared" si="2"/>
        <v>1.0763039150372024E-4</v>
      </c>
    </row>
    <row r="20" spans="1:10" x14ac:dyDescent="0.2">
      <c r="A20">
        <v>1864</v>
      </c>
      <c r="B20">
        <v>-0.46543669999999998</v>
      </c>
      <c r="C20">
        <f t="shared" si="0"/>
        <v>-0.13154528309999997</v>
      </c>
      <c r="G20">
        <f>carboncycle!L120</f>
        <v>275.73942410291102</v>
      </c>
      <c r="H20">
        <f t="shared" si="1"/>
        <v>1.4365854901255661E-2</v>
      </c>
      <c r="I20">
        <f t="shared" si="3"/>
        <v>3.7075578785870046E-3</v>
      </c>
      <c r="J20">
        <f t="shared" si="2"/>
        <v>1.2630970309504438E-4</v>
      </c>
    </row>
    <row r="21" spans="1:10" x14ac:dyDescent="0.2">
      <c r="A21">
        <v>1865</v>
      </c>
      <c r="B21">
        <v>-0.33258784000000002</v>
      </c>
      <c r="C21">
        <f t="shared" si="0"/>
        <v>1.3035768999999919E-3</v>
      </c>
      <c r="G21">
        <f>carboncycle!L121</f>
        <v>275.77662827319648</v>
      </c>
      <c r="H21">
        <f t="shared" si="1"/>
        <v>1.5087655510582082E-2</v>
      </c>
      <c r="I21">
        <f t="shared" si="3"/>
        <v>4.0299744870475928E-3</v>
      </c>
      <c r="J21">
        <f t="shared" si="2"/>
        <v>1.4665119273183871E-4</v>
      </c>
    </row>
    <row r="22" spans="1:10" x14ac:dyDescent="0.2">
      <c r="A22">
        <v>1866</v>
      </c>
      <c r="B22">
        <v>-0.34126064</v>
      </c>
      <c r="C22">
        <f t="shared" si="0"/>
        <v>-7.3692230999999886E-3</v>
      </c>
      <c r="G22">
        <f>carboncycle!L122</f>
        <v>275.81625864057219</v>
      </c>
      <c r="H22">
        <f t="shared" si="1"/>
        <v>1.5856419832439451E-2</v>
      </c>
      <c r="I22">
        <f t="shared" si="3"/>
        <v>4.364518892583622E-3</v>
      </c>
      <c r="J22">
        <f t="shared" si="2"/>
        <v>1.6870846904355221E-4</v>
      </c>
    </row>
    <row r="23" spans="1:10" x14ac:dyDescent="0.2">
      <c r="A23">
        <v>1867</v>
      </c>
      <c r="B23">
        <v>-0.35696334000000002</v>
      </c>
      <c r="C23">
        <f t="shared" si="0"/>
        <v>-2.3071923100000002E-2</v>
      </c>
      <c r="G23">
        <f>carboncycle!L123</f>
        <v>275.85638220089248</v>
      </c>
      <c r="H23">
        <f t="shared" si="1"/>
        <v>1.6634638769541674E-2</v>
      </c>
      <c r="I23">
        <f t="shared" si="3"/>
        <v>4.711081863085516E-3</v>
      </c>
      <c r="J23">
        <f t="shared" si="2"/>
        <v>1.9254067224925981E-4</v>
      </c>
    </row>
    <row r="24" spans="1:10" x14ac:dyDescent="0.2">
      <c r="A24">
        <v>1868</v>
      </c>
      <c r="B24">
        <v>-0.35196072</v>
      </c>
      <c r="C24">
        <f t="shared" si="0"/>
        <v>-1.8069303099999989E-2</v>
      </c>
      <c r="G24">
        <f>carboncycle!L124</f>
        <v>275.89940888331068</v>
      </c>
      <c r="H24">
        <f t="shared" si="1"/>
        <v>1.7469039622685659E-2</v>
      </c>
      <c r="I24">
        <f t="shared" si="3"/>
        <v>5.0709325536310908E-3</v>
      </c>
      <c r="J24">
        <f t="shared" si="2"/>
        <v>2.1820598621320975E-4</v>
      </c>
    </row>
    <row r="25" spans="1:10" x14ac:dyDescent="0.2">
      <c r="A25">
        <v>1869</v>
      </c>
      <c r="B25">
        <v>-0.31657043000000001</v>
      </c>
      <c r="C25">
        <f t="shared" si="0"/>
        <v>1.7320986900000002E-2</v>
      </c>
      <c r="G25">
        <f>carboncycle!L125</f>
        <v>275.94383004378636</v>
      </c>
      <c r="H25">
        <f t="shared" si="1"/>
        <v>1.8330346574711675E-2</v>
      </c>
      <c r="I25">
        <f t="shared" si="3"/>
        <v>5.44443762856476E-3</v>
      </c>
      <c r="J25">
        <f t="shared" si="2"/>
        <v>2.4576947311614333E-4</v>
      </c>
    </row>
    <row r="26" spans="1:10" x14ac:dyDescent="0.2">
      <c r="A26">
        <v>1870</v>
      </c>
      <c r="B26">
        <v>-0.32789087</v>
      </c>
      <c r="C26">
        <f t="shared" si="0"/>
        <v>6.0005469000000144E-3</v>
      </c>
      <c r="G26">
        <f>carboncycle!L126</f>
        <v>275.99058975469183</v>
      </c>
      <c r="H26">
        <f t="shared" si="1"/>
        <v>1.9236847220328326E-2</v>
      </c>
      <c r="I26">
        <f t="shared" si="3"/>
        <v>5.8324900164477668E-3</v>
      </c>
      <c r="J26">
        <f t="shared" si="2"/>
        <v>2.752979082390915E-4</v>
      </c>
    </row>
    <row r="27" spans="1:10" x14ac:dyDescent="0.2">
      <c r="A27">
        <v>1871</v>
      </c>
      <c r="B27">
        <v>-0.36858069999999998</v>
      </c>
      <c r="C27">
        <f t="shared" si="0"/>
        <v>-3.4689283099999968E-2</v>
      </c>
      <c r="G27">
        <f>carboncycle!L127</f>
        <v>276.0386907999096</v>
      </c>
      <c r="H27">
        <f t="shared" si="1"/>
        <v>2.0169191215950691E-2</v>
      </c>
      <c r="I27">
        <f t="shared" si="3"/>
        <v>6.2353845555298756E-3</v>
      </c>
      <c r="J27">
        <f t="shared" si="2"/>
        <v>3.0686275941371678E-4</v>
      </c>
    </row>
    <row r="28" spans="1:10" x14ac:dyDescent="0.2">
      <c r="A28">
        <v>1872</v>
      </c>
      <c r="B28">
        <v>-0.32804197000000002</v>
      </c>
      <c r="C28">
        <f t="shared" si="0"/>
        <v>5.8494468999999993E-3</v>
      </c>
      <c r="G28">
        <f>carboncycle!L128</f>
        <v>276.09001822498345</v>
      </c>
      <c r="H28">
        <f t="shared" si="1"/>
        <v>2.1163893068789845E-2</v>
      </c>
      <c r="I28">
        <f t="shared" si="3"/>
        <v>6.6544808562326117E-3</v>
      </c>
      <c r="J28">
        <f t="shared" si="2"/>
        <v>3.4053676321565659E-4</v>
      </c>
    </row>
    <row r="29" spans="1:10" x14ac:dyDescent="0.2">
      <c r="A29">
        <v>1873</v>
      </c>
      <c r="B29">
        <v>-0.34133235000000001</v>
      </c>
      <c r="C29">
        <f t="shared" si="0"/>
        <v>-7.4409330999999912E-3</v>
      </c>
      <c r="G29">
        <f>carboncycle!L129</f>
        <v>276.14821667084846</v>
      </c>
      <c r="H29">
        <f t="shared" si="1"/>
        <v>2.229152845096952E-2</v>
      </c>
      <c r="I29">
        <f t="shared" si="3"/>
        <v>7.0931700048707681E-3</v>
      </c>
      <c r="J29">
        <f t="shared" si="2"/>
        <v>3.7639996566399291E-4</v>
      </c>
    </row>
    <row r="30" spans="1:10" x14ac:dyDescent="0.2">
      <c r="A30">
        <v>1874</v>
      </c>
      <c r="B30">
        <v>-0.37325120000000001</v>
      </c>
      <c r="C30">
        <f t="shared" si="0"/>
        <v>-3.935978309999999E-2</v>
      </c>
      <c r="G30">
        <f>carboncycle!L130</f>
        <v>276.21016411661674</v>
      </c>
      <c r="H30">
        <f t="shared" si="1"/>
        <v>2.3491542238312429E-2</v>
      </c>
      <c r="I30">
        <f t="shared" si="3"/>
        <v>7.5529507868271686E-3</v>
      </c>
      <c r="J30">
        <f t="shared" si="2"/>
        <v>4.1455121948668738E-4</v>
      </c>
    </row>
    <row r="31" spans="1:10" x14ac:dyDescent="0.2">
      <c r="A31">
        <v>1875</v>
      </c>
      <c r="B31">
        <v>-0.37562593999999999</v>
      </c>
      <c r="C31">
        <f t="shared" si="0"/>
        <v>-4.1734523099999976E-2</v>
      </c>
      <c r="G31">
        <f>carboncycle!L131</f>
        <v>276.26593877674793</v>
      </c>
      <c r="H31">
        <f t="shared" si="1"/>
        <v>2.4571749802595744E-2</v>
      </c>
      <c r="I31">
        <f t="shared" si="3"/>
        <v>8.0296207326926057E-3</v>
      </c>
      <c r="J31">
        <f t="shared" si="2"/>
        <v>4.550973290291813E-4</v>
      </c>
    </row>
    <row r="32" spans="1:10" x14ac:dyDescent="0.2">
      <c r="A32">
        <v>1876</v>
      </c>
      <c r="B32">
        <v>-0.42410994000000002</v>
      </c>
      <c r="C32">
        <f t="shared" si="0"/>
        <v>-9.0218523100000003E-2</v>
      </c>
      <c r="G32">
        <f>carboncycle!L132</f>
        <v>276.32732503773082</v>
      </c>
      <c r="H32">
        <f t="shared" si="1"/>
        <v>2.5760387157102847E-2</v>
      </c>
      <c r="I32">
        <f t="shared" si="3"/>
        <v>8.525829660205814E-3</v>
      </c>
      <c r="J32">
        <f t="shared" si="2"/>
        <v>4.9812062196198951E-4</v>
      </c>
    </row>
    <row r="33" spans="1:10" x14ac:dyDescent="0.2">
      <c r="A33">
        <v>1877</v>
      </c>
      <c r="B33">
        <v>-0.10110883399999999</v>
      </c>
      <c r="C33">
        <f t="shared" si="0"/>
        <v>0.23278258290000003</v>
      </c>
      <c r="G33">
        <f>carboncycle!L133</f>
        <v>276.38885787380968</v>
      </c>
      <c r="H33">
        <f t="shared" si="1"/>
        <v>2.6951597708050813E-2</v>
      </c>
      <c r="I33">
        <f t="shared" si="3"/>
        <v>9.0410271384882852E-3</v>
      </c>
      <c r="J33">
        <f t="shared" si="2"/>
        <v>5.4371800929921439E-4</v>
      </c>
    </row>
    <row r="34" spans="1:10" x14ac:dyDescent="0.2">
      <c r="A34">
        <v>1878</v>
      </c>
      <c r="B34">
        <v>-1.1315192999999999E-2</v>
      </c>
      <c r="C34">
        <f t="shared" si="0"/>
        <v>0.32257622390000001</v>
      </c>
      <c r="G34">
        <f>carboncycle!L134</f>
        <v>276.45062455370487</v>
      </c>
      <c r="H34">
        <f t="shared" si="1"/>
        <v>2.8147068542959609E-2</v>
      </c>
      <c r="I34">
        <f t="shared" si="3"/>
        <v>9.5747312258697339E-3</v>
      </c>
      <c r="J34">
        <f t="shared" si="2"/>
        <v>5.9198272515300829E-4</v>
      </c>
    </row>
    <row r="35" spans="1:10" x14ac:dyDescent="0.2">
      <c r="A35">
        <v>1879</v>
      </c>
      <c r="B35">
        <v>-0.30363432000000001</v>
      </c>
      <c r="C35">
        <f t="shared" si="0"/>
        <v>3.0257096900000002E-2</v>
      </c>
      <c r="G35">
        <f>carboncycle!L135</f>
        <v>276.51221191406171</v>
      </c>
      <c r="H35">
        <f t="shared" si="1"/>
        <v>2.9338802806247569E-2</v>
      </c>
      <c r="I35">
        <f t="shared" si="3"/>
        <v>1.0126241358831257E-2</v>
      </c>
      <c r="J35">
        <f t="shared" si="2"/>
        <v>6.4300473663707932E-4</v>
      </c>
    </row>
    <row r="36" spans="1:10" x14ac:dyDescent="0.2">
      <c r="A36">
        <v>1880</v>
      </c>
      <c r="B36">
        <v>-0.31583208000000002</v>
      </c>
      <c r="C36">
        <f t="shared" si="0"/>
        <v>1.80593369E-2</v>
      </c>
      <c r="G36">
        <f>carboncycle!L136</f>
        <v>276.57931851777255</v>
      </c>
      <c r="H36">
        <f t="shared" si="1"/>
        <v>3.0637033973642633E-2</v>
      </c>
      <c r="I36">
        <f t="shared" si="3"/>
        <v>1.0698122940912023E-2</v>
      </c>
      <c r="J36">
        <f t="shared" si="2"/>
        <v>6.9686952065114223E-4</v>
      </c>
    </row>
    <row r="37" spans="1:10" x14ac:dyDescent="0.2">
      <c r="A37">
        <v>1881</v>
      </c>
      <c r="B37">
        <v>-0.23224552000000001</v>
      </c>
      <c r="C37">
        <f t="shared" si="0"/>
        <v>0.1016458969</v>
      </c>
      <c r="G37">
        <f>carboncycle!L137</f>
        <v>276.65729405788596</v>
      </c>
      <c r="H37">
        <f t="shared" si="1"/>
        <v>3.2145137858622434E-2</v>
      </c>
      <c r="I37">
        <f t="shared" si="3"/>
        <v>1.1295897899698652E-2</v>
      </c>
      <c r="J37">
        <f t="shared" si="2"/>
        <v>7.5367664007822404E-4</v>
      </c>
    </row>
    <row r="38" spans="1:10" x14ac:dyDescent="0.2">
      <c r="A38">
        <v>1882</v>
      </c>
      <c r="B38">
        <v>-0.29553007999999997</v>
      </c>
      <c r="C38">
        <f t="shared" si="0"/>
        <v>3.8361336900000043E-2</v>
      </c>
      <c r="G38">
        <f>carboncycle!L138</f>
        <v>276.73668481347516</v>
      </c>
      <c r="H38">
        <f t="shared" si="1"/>
        <v>3.3680176408129578E-2</v>
      </c>
      <c r="I38">
        <f t="shared" si="3"/>
        <v>1.1919526191232535E-2</v>
      </c>
      <c r="J38">
        <f t="shared" si="2"/>
        <v>8.1355645683286809E-4</v>
      </c>
    </row>
    <row r="39" spans="1:10" x14ac:dyDescent="0.2">
      <c r="A39">
        <v>1883</v>
      </c>
      <c r="B39">
        <v>-0.34647440000000002</v>
      </c>
      <c r="C39">
        <f t="shared" si="0"/>
        <v>-1.25829831E-2</v>
      </c>
      <c r="G39">
        <f>carboncycle!L139</f>
        <v>276.82043777111102</v>
      </c>
      <c r="H39">
        <f t="shared" si="1"/>
        <v>3.5299081877826287E-2</v>
      </c>
      <c r="I39">
        <f t="shared" si="3"/>
        <v>1.2570644551733049E-2</v>
      </c>
      <c r="J39">
        <f t="shared" si="2"/>
        <v>8.7663836492425824E-4</v>
      </c>
    </row>
    <row r="40" spans="1:10" x14ac:dyDescent="0.2">
      <c r="A40">
        <v>1884</v>
      </c>
      <c r="B40">
        <v>-0.49232006</v>
      </c>
      <c r="C40">
        <f t="shared" si="0"/>
        <v>-0.15842864309999999</v>
      </c>
      <c r="G40">
        <f>carboncycle!L140</f>
        <v>276.90986992486557</v>
      </c>
      <c r="H40">
        <f t="shared" si="1"/>
        <v>3.7027222888340809E-2</v>
      </c>
      <c r="I40">
        <f t="shared" si="3"/>
        <v>1.3251582837309714E-2</v>
      </c>
      <c r="J40">
        <f t="shared" si="2"/>
        <v>9.4306032006533222E-4</v>
      </c>
    </row>
    <row r="41" spans="1:10" x14ac:dyDescent="0.2">
      <c r="A41">
        <v>1885</v>
      </c>
      <c r="B41">
        <v>-0.47112357999999999</v>
      </c>
      <c r="C41">
        <f t="shared" si="0"/>
        <v>-0.13723216309999997</v>
      </c>
      <c r="G41">
        <f>carboncycle!L141</f>
        <v>276.9987159188538</v>
      </c>
      <c r="H41">
        <f t="shared" si="1"/>
        <v>3.8743484683377155E-2</v>
      </c>
      <c r="I41">
        <f t="shared" si="3"/>
        <v>1.3961032843652819E-2</v>
      </c>
      <c r="J41">
        <f t="shared" si="2"/>
        <v>1.0129727279632804E-3</v>
      </c>
    </row>
    <row r="42" spans="1:10" x14ac:dyDescent="0.2">
      <c r="A42">
        <v>1886</v>
      </c>
      <c r="B42">
        <v>-0.42090361999999998</v>
      </c>
      <c r="C42">
        <f t="shared" si="0"/>
        <v>-8.7012203099999963E-2</v>
      </c>
      <c r="G42">
        <f>carboncycle!L142</f>
        <v>277.08673221249552</v>
      </c>
      <c r="H42">
        <f t="shared" si="1"/>
        <v>4.0443176225655304E-2</v>
      </c>
      <c r="I42">
        <f t="shared" si="3"/>
        <v>1.4697592647745854E-2</v>
      </c>
      <c r="J42">
        <f t="shared" si="2"/>
        <v>1.0865177094203969E-3</v>
      </c>
    </row>
    <row r="43" spans="1:10" x14ac:dyDescent="0.2">
      <c r="A43">
        <v>1887</v>
      </c>
      <c r="B43">
        <v>-0.49878576000000002</v>
      </c>
      <c r="C43">
        <f t="shared" si="0"/>
        <v>-0.16489434310000001</v>
      </c>
      <c r="G43">
        <f>carboncycle!L143</f>
        <v>277.17503155299886</v>
      </c>
      <c r="H43">
        <f t="shared" si="1"/>
        <v>4.2147791288688688E-2</v>
      </c>
      <c r="I43">
        <f t="shared" si="3"/>
        <v>1.5460539787959228E-2</v>
      </c>
      <c r="J43">
        <f t="shared" si="2"/>
        <v>1.1638286150700856E-3</v>
      </c>
    </row>
    <row r="44" spans="1:10" x14ac:dyDescent="0.2">
      <c r="A44">
        <v>1888</v>
      </c>
      <c r="B44">
        <v>-0.37937889000000002</v>
      </c>
      <c r="C44">
        <f t="shared" si="0"/>
        <v>-4.5487473100000009E-2</v>
      </c>
      <c r="G44">
        <f>carboncycle!L144</f>
        <v>277.26837113483089</v>
      </c>
      <c r="H44">
        <f t="shared" si="1"/>
        <v>4.394911768232275E-2</v>
      </c>
      <c r="I44">
        <f t="shared" si="3"/>
        <v>1.625187628623757E-2</v>
      </c>
      <c r="J44">
        <f t="shared" si="2"/>
        <v>1.2450339345320958E-3</v>
      </c>
    </row>
    <row r="45" spans="1:10" x14ac:dyDescent="0.2">
      <c r="A45">
        <v>1889</v>
      </c>
      <c r="B45">
        <v>-0.24989555999999999</v>
      </c>
      <c r="C45">
        <f t="shared" si="0"/>
        <v>8.3995856900000027E-2</v>
      </c>
      <c r="G45">
        <f>carboncycle!L145</f>
        <v>277.37496991906568</v>
      </c>
      <c r="H45">
        <f t="shared" si="1"/>
        <v>4.600558698598263E-2</v>
      </c>
      <c r="I45">
        <f t="shared" si="3"/>
        <v>1.7078198892277394E-2</v>
      </c>
      <c r="J45">
        <f t="shared" si="2"/>
        <v>1.3302727990897828E-3</v>
      </c>
    </row>
    <row r="46" spans="1:10" x14ac:dyDescent="0.2">
      <c r="A46">
        <v>1890</v>
      </c>
      <c r="B46">
        <v>-0.50685817</v>
      </c>
      <c r="C46">
        <f t="shared" si="0"/>
        <v>-0.17296675309999998</v>
      </c>
      <c r="G46">
        <f>carboncycle!L146</f>
        <v>277.47914312093167</v>
      </c>
      <c r="H46">
        <f t="shared" si="1"/>
        <v>4.8014499323237536E-2</v>
      </c>
      <c r="I46">
        <f t="shared" si="3"/>
        <v>1.7936984781338306E-2</v>
      </c>
      <c r="J46">
        <f t="shared" si="2"/>
        <v>1.4197210192990885E-3</v>
      </c>
    </row>
    <row r="47" spans="1:10" x14ac:dyDescent="0.2">
      <c r="A47">
        <v>1891</v>
      </c>
      <c r="B47">
        <v>-0.40131494000000001</v>
      </c>
      <c r="C47">
        <f t="shared" si="0"/>
        <v>-6.7423523099999993E-2</v>
      </c>
      <c r="G47">
        <f>carboncycle!L147</f>
        <v>277.59490140810476</v>
      </c>
      <c r="H47">
        <f t="shared" si="1"/>
        <v>5.0245937998702382E-2</v>
      </c>
      <c r="I47">
        <f t="shared" si="3"/>
        <v>1.8833739347321375E-2</v>
      </c>
      <c r="J47">
        <f t="shared" si="2"/>
        <v>1.5135390774674712E-3</v>
      </c>
    </row>
    <row r="48" spans="1:10" x14ac:dyDescent="0.2">
      <c r="A48">
        <v>1892</v>
      </c>
      <c r="B48">
        <v>-0.50755850000000002</v>
      </c>
      <c r="C48">
        <f t="shared" si="0"/>
        <v>-0.17366708310000001</v>
      </c>
      <c r="G48">
        <f>carboncycle!L148</f>
        <v>277.7156070508355</v>
      </c>
      <c r="H48">
        <f t="shared" si="1"/>
        <v>5.2571754596598019E-2</v>
      </c>
      <c r="I48">
        <f t="shared" si="3"/>
        <v>1.9770018485990068E-2</v>
      </c>
      <c r="J48">
        <f t="shared" si="2"/>
        <v>1.6119178150002414E-3</v>
      </c>
    </row>
    <row r="49" spans="1:10" x14ac:dyDescent="0.2">
      <c r="A49">
        <v>1893</v>
      </c>
      <c r="B49">
        <v>-0.49461925000000001</v>
      </c>
      <c r="C49">
        <f t="shared" si="0"/>
        <v>-0.16072783309999999</v>
      </c>
      <c r="G49">
        <f>carboncycle!L149</f>
        <v>277.83465004564499</v>
      </c>
      <c r="H49">
        <f t="shared" si="1"/>
        <v>5.4864544578577715E-2</v>
      </c>
      <c r="I49">
        <f t="shared" si="3"/>
        <v>2.0743580952469805E-2</v>
      </c>
      <c r="J49">
        <f t="shared" si="2"/>
        <v>1.7150558268114635E-3</v>
      </c>
    </row>
    <row r="50" spans="1:10" x14ac:dyDescent="0.2">
      <c r="A50">
        <v>1894</v>
      </c>
      <c r="B50">
        <v>-0.48376393000000001</v>
      </c>
      <c r="C50">
        <f t="shared" si="0"/>
        <v>-0.14987251309999999</v>
      </c>
      <c r="G50">
        <f>carboncycle!L150</f>
        <v>277.94954885923289</v>
      </c>
      <c r="H50">
        <f t="shared" si="1"/>
        <v>5.7076585376656032E-2</v>
      </c>
      <c r="I50">
        <f t="shared" si="3"/>
        <v>2.1750857262612201E-2</v>
      </c>
      <c r="J50">
        <f t="shared" si="2"/>
        <v>1.8231378495252029E-3</v>
      </c>
    </row>
    <row r="51" spans="1:10" x14ac:dyDescent="0.2">
      <c r="A51">
        <v>1895</v>
      </c>
      <c r="B51">
        <v>-0.44875159999999997</v>
      </c>
      <c r="C51">
        <f t="shared" si="0"/>
        <v>-0.11486018309999996</v>
      </c>
      <c r="G51">
        <f>carboncycle!L151</f>
        <v>278.06867118152894</v>
      </c>
      <c r="H51">
        <f t="shared" si="1"/>
        <v>5.9368972248395324E-2</v>
      </c>
      <c r="I51">
        <f t="shared" si="3"/>
        <v>2.2793135167774526E-2</v>
      </c>
      <c r="J51">
        <f t="shared" si="2"/>
        <v>1.9363272957915369E-3</v>
      </c>
    </row>
    <row r="52" spans="1:10" x14ac:dyDescent="0.2">
      <c r="A52">
        <v>1896</v>
      </c>
      <c r="B52">
        <v>-0.28400727999999997</v>
      </c>
      <c r="C52">
        <f t="shared" si="0"/>
        <v>4.9884136900000042E-2</v>
      </c>
      <c r="G52">
        <f>carboncycle!L152</f>
        <v>278.19651564576901</v>
      </c>
      <c r="H52">
        <f t="shared" si="1"/>
        <v>6.182811552007051E-2</v>
      </c>
      <c r="I52">
        <f t="shared" si="3"/>
        <v>2.3874202664812515E-2</v>
      </c>
      <c r="J52">
        <f t="shared" si="2"/>
        <v>2.0547939645044005E-3</v>
      </c>
    </row>
    <row r="53" spans="1:10" x14ac:dyDescent="0.2">
      <c r="A53">
        <v>1897</v>
      </c>
      <c r="B53">
        <v>-0.25980017</v>
      </c>
      <c r="C53">
        <f t="shared" si="0"/>
        <v>7.4091246900000018E-2</v>
      </c>
      <c r="G53">
        <f>carboncycle!L153</f>
        <v>278.3279751201917</v>
      </c>
      <c r="H53">
        <f t="shared" si="1"/>
        <v>6.435561687144549E-2</v>
      </c>
      <c r="I53">
        <f t="shared" si="3"/>
        <v>2.4994829973876524E-2</v>
      </c>
      <c r="J53">
        <f t="shared" si="2"/>
        <v>2.1787282059221504E-3</v>
      </c>
    </row>
    <row r="54" spans="1:10" x14ac:dyDescent="0.2">
      <c r="A54">
        <v>1898</v>
      </c>
      <c r="B54">
        <v>-0.48579212999999999</v>
      </c>
      <c r="C54">
        <f t="shared" si="0"/>
        <v>-0.15190071309999997</v>
      </c>
      <c r="G54">
        <f>carboncycle!L154</f>
        <v>278.46678063337981</v>
      </c>
      <c r="H54">
        <f t="shared" si="1"/>
        <v>6.7023061215223945E-2</v>
      </c>
      <c r="I54">
        <f t="shared" si="3"/>
        <v>2.6157868780979782E-2</v>
      </c>
      <c r="J54">
        <f t="shared" si="2"/>
        <v>2.3083236639641312E-3</v>
      </c>
    </row>
    <row r="55" spans="1:10" x14ac:dyDescent="0.2">
      <c r="A55">
        <v>1899</v>
      </c>
      <c r="B55">
        <v>-0.35543364</v>
      </c>
      <c r="C55">
        <f t="shared" si="0"/>
        <v>-2.154222309999998E-2</v>
      </c>
      <c r="G55">
        <f>carboncycle!L155</f>
        <v>278.61455941588378</v>
      </c>
      <c r="H55">
        <f t="shared" si="1"/>
        <v>6.986148515120312E-2</v>
      </c>
      <c r="I55">
        <f t="shared" si="3"/>
        <v>2.7366991004341847E-2</v>
      </c>
      <c r="J55">
        <f t="shared" si="2"/>
        <v>2.4437890802287802E-3</v>
      </c>
    </row>
    <row r="56" spans="1:10" x14ac:dyDescent="0.2">
      <c r="A56">
        <v>1900</v>
      </c>
      <c r="B56">
        <v>-0.23447904</v>
      </c>
      <c r="C56">
        <f t="shared" si="0"/>
        <v>9.9412376900000016E-2</v>
      </c>
      <c r="G56">
        <f>carboncycle!L156</f>
        <v>278.77899037401664</v>
      </c>
      <c r="H56">
        <f t="shared" si="1"/>
        <v>7.3017982573396104E-2</v>
      </c>
      <c r="I56">
        <f t="shared" si="3"/>
        <v>2.8630075343825643E-2</v>
      </c>
      <c r="J56">
        <f t="shared" si="2"/>
        <v>2.5853528671577423E-3</v>
      </c>
    </row>
    <row r="57" spans="1:10" x14ac:dyDescent="0.2">
      <c r="A57">
        <v>1901</v>
      </c>
      <c r="B57">
        <v>-0.29342857</v>
      </c>
      <c r="C57">
        <f t="shared" si="0"/>
        <v>4.0462846900000016E-2</v>
      </c>
      <c r="G57">
        <f>carboncycle!L157</f>
        <v>278.95232990231432</v>
      </c>
      <c r="H57">
        <f t="shared" si="1"/>
        <v>7.634347810336678E-2</v>
      </c>
      <c r="I57">
        <f t="shared" si="3"/>
        <v>2.9950357724836119E-2</v>
      </c>
      <c r="J57">
        <f t="shared" si="2"/>
        <v>2.7332868908252158E-3</v>
      </c>
    </row>
    <row r="58" spans="1:10" x14ac:dyDescent="0.2">
      <c r="A58">
        <v>1902</v>
      </c>
      <c r="B58">
        <v>-0.43898427000000001</v>
      </c>
      <c r="C58">
        <f t="shared" si="0"/>
        <v>-0.10509285309999999</v>
      </c>
      <c r="G58">
        <f>carboncycle!L158</f>
        <v>279.13023678143645</v>
      </c>
      <c r="H58">
        <f t="shared" si="1"/>
        <v>7.975444949851522E-2</v>
      </c>
      <c r="I58">
        <f t="shared" si="3"/>
        <v>3.1328512793396213E-2</v>
      </c>
      <c r="J58">
        <f t="shared" si="2"/>
        <v>2.8878798531623978E-3</v>
      </c>
    </row>
    <row r="59" spans="1:10" x14ac:dyDescent="0.2">
      <c r="A59">
        <v>1903</v>
      </c>
      <c r="B59">
        <v>-0.53332639999999998</v>
      </c>
      <c r="C59">
        <f t="shared" si="0"/>
        <v>-0.19943498309999996</v>
      </c>
      <c r="G59">
        <f>carboncycle!L159</f>
        <v>279.31095881633962</v>
      </c>
      <c r="H59">
        <f t="shared" si="1"/>
        <v>8.3217170114782857E-2</v>
      </c>
      <c r="I59">
        <f t="shared" si="3"/>
        <v>3.2764203104741207E-2</v>
      </c>
      <c r="J59">
        <f t="shared" si="2"/>
        <v>3.049422648262926E-3</v>
      </c>
    </row>
    <row r="60" spans="1:10" x14ac:dyDescent="0.2">
      <c r="A60">
        <v>1904</v>
      </c>
      <c r="B60">
        <v>-0.59756140000000002</v>
      </c>
      <c r="C60">
        <f t="shared" si="0"/>
        <v>-0.2636699831</v>
      </c>
      <c r="G60">
        <f>carboncycle!L160</f>
        <v>279.51203206643555</v>
      </c>
      <c r="H60">
        <f t="shared" si="1"/>
        <v>8.7067197590347326E-2</v>
      </c>
      <c r="I60">
        <f t="shared" si="3"/>
        <v>3.4266973946178593E-2</v>
      </c>
      <c r="J60">
        <f t="shared" si="2"/>
        <v>3.2182026012557226E-3</v>
      </c>
    </row>
    <row r="61" spans="1:10" x14ac:dyDescent="0.2">
      <c r="A61">
        <v>1905</v>
      </c>
      <c r="B61">
        <v>-0.40775131999999997</v>
      </c>
      <c r="C61">
        <f t="shared" si="0"/>
        <v>-7.3859903099999957E-2</v>
      </c>
      <c r="G61">
        <f>carboncycle!L161</f>
        <v>279.71187595463942</v>
      </c>
      <c r="H61">
        <f t="shared" si="1"/>
        <v>9.0890942720225007E-2</v>
      </c>
      <c r="I61">
        <f t="shared" si="3"/>
        <v>3.5833893392951316E-2</v>
      </c>
      <c r="J61">
        <f t="shared" si="2"/>
        <v>3.3945596224948843E-3</v>
      </c>
    </row>
    <row r="62" spans="1:10" x14ac:dyDescent="0.2">
      <c r="A62">
        <v>1906</v>
      </c>
      <c r="B62">
        <v>-0.31913930000000001</v>
      </c>
      <c r="C62">
        <f t="shared" si="0"/>
        <v>1.4752116900000001E-2</v>
      </c>
      <c r="G62">
        <f>carboncycle!L162</f>
        <v>279.92603869132455</v>
      </c>
      <c r="H62">
        <f t="shared" si="1"/>
        <v>9.4985628470460007E-2</v>
      </c>
      <c r="I62">
        <f t="shared" si="3"/>
        <v>3.747087067667898E-2</v>
      </c>
      <c r="J62">
        <f t="shared" si="2"/>
        <v>3.5788150383110769E-3</v>
      </c>
    </row>
    <row r="63" spans="1:10" x14ac:dyDescent="0.2">
      <c r="A63">
        <v>1907</v>
      </c>
      <c r="B63">
        <v>-0.50415770000000004</v>
      </c>
      <c r="C63">
        <f t="shared" si="0"/>
        <v>-0.17026628310000003</v>
      </c>
      <c r="G63">
        <f>carboncycle!L163</f>
        <v>280.1563269502202</v>
      </c>
      <c r="H63">
        <f t="shared" si="1"/>
        <v>9.9385132293830836E-2</v>
      </c>
      <c r="I63">
        <f t="shared" si="3"/>
        <v>3.918461892109458E-2</v>
      </c>
      <c r="J63">
        <f t="shared" si="2"/>
        <v>3.7713219143370065E-3</v>
      </c>
    </row>
    <row r="64" spans="1:10" x14ac:dyDescent="0.2">
      <c r="A64">
        <v>1908</v>
      </c>
      <c r="B64">
        <v>-0.51387070000000001</v>
      </c>
      <c r="C64">
        <f t="shared" si="0"/>
        <v>-0.1799792831</v>
      </c>
      <c r="G64">
        <f>carboncycle!L164</f>
        <v>280.41768683821363</v>
      </c>
      <c r="H64">
        <f t="shared" si="1"/>
        <v>0.10437385980416397</v>
      </c>
      <c r="I64">
        <f t="shared" si="3"/>
        <v>4.0989997424390717E-2</v>
      </c>
      <c r="J64">
        <f t="shared" si="2"/>
        <v>3.9724694413353894E-3</v>
      </c>
    </row>
    <row r="65" spans="1:10" x14ac:dyDescent="0.2">
      <c r="A65">
        <v>1909</v>
      </c>
      <c r="B65">
        <v>-0.53576489999999999</v>
      </c>
      <c r="C65">
        <f t="shared" si="0"/>
        <v>-0.20187348309999997</v>
      </c>
      <c r="G65">
        <f>carboncycle!L165</f>
        <v>280.65667420452883</v>
      </c>
      <c r="H65">
        <f t="shared" si="1"/>
        <v>0.10893148202284685</v>
      </c>
      <c r="I65">
        <f t="shared" si="3"/>
        <v>4.2871368274712301E-2</v>
      </c>
      <c r="J65">
        <f t="shared" si="2"/>
        <v>4.1827290002791435E-3</v>
      </c>
    </row>
    <row r="66" spans="1:10" x14ac:dyDescent="0.2">
      <c r="A66">
        <v>1910</v>
      </c>
      <c r="B66">
        <v>-0.53102419999999995</v>
      </c>
      <c r="C66">
        <f t="shared" si="0"/>
        <v>-0.19713278309999993</v>
      </c>
      <c r="G66">
        <f>carboncycle!L166</f>
        <v>280.90773006382392</v>
      </c>
      <c r="H66">
        <f t="shared" si="1"/>
        <v>0.11371507915437259</v>
      </c>
      <c r="I66">
        <f t="shared" si="3"/>
        <v>4.4832938889018327E-2</v>
      </c>
      <c r="J66">
        <f t="shared" si="2"/>
        <v>4.4024804713579235E-3</v>
      </c>
    </row>
    <row r="67" spans="1:10" x14ac:dyDescent="0.2">
      <c r="A67">
        <v>1911</v>
      </c>
      <c r="B67">
        <v>-0.53920509999999999</v>
      </c>
      <c r="C67">
        <f t="shared" si="0"/>
        <v>-0.20531368309999998</v>
      </c>
      <c r="G67">
        <f>carboncycle!L167</f>
        <v>281.16989392203794</v>
      </c>
      <c r="H67">
        <f t="shared" si="1"/>
        <v>0.11870576614599419</v>
      </c>
      <c r="I67">
        <f t="shared" si="3"/>
        <v>4.6878225278025966E-2</v>
      </c>
      <c r="J67">
        <f t="shared" si="2"/>
        <v>4.6321254751702347E-3</v>
      </c>
    </row>
    <row r="68" spans="1:10" x14ac:dyDescent="0.2">
      <c r="A68">
        <v>1912</v>
      </c>
      <c r="B68">
        <v>-0.47567302</v>
      </c>
      <c r="C68">
        <f t="shared" si="0"/>
        <v>-0.14178160309999999</v>
      </c>
      <c r="G68">
        <f>carboncycle!L168</f>
        <v>281.43485297940884</v>
      </c>
      <c r="H68">
        <f t="shared" si="1"/>
        <v>0.12374493820965522</v>
      </c>
      <c r="I68">
        <f t="shared" si="3"/>
        <v>4.9005965557766346E-2</v>
      </c>
      <c r="J68">
        <f t="shared" si="2"/>
        <v>4.872083322050455E-3</v>
      </c>
    </row>
    <row r="69" spans="1:10" x14ac:dyDescent="0.2">
      <c r="A69">
        <v>1913</v>
      </c>
      <c r="B69">
        <v>-0.46715254000000001</v>
      </c>
      <c r="C69">
        <f t="shared" si="0"/>
        <v>-0.13326112309999999</v>
      </c>
      <c r="G69">
        <f>carboncycle!L169</f>
        <v>281.71502369663347</v>
      </c>
      <c r="H69">
        <f t="shared" si="1"/>
        <v>0.12906825806782743</v>
      </c>
      <c r="I69">
        <f t="shared" si="3"/>
        <v>5.12218738923522E-2</v>
      </c>
      <c r="J69">
        <f t="shared" si="2"/>
        <v>5.1227637731493213E-3</v>
      </c>
    </row>
    <row r="70" spans="1:10" x14ac:dyDescent="0.2">
      <c r="A70">
        <v>1914</v>
      </c>
      <c r="B70">
        <v>-0.2625924</v>
      </c>
      <c r="C70">
        <f t="shared" si="0"/>
        <v>7.1299016900000012E-2</v>
      </c>
      <c r="G70">
        <f>carboncycle!L170</f>
        <v>282.01967829108679</v>
      </c>
      <c r="H70">
        <f t="shared" si="1"/>
        <v>0.13485077325893641</v>
      </c>
      <c r="I70">
        <f t="shared" si="3"/>
        <v>5.3536627533307124E-2</v>
      </c>
      <c r="J70">
        <f t="shared" si="2"/>
        <v>5.3846067186263937E-3</v>
      </c>
    </row>
    <row r="71" spans="1:10" x14ac:dyDescent="0.2">
      <c r="A71">
        <v>1915</v>
      </c>
      <c r="B71">
        <v>-0.19184391000000001</v>
      </c>
      <c r="C71">
        <f t="shared" ref="C71:C134" si="4">B71-C$4</f>
        <v>0.14204750690000001</v>
      </c>
      <c r="G71">
        <f>carboncycle!L171</f>
        <v>282.27409334305258</v>
      </c>
      <c r="H71">
        <f t="shared" ref="H71:H134" si="5">H$3*LN(G71/G$3)</f>
        <v>0.1396749293586953</v>
      </c>
      <c r="I71">
        <f t="shared" si="3"/>
        <v>5.5918861583819202E-2</v>
      </c>
      <c r="J71">
        <f t="shared" ref="J71:J134" si="6">J70+J$3*(I70-J70)</f>
        <v>5.6581101968537807E-3</v>
      </c>
    </row>
    <row r="72" spans="1:10" x14ac:dyDescent="0.2">
      <c r="A72">
        <v>1916</v>
      </c>
      <c r="B72">
        <v>-0.42020996999999999</v>
      </c>
      <c r="C72">
        <f t="shared" si="4"/>
        <v>-8.6318553099999973E-2</v>
      </c>
      <c r="G72">
        <f>carboncycle!L172</f>
        <v>282.51984749413043</v>
      </c>
      <c r="H72">
        <f t="shared" si="5"/>
        <v>0.1443307328161258</v>
      </c>
      <c r="I72">
        <f t="shared" ref="I72:I135" si="7">I71+I$3*(I$4*H72-I71)+I$5*(J71-I71)</f>
        <v>5.8361484989191074E-2</v>
      </c>
      <c r="J72">
        <f t="shared" si="6"/>
        <v>5.9435912647317441E-3</v>
      </c>
    </row>
    <row r="73" spans="1:10" x14ac:dyDescent="0.2">
      <c r="A73">
        <v>1917</v>
      </c>
      <c r="B73">
        <v>-0.54301953000000003</v>
      </c>
      <c r="C73">
        <f t="shared" si="4"/>
        <v>-0.20912811310000001</v>
      </c>
      <c r="G73">
        <f>carboncycle!L173</f>
        <v>282.79243384820057</v>
      </c>
      <c r="H73">
        <f t="shared" si="5"/>
        <v>0.14949013640748537</v>
      </c>
      <c r="I73">
        <f t="shared" si="7"/>
        <v>6.0877406442914832E-2</v>
      </c>
      <c r="J73">
        <f t="shared" si="6"/>
        <v>6.2413249010866735E-3</v>
      </c>
    </row>
    <row r="74" spans="1:10" x14ac:dyDescent="0.2">
      <c r="A74">
        <v>1918</v>
      </c>
      <c r="B74">
        <v>-0.42458433000000001</v>
      </c>
      <c r="C74">
        <f t="shared" si="4"/>
        <v>-9.0692913099999994E-2</v>
      </c>
      <c r="G74">
        <f>carboncycle!L174</f>
        <v>283.08582201038428</v>
      </c>
      <c r="H74">
        <f t="shared" si="5"/>
        <v>0.15503771414907191</v>
      </c>
      <c r="I74">
        <f t="shared" si="7"/>
        <v>6.3475716018011441E-2</v>
      </c>
      <c r="J74">
        <f t="shared" si="6"/>
        <v>6.5516578442442576E-3</v>
      </c>
    </row>
    <row r="75" spans="1:10" x14ac:dyDescent="0.2">
      <c r="A75">
        <v>1919</v>
      </c>
      <c r="B75">
        <v>-0.32551822000000002</v>
      </c>
      <c r="C75">
        <f t="shared" si="4"/>
        <v>8.3731968999999906E-3</v>
      </c>
      <c r="G75">
        <f>carboncycle!L175</f>
        <v>283.36473673587744</v>
      </c>
      <c r="H75">
        <f t="shared" si="5"/>
        <v>0.16030629012253247</v>
      </c>
      <c r="I75">
        <f t="shared" si="7"/>
        <v>6.6145583507941169E-2</v>
      </c>
      <c r="J75">
        <f t="shared" si="6"/>
        <v>6.8749864946712549E-3</v>
      </c>
    </row>
    <row r="76" spans="1:10" x14ac:dyDescent="0.2">
      <c r="A76">
        <v>1920</v>
      </c>
      <c r="B76">
        <v>-0.29858079999999998</v>
      </c>
      <c r="C76">
        <f t="shared" si="4"/>
        <v>3.5310616900000036E-2</v>
      </c>
      <c r="G76">
        <f>carboncycle!L176</f>
        <v>283.57834066581739</v>
      </c>
      <c r="H76">
        <f t="shared" si="5"/>
        <v>0.16433766866758526</v>
      </c>
      <c r="I76">
        <f t="shared" si="7"/>
        <v>6.8848356260846663E-2</v>
      </c>
      <c r="J76">
        <f t="shared" si="6"/>
        <v>7.2116434857066279E-3</v>
      </c>
    </row>
    <row r="77" spans="1:10" x14ac:dyDescent="0.2">
      <c r="A77">
        <v>1921</v>
      </c>
      <c r="B77">
        <v>-0.24067702999999999</v>
      </c>
      <c r="C77">
        <f t="shared" si="4"/>
        <v>9.3214386900000029E-2</v>
      </c>
      <c r="G77">
        <f>carboncycle!L177</f>
        <v>283.85075497057267</v>
      </c>
      <c r="H77">
        <f t="shared" si="5"/>
        <v>0.16947458058704029</v>
      </c>
      <c r="I77">
        <f t="shared" si="7"/>
        <v>7.1615563487529135E-2</v>
      </c>
      <c r="J77">
        <f t="shared" si="6"/>
        <v>7.5617400142694233E-3</v>
      </c>
    </row>
    <row r="78" spans="1:10" x14ac:dyDescent="0.2">
      <c r="A78">
        <v>1922</v>
      </c>
      <c r="B78">
        <v>-0.33922812000000002</v>
      </c>
      <c r="C78">
        <f t="shared" si="4"/>
        <v>-5.3367031000000065E-3</v>
      </c>
      <c r="G78">
        <f>carboncycle!L178</f>
        <v>284.05807303274543</v>
      </c>
      <c r="H78">
        <f t="shared" si="5"/>
        <v>0.17338067123822554</v>
      </c>
      <c r="I78">
        <f t="shared" si="7"/>
        <v>7.4408978278973359E-2</v>
      </c>
      <c r="J78">
        <f t="shared" si="6"/>
        <v>7.9255657315975385E-3</v>
      </c>
    </row>
    <row r="79" spans="1:10" x14ac:dyDescent="0.2">
      <c r="A79">
        <v>1923</v>
      </c>
      <c r="B79">
        <v>-0.31793054999999998</v>
      </c>
      <c r="C79">
        <f t="shared" si="4"/>
        <v>1.5960866900000037E-2</v>
      </c>
      <c r="G79">
        <f>carboncycle!L179</f>
        <v>284.28467057452542</v>
      </c>
      <c r="H79">
        <f t="shared" si="5"/>
        <v>0.17764674809552605</v>
      </c>
      <c r="I79">
        <f t="shared" si="7"/>
        <v>7.7238425583046846E-2</v>
      </c>
      <c r="J79">
        <f t="shared" si="6"/>
        <v>8.3031915148666334E-3</v>
      </c>
    </row>
    <row r="80" spans="1:10" x14ac:dyDescent="0.2">
      <c r="A80">
        <v>1924</v>
      </c>
      <c r="B80">
        <v>-0.31206220000000001</v>
      </c>
      <c r="C80">
        <f t="shared" si="4"/>
        <v>2.1829216900000004E-2</v>
      </c>
      <c r="G80">
        <f>carboncycle!L180</f>
        <v>284.56774992684393</v>
      </c>
      <c r="H80">
        <f t="shared" si="5"/>
        <v>0.18297141440733752</v>
      </c>
      <c r="I80">
        <f t="shared" si="7"/>
        <v>8.0133954235709098E-2</v>
      </c>
      <c r="J80">
        <f t="shared" si="6"/>
        <v>8.6947436443738976E-3</v>
      </c>
    </row>
    <row r="81" spans="1:10" x14ac:dyDescent="0.2">
      <c r="A81">
        <v>1925</v>
      </c>
      <c r="B81">
        <v>-0.28242525000000002</v>
      </c>
      <c r="C81">
        <f t="shared" si="4"/>
        <v>5.1466166899999999E-2</v>
      </c>
      <c r="G81">
        <f>carboncycle!L181</f>
        <v>284.84188260624722</v>
      </c>
      <c r="H81">
        <f t="shared" si="5"/>
        <v>0.18812274963007458</v>
      </c>
      <c r="I81">
        <f t="shared" si="7"/>
        <v>8.3088389618400732E-2</v>
      </c>
      <c r="J81">
        <f t="shared" si="6"/>
        <v>9.100518360532682E-3</v>
      </c>
    </row>
    <row r="82" spans="1:10" x14ac:dyDescent="0.2">
      <c r="A82">
        <v>1926</v>
      </c>
      <c r="B82">
        <v>-0.12283547</v>
      </c>
      <c r="C82">
        <f t="shared" si="4"/>
        <v>0.21105594690000001</v>
      </c>
      <c r="G82">
        <f>carboncycle!L182</f>
        <v>285.11715389581775</v>
      </c>
      <c r="H82">
        <f t="shared" si="5"/>
        <v>0.19329049474644777</v>
      </c>
      <c r="I82">
        <f t="shared" si="7"/>
        <v>8.610037659936258E-2</v>
      </c>
      <c r="J82">
        <f t="shared" si="6"/>
        <v>9.5207694692773723E-3</v>
      </c>
    </row>
    <row r="83" spans="1:10" x14ac:dyDescent="0.2">
      <c r="A83">
        <v>1927</v>
      </c>
      <c r="B83">
        <v>-0.22940508000000001</v>
      </c>
      <c r="C83">
        <f t="shared" si="4"/>
        <v>0.1044863369</v>
      </c>
      <c r="G83">
        <f>carboncycle!L183</f>
        <v>285.39193708333994</v>
      </c>
      <c r="H83">
        <f t="shared" si="5"/>
        <v>0.1984441029541594</v>
      </c>
      <c r="I83">
        <f t="shared" si="7"/>
        <v>8.9167708166425025E-2</v>
      </c>
      <c r="J83">
        <f t="shared" si="6"/>
        <v>9.955741637776256E-3</v>
      </c>
    </row>
    <row r="84" spans="1:10" x14ac:dyDescent="0.2">
      <c r="A84">
        <v>1928</v>
      </c>
      <c r="B84">
        <v>-0.20676154999999999</v>
      </c>
      <c r="C84">
        <f t="shared" si="4"/>
        <v>0.12712986690000003</v>
      </c>
      <c r="G84">
        <f>carboncycle!L184</f>
        <v>285.69983132344504</v>
      </c>
      <c r="H84">
        <f t="shared" si="5"/>
        <v>0.20421282327297943</v>
      </c>
      <c r="I84">
        <f t="shared" si="7"/>
        <v>9.2306759438297498E-2</v>
      </c>
      <c r="J84">
        <f t="shared" si="6"/>
        <v>1.0405665607658982E-2</v>
      </c>
    </row>
    <row r="85" spans="1:10" x14ac:dyDescent="0.2">
      <c r="A85">
        <v>1929</v>
      </c>
      <c r="B85">
        <v>-0.39275663999999999</v>
      </c>
      <c r="C85">
        <f t="shared" si="4"/>
        <v>-5.8865223099999975E-2</v>
      </c>
      <c r="G85">
        <f>carboncycle!L185</f>
        <v>286.00338371617079</v>
      </c>
      <c r="H85">
        <f t="shared" si="5"/>
        <v>0.20989411178412948</v>
      </c>
      <c r="I85">
        <f t="shared" si="7"/>
        <v>9.5512703889939085E-2</v>
      </c>
      <c r="J85">
        <f t="shared" si="6"/>
        <v>1.0870863820617008E-2</v>
      </c>
    </row>
    <row r="86" spans="1:10" x14ac:dyDescent="0.2">
      <c r="A86">
        <v>1930</v>
      </c>
      <c r="B86">
        <v>-0.1768054</v>
      </c>
      <c r="C86">
        <f t="shared" si="4"/>
        <v>0.15708601690000001</v>
      </c>
      <c r="G86">
        <f>carboncycle!L186</f>
        <v>286.3395491918323</v>
      </c>
      <c r="H86">
        <f t="shared" si="5"/>
        <v>0.21617875477767559</v>
      </c>
      <c r="I86">
        <f t="shared" si="7"/>
        <v>9.8801194033327683E-2</v>
      </c>
      <c r="J86">
        <f t="shared" si="6"/>
        <v>1.1351629472210757E-2</v>
      </c>
    </row>
    <row r="87" spans="1:10" x14ac:dyDescent="0.2">
      <c r="A87">
        <v>1931</v>
      </c>
      <c r="B87">
        <v>-0.10339768000000001</v>
      </c>
      <c r="C87">
        <f t="shared" si="4"/>
        <v>0.23049373690000002</v>
      </c>
      <c r="G87">
        <f>carboncycle!L187</f>
        <v>286.62599031076252</v>
      </c>
      <c r="H87">
        <f t="shared" si="5"/>
        <v>0.22152797740378574</v>
      </c>
      <c r="I87">
        <f t="shared" si="7"/>
        <v>0.10214210971757685</v>
      </c>
      <c r="J87">
        <f t="shared" si="6"/>
        <v>1.1848342998917901E-2</v>
      </c>
    </row>
    <row r="88" spans="1:10" x14ac:dyDescent="0.2">
      <c r="A88">
        <v>1932</v>
      </c>
      <c r="B88">
        <v>-0.14546165999999999</v>
      </c>
      <c r="C88">
        <f t="shared" si="4"/>
        <v>0.18842975690000002</v>
      </c>
      <c r="G88">
        <f>carboncycle!L188</f>
        <v>286.85640469937374</v>
      </c>
      <c r="H88">
        <f t="shared" si="5"/>
        <v>0.22582703542588944</v>
      </c>
      <c r="I88">
        <f t="shared" si="7"/>
        <v>0.10550295209251202</v>
      </c>
      <c r="J88">
        <f t="shared" si="6"/>
        <v>1.2361211593879883E-2</v>
      </c>
    </row>
    <row r="89" spans="1:10" x14ac:dyDescent="0.2">
      <c r="A89">
        <v>1933</v>
      </c>
      <c r="B89">
        <v>-0.32234442000000002</v>
      </c>
      <c r="C89">
        <f t="shared" si="4"/>
        <v>1.1546996899999995E-2</v>
      </c>
      <c r="G89">
        <f>carboncycle!L189</f>
        <v>287.04325876279489</v>
      </c>
      <c r="H89">
        <f t="shared" si="5"/>
        <v>0.22931081260253522</v>
      </c>
      <c r="I89">
        <f t="shared" si="7"/>
        <v>0.10885920407479248</v>
      </c>
      <c r="J89">
        <f t="shared" si="6"/>
        <v>1.2890256679912114E-2</v>
      </c>
    </row>
    <row r="90" spans="1:10" x14ac:dyDescent="0.2">
      <c r="A90">
        <v>1934</v>
      </c>
      <c r="B90">
        <v>-0.17433684999999999</v>
      </c>
      <c r="C90">
        <f t="shared" si="4"/>
        <v>0.15955456690000003</v>
      </c>
      <c r="G90">
        <f>carboncycle!L190</f>
        <v>287.25352066893055</v>
      </c>
      <c r="H90">
        <f t="shared" si="5"/>
        <v>0.23322830365725103</v>
      </c>
      <c r="I90">
        <f t="shared" si="7"/>
        <v>0.11222389287601003</v>
      </c>
      <c r="J90">
        <f t="shared" si="6"/>
        <v>1.3435360301115034E-2</v>
      </c>
    </row>
    <row r="91" spans="1:10" x14ac:dyDescent="0.2">
      <c r="A91">
        <v>1935</v>
      </c>
      <c r="B91">
        <v>-0.20605921999999999</v>
      </c>
      <c r="C91">
        <f t="shared" si="4"/>
        <v>0.12783219690000003</v>
      </c>
      <c r="G91">
        <f>carboncycle!L191</f>
        <v>287.50068678885862</v>
      </c>
      <c r="H91">
        <f t="shared" si="5"/>
        <v>0.23782970998354333</v>
      </c>
      <c r="I91">
        <f t="shared" si="7"/>
        <v>0.1156169741493546</v>
      </c>
      <c r="J91">
        <f t="shared" si="6"/>
        <v>1.3996479166140437E-2</v>
      </c>
    </row>
    <row r="92" spans="1:10" x14ac:dyDescent="0.2">
      <c r="A92">
        <v>1936</v>
      </c>
      <c r="B92">
        <v>-0.16952092999999999</v>
      </c>
      <c r="C92">
        <f t="shared" si="4"/>
        <v>0.16437048690000003</v>
      </c>
      <c r="G92">
        <f>carboncycle!L192</f>
        <v>287.76998612133667</v>
      </c>
      <c r="H92">
        <f t="shared" si="5"/>
        <v>0.24283866177561847</v>
      </c>
      <c r="I92">
        <f t="shared" si="7"/>
        <v>0.11904961647345401</v>
      </c>
      <c r="J92">
        <f t="shared" si="6"/>
        <v>1.4573683577645094E-2</v>
      </c>
    </row>
    <row r="93" spans="1:10" x14ac:dyDescent="0.2">
      <c r="A93">
        <v>1937</v>
      </c>
      <c r="B93">
        <v>-1.9198929999999999E-2</v>
      </c>
      <c r="C93">
        <f t="shared" si="4"/>
        <v>0.31469248690000001</v>
      </c>
      <c r="G93">
        <f>carboncycle!L193</f>
        <v>288.08334642406845</v>
      </c>
      <c r="H93">
        <f t="shared" si="5"/>
        <v>0.24866124780697024</v>
      </c>
      <c r="I93">
        <f t="shared" si="7"/>
        <v>0.12254456453151981</v>
      </c>
      <c r="J93">
        <f t="shared" si="6"/>
        <v>1.5167106876493289E-2</v>
      </c>
    </row>
    <row r="94" spans="1:10" x14ac:dyDescent="0.2">
      <c r="A94">
        <v>1938</v>
      </c>
      <c r="B94">
        <v>-1.2200732000000001E-2</v>
      </c>
      <c r="C94">
        <f t="shared" si="4"/>
        <v>0.32169068490000002</v>
      </c>
      <c r="G94">
        <f>carboncycle!L194</f>
        <v>288.42735816366667</v>
      </c>
      <c r="H94">
        <f t="shared" si="5"/>
        <v>0.25504608337254531</v>
      </c>
      <c r="I94">
        <f t="shared" si="7"/>
        <v>0.12611642011793292</v>
      </c>
      <c r="J94">
        <f t="shared" si="6"/>
        <v>1.577701083597384E-2</v>
      </c>
    </row>
    <row r="95" spans="1:10" x14ac:dyDescent="0.2">
      <c r="A95">
        <v>1939</v>
      </c>
      <c r="B95">
        <v>-4.0797167000000002E-2</v>
      </c>
      <c r="C95">
        <f t="shared" si="4"/>
        <v>0.29309424989999999</v>
      </c>
      <c r="G95">
        <f>carboncycle!L195</f>
        <v>288.73254627004951</v>
      </c>
      <c r="H95">
        <f t="shared" si="5"/>
        <v>0.26070398340607281</v>
      </c>
      <c r="I95">
        <f t="shared" si="7"/>
        <v>0.12974138774579511</v>
      </c>
      <c r="J95">
        <f t="shared" si="6"/>
        <v>1.6403738680695369E-2</v>
      </c>
    </row>
    <row r="96" spans="1:10" x14ac:dyDescent="0.2">
      <c r="A96">
        <v>1940</v>
      </c>
      <c r="B96">
        <v>7.5935840000000004E-2</v>
      </c>
      <c r="C96">
        <f t="shared" si="4"/>
        <v>0.40982725689999999</v>
      </c>
      <c r="G96">
        <f>carboncycle!L196</f>
        <v>289.05708165529205</v>
      </c>
      <c r="H96">
        <f t="shared" si="5"/>
        <v>0.26671400646541016</v>
      </c>
      <c r="I96">
        <f t="shared" si="7"/>
        <v>0.1334281966195113</v>
      </c>
      <c r="J96">
        <f t="shared" si="6"/>
        <v>1.7047496527385134E-2</v>
      </c>
    </row>
    <row r="97" spans="1:10" x14ac:dyDescent="0.2">
      <c r="A97">
        <v>1941</v>
      </c>
      <c r="B97">
        <v>3.8129336999999999E-2</v>
      </c>
      <c r="C97">
        <f t="shared" si="4"/>
        <v>0.3720207539</v>
      </c>
      <c r="G97">
        <f>carboncycle!L197</f>
        <v>289.42674120904542</v>
      </c>
      <c r="H97">
        <f t="shared" si="5"/>
        <v>0.27355146260022906</v>
      </c>
      <c r="I97">
        <f t="shared" si="7"/>
        <v>0.13719926944435365</v>
      </c>
      <c r="J97">
        <f t="shared" si="6"/>
        <v>1.7708538903908409E-2</v>
      </c>
    </row>
    <row r="98" spans="1:10" x14ac:dyDescent="0.2">
      <c r="A98">
        <v>1942</v>
      </c>
      <c r="B98">
        <v>1.4060908999999999E-3</v>
      </c>
      <c r="C98">
        <f t="shared" si="4"/>
        <v>0.33529750780000001</v>
      </c>
      <c r="G98">
        <f>carboncycle!L198</f>
        <v>289.80544566670903</v>
      </c>
      <c r="H98">
        <f t="shared" si="5"/>
        <v>0.28054716892696563</v>
      </c>
      <c r="I98">
        <f t="shared" si="7"/>
        <v>0.14105660922623808</v>
      </c>
      <c r="J98">
        <f t="shared" si="6"/>
        <v>1.8387246253378137E-2</v>
      </c>
    </row>
    <row r="99" spans="1:10" x14ac:dyDescent="0.2">
      <c r="A99">
        <v>1943</v>
      </c>
      <c r="B99">
        <v>6.4140745000000002E-3</v>
      </c>
      <c r="C99">
        <f t="shared" si="4"/>
        <v>0.34030549139999999</v>
      </c>
      <c r="G99">
        <f>carboncycle!L199</f>
        <v>290.18082678020602</v>
      </c>
      <c r="H99">
        <f t="shared" si="5"/>
        <v>0.28747246813847915</v>
      </c>
      <c r="I99">
        <f t="shared" si="7"/>
        <v>0.14499543042698584</v>
      </c>
      <c r="J99">
        <f t="shared" si="6"/>
        <v>1.9084008235063982E-2</v>
      </c>
    </row>
    <row r="100" spans="1:10" x14ac:dyDescent="0.2">
      <c r="A100">
        <v>1944</v>
      </c>
      <c r="B100">
        <v>0.14410513999999999</v>
      </c>
      <c r="C100">
        <f t="shared" si="4"/>
        <v>0.47799655689999998</v>
      </c>
      <c r="G100">
        <f>carboncycle!L200</f>
        <v>290.5730107039663</v>
      </c>
      <c r="H100">
        <f t="shared" si="5"/>
        <v>0.29469819503217703</v>
      </c>
      <c r="I100">
        <f t="shared" si="7"/>
        <v>0.1490220152429946</v>
      </c>
      <c r="J100">
        <f t="shared" si="6"/>
        <v>1.9799185113114098E-2</v>
      </c>
    </row>
    <row r="101" spans="1:10" x14ac:dyDescent="0.2">
      <c r="A101">
        <v>1945</v>
      </c>
      <c r="B101">
        <v>4.3088365000000003E-2</v>
      </c>
      <c r="C101">
        <f t="shared" si="4"/>
        <v>0.37697978190000003</v>
      </c>
      <c r="G101">
        <f>carboncycle!L201</f>
        <v>290.9546790874428</v>
      </c>
      <c r="H101">
        <f t="shared" si="5"/>
        <v>0.30172082243457093</v>
      </c>
      <c r="I101">
        <f t="shared" si="7"/>
        <v>0.15312763154869058</v>
      </c>
      <c r="J101">
        <f t="shared" si="6"/>
        <v>2.0533170788251821E-2</v>
      </c>
    </row>
    <row r="102" spans="1:10" x14ac:dyDescent="0.2">
      <c r="A102">
        <v>1946</v>
      </c>
      <c r="B102">
        <v>-0.1188128</v>
      </c>
      <c r="C102">
        <f t="shared" si="4"/>
        <v>0.21507861690000002</v>
      </c>
      <c r="G102">
        <f>carboncycle!L202</f>
        <v>291.2260251318898</v>
      </c>
      <c r="H102">
        <f t="shared" si="5"/>
        <v>0.30670793874533481</v>
      </c>
      <c r="I102">
        <f t="shared" si="7"/>
        <v>0.15724994302937331</v>
      </c>
      <c r="J102">
        <f t="shared" si="6"/>
        <v>2.1286307325371113E-2</v>
      </c>
    </row>
    <row r="103" spans="1:10" x14ac:dyDescent="0.2">
      <c r="A103">
        <v>1947</v>
      </c>
      <c r="B103">
        <v>-9.1205544999999999E-2</v>
      </c>
      <c r="C103">
        <f t="shared" si="4"/>
        <v>0.24268587190000002</v>
      </c>
      <c r="G103">
        <f>carboncycle!L203</f>
        <v>291.53503995286815</v>
      </c>
      <c r="H103">
        <f t="shared" si="5"/>
        <v>0.3123817201498732</v>
      </c>
      <c r="I103">
        <f t="shared" si="7"/>
        <v>0.16140873667708008</v>
      </c>
      <c r="J103">
        <f t="shared" si="6"/>
        <v>2.2058580776169845E-2</v>
      </c>
    </row>
    <row r="104" spans="1:10" x14ac:dyDescent="0.2">
      <c r="A104">
        <v>1948</v>
      </c>
      <c r="B104">
        <v>-0.12466127</v>
      </c>
      <c r="C104">
        <f t="shared" si="4"/>
        <v>0.20923014690000002</v>
      </c>
      <c r="G104">
        <f>carboncycle!L204</f>
        <v>291.9139452257117</v>
      </c>
      <c r="H104">
        <f t="shared" si="5"/>
        <v>0.31933054874051797</v>
      </c>
      <c r="I104">
        <f t="shared" si="7"/>
        <v>0.16564045236154279</v>
      </c>
      <c r="J104">
        <f t="shared" si="6"/>
        <v>2.2850089661687015E-2</v>
      </c>
    </row>
    <row r="105" spans="1:10" x14ac:dyDescent="0.2">
      <c r="A105">
        <v>1949</v>
      </c>
      <c r="B105">
        <v>-0.14380224</v>
      </c>
      <c r="C105">
        <f t="shared" si="4"/>
        <v>0.19008917690000002</v>
      </c>
      <c r="G105">
        <f>carboncycle!L205</f>
        <v>292.32218703515588</v>
      </c>
      <c r="H105">
        <f t="shared" si="5"/>
        <v>0.32680729971635664</v>
      </c>
      <c r="I105">
        <f t="shared" si="7"/>
        <v>0.16995835437989892</v>
      </c>
      <c r="J105">
        <f t="shared" si="6"/>
        <v>2.3661138921822197E-2</v>
      </c>
    </row>
    <row r="106" spans="1:10" x14ac:dyDescent="0.2">
      <c r="A106">
        <v>1950</v>
      </c>
      <c r="B106">
        <v>-0.22662178999999999</v>
      </c>
      <c r="C106">
        <f t="shared" si="4"/>
        <v>0.10726962690000003</v>
      </c>
      <c r="G106">
        <f>carboncycle!L206</f>
        <v>292.69913708981255</v>
      </c>
      <c r="H106">
        <f t="shared" si="5"/>
        <v>0.3337016913849582</v>
      </c>
      <c r="I106">
        <f t="shared" si="7"/>
        <v>0.17434261610197593</v>
      </c>
      <c r="J106">
        <f t="shared" si="6"/>
        <v>2.4492107105624071E-2</v>
      </c>
    </row>
    <row r="107" spans="1:10" x14ac:dyDescent="0.2">
      <c r="A107">
        <v>1951</v>
      </c>
      <c r="B107">
        <v>-6.1153970000000002E-2</v>
      </c>
      <c r="C107">
        <f t="shared" si="4"/>
        <v>0.27273744690000001</v>
      </c>
      <c r="G107">
        <f>carboncycle!L207</f>
        <v>293.17002172932069</v>
      </c>
      <c r="H107">
        <f t="shared" si="5"/>
        <v>0.34230167766488251</v>
      </c>
      <c r="I107">
        <f t="shared" si="7"/>
        <v>0.17884136111347468</v>
      </c>
      <c r="J107">
        <f t="shared" si="6"/>
        <v>2.5343257996723351E-2</v>
      </c>
    </row>
    <row r="108" spans="1:10" x14ac:dyDescent="0.2">
      <c r="A108">
        <v>1952</v>
      </c>
      <c r="B108">
        <v>1.5354565000000001E-2</v>
      </c>
      <c r="C108">
        <f t="shared" si="4"/>
        <v>0.3492459819</v>
      </c>
      <c r="G108">
        <f>carboncycle!L208</f>
        <v>293.69478442929693</v>
      </c>
      <c r="H108">
        <f t="shared" si="5"/>
        <v>0.35186940489493213</v>
      </c>
      <c r="I108">
        <f t="shared" si="7"/>
        <v>0.18347942600191769</v>
      </c>
      <c r="J108">
        <f t="shared" si="6"/>
        <v>2.6215127222426499E-2</v>
      </c>
    </row>
    <row r="109" spans="1:10" x14ac:dyDescent="0.2">
      <c r="A109">
        <v>1953</v>
      </c>
      <c r="B109">
        <v>7.7630740000000004E-2</v>
      </c>
      <c r="C109">
        <f t="shared" si="4"/>
        <v>0.41152215690000005</v>
      </c>
      <c r="G109">
        <f>carboncycle!L209</f>
        <v>294.22045251891308</v>
      </c>
      <c r="H109">
        <f t="shared" si="5"/>
        <v>0.3614365154310934</v>
      </c>
      <c r="I109">
        <f t="shared" si="7"/>
        <v>0.18825235076080757</v>
      </c>
      <c r="J109">
        <f t="shared" si="6"/>
        <v>2.7108388439494008E-2</v>
      </c>
    </row>
    <row r="110" spans="1:10" x14ac:dyDescent="0.2">
      <c r="A110">
        <v>1954</v>
      </c>
      <c r="B110">
        <v>-0.11675020999999999</v>
      </c>
      <c r="C110">
        <f t="shared" si="4"/>
        <v>0.21714120690000002</v>
      </c>
      <c r="G110">
        <f>carboncycle!L210</f>
        <v>294.75702892844942</v>
      </c>
      <c r="H110">
        <f t="shared" si="5"/>
        <v>0.37118454375355259</v>
      </c>
      <c r="I110">
        <f t="shared" si="7"/>
        <v>0.19316116675736356</v>
      </c>
      <c r="J110">
        <f t="shared" si="6"/>
        <v>2.8023686145479069E-2</v>
      </c>
    </row>
    <row r="111" spans="1:10" x14ac:dyDescent="0.2">
      <c r="A111">
        <v>1955</v>
      </c>
      <c r="B111">
        <v>-0.19730992999999999</v>
      </c>
      <c r="C111">
        <f t="shared" si="4"/>
        <v>0.13658148690000002</v>
      </c>
      <c r="D111">
        <v>-0.13300000000000001</v>
      </c>
      <c r="E111">
        <v>-3.4000000000000002E-2</v>
      </c>
      <c r="F111">
        <v>-1.2999999999999999E-2</v>
      </c>
      <c r="G111">
        <f>carboncycle!L211</f>
        <v>295.29463880968268</v>
      </c>
      <c r="H111">
        <f t="shared" si="5"/>
        <v>0.38093356682306151</v>
      </c>
      <c r="I111">
        <f t="shared" si="7"/>
        <v>0.19820158418545988</v>
      </c>
      <c r="J111">
        <f t="shared" si="6"/>
        <v>2.8961667035354573E-2</v>
      </c>
    </row>
    <row r="112" spans="1:10" x14ac:dyDescent="0.2">
      <c r="A112">
        <v>1956</v>
      </c>
      <c r="B112">
        <v>-0.2631656</v>
      </c>
      <c r="C112">
        <f t="shared" si="4"/>
        <v>7.0725816900000016E-2</v>
      </c>
      <c r="D112">
        <v>-0.123</v>
      </c>
      <c r="E112">
        <v>-2.8000000000000001E-2</v>
      </c>
      <c r="F112">
        <v>-1.0999999999999999E-2</v>
      </c>
      <c r="G112">
        <f>carboncycle!L212</f>
        <v>295.90641118542766</v>
      </c>
      <c r="H112">
        <f t="shared" si="5"/>
        <v>0.39200588605694109</v>
      </c>
      <c r="I112">
        <f t="shared" si="7"/>
        <v>0.20340835115695327</v>
      </c>
      <c r="J112">
        <f t="shared" si="6"/>
        <v>2.992294976476717E-2</v>
      </c>
    </row>
    <row r="113" spans="1:10" x14ac:dyDescent="0.2">
      <c r="A113">
        <v>1957</v>
      </c>
      <c r="B113">
        <v>-3.5334926000000003E-2</v>
      </c>
      <c r="C113">
        <f t="shared" si="4"/>
        <v>0.29855649090000003</v>
      </c>
      <c r="D113">
        <v>-0.09</v>
      </c>
      <c r="E113">
        <v>-4.9000000000000002E-2</v>
      </c>
      <c r="F113">
        <v>-2.4E-2</v>
      </c>
      <c r="G113">
        <f>carboncycle!L213</f>
        <v>296.56798333456965</v>
      </c>
      <c r="H113">
        <f t="shared" si="5"/>
        <v>0.40395378625883893</v>
      </c>
      <c r="I113">
        <f t="shared" si="7"/>
        <v>0.20880190611047458</v>
      </c>
      <c r="J113">
        <f t="shared" si="6"/>
        <v>3.0908346844674788E-2</v>
      </c>
    </row>
    <row r="114" spans="1:10" x14ac:dyDescent="0.2">
      <c r="A114">
        <v>1958</v>
      </c>
      <c r="B114">
        <v>-1.7632552999999999E-2</v>
      </c>
      <c r="C114">
        <f t="shared" si="4"/>
        <v>0.31625886390000002</v>
      </c>
      <c r="D114">
        <v>-2.7E-2</v>
      </c>
      <c r="E114">
        <v>-1.6E-2</v>
      </c>
      <c r="F114">
        <v>-0.01</v>
      </c>
      <c r="G114">
        <f>carboncycle!L214</f>
        <v>297.25860425044135</v>
      </c>
      <c r="H114">
        <f t="shared" si="5"/>
        <v>0.41639790258168025</v>
      </c>
      <c r="I114">
        <f t="shared" si="7"/>
        <v>0.21439086150272479</v>
      </c>
      <c r="J114">
        <f t="shared" si="6"/>
        <v>3.1918782261304533E-2</v>
      </c>
    </row>
    <row r="115" spans="1:10" x14ac:dyDescent="0.2">
      <c r="A115">
        <v>1959</v>
      </c>
      <c r="B115">
        <v>-4.8004825000000001E-2</v>
      </c>
      <c r="C115">
        <f t="shared" si="4"/>
        <v>0.28588659189999999</v>
      </c>
      <c r="D115">
        <v>-7.0999999999999994E-2</v>
      </c>
      <c r="E115">
        <v>-2.3E-2</v>
      </c>
      <c r="F115">
        <v>-1.2999999999999999E-2</v>
      </c>
      <c r="G115">
        <f>carboncycle!L215</f>
        <v>297.96269024586809</v>
      </c>
      <c r="H115">
        <f t="shared" si="5"/>
        <v>0.4290549155860453</v>
      </c>
      <c r="I115">
        <f t="shared" si="7"/>
        <v>0.22017521954962055</v>
      </c>
      <c r="J115">
        <f t="shared" si="6"/>
        <v>3.2955223671395799E-2</v>
      </c>
    </row>
    <row r="116" spans="1:10" x14ac:dyDescent="0.2">
      <c r="A116">
        <v>1960</v>
      </c>
      <c r="B116">
        <v>-0.11548702399999999</v>
      </c>
      <c r="C116">
        <f t="shared" si="4"/>
        <v>0.21840439290000002</v>
      </c>
      <c r="D116">
        <v>-4.7E-2</v>
      </c>
      <c r="E116">
        <v>-1.4999999999999999E-2</v>
      </c>
      <c r="F116">
        <v>-1.0999999999999999E-2</v>
      </c>
      <c r="G116">
        <f>carboncycle!L216</f>
        <v>298.71097489646547</v>
      </c>
      <c r="H116">
        <f t="shared" si="5"/>
        <v>0.44247372460449386</v>
      </c>
      <c r="I116">
        <f t="shared" si="7"/>
        <v>0.22617113381987539</v>
      </c>
      <c r="J116">
        <f t="shared" si="6"/>
        <v>3.4018633247984112E-2</v>
      </c>
    </row>
    <row r="117" spans="1:10" x14ac:dyDescent="0.2">
      <c r="A117">
        <v>1961</v>
      </c>
      <c r="B117">
        <v>-1.9997388000000001E-2</v>
      </c>
      <c r="C117">
        <f t="shared" si="4"/>
        <v>0.31389402890000001</v>
      </c>
      <c r="D117">
        <v>-5.5E-2</v>
      </c>
      <c r="E117">
        <v>-2.1999999999999999E-2</v>
      </c>
      <c r="F117">
        <v>-1.2999999999999999E-2</v>
      </c>
      <c r="G117">
        <f>carboncycle!L217</f>
        <v>299.49783757631923</v>
      </c>
      <c r="H117">
        <f t="shared" si="5"/>
        <v>0.4565481336646986</v>
      </c>
      <c r="I117">
        <f t="shared" si="7"/>
        <v>0.23239110879129998</v>
      </c>
      <c r="J117">
        <f t="shared" si="6"/>
        <v>3.5110059451232453E-2</v>
      </c>
    </row>
    <row r="118" spans="1:10" x14ac:dyDescent="0.2">
      <c r="A118">
        <v>1962</v>
      </c>
      <c r="B118">
        <v>-6.4054440000000004E-2</v>
      </c>
      <c r="C118">
        <f t="shared" si="4"/>
        <v>0.26983697690000003</v>
      </c>
      <c r="D118">
        <v>-7.0000000000000007E-2</v>
      </c>
      <c r="E118">
        <v>-1.0999999999999999E-2</v>
      </c>
      <c r="F118">
        <v>-8.0000000000000002E-3</v>
      </c>
      <c r="G118">
        <f>carboncycle!L218</f>
        <v>300.27359972053625</v>
      </c>
      <c r="H118">
        <f t="shared" si="5"/>
        <v>0.47038783835191411</v>
      </c>
      <c r="I118">
        <f t="shared" si="7"/>
        <v>0.23882105855511165</v>
      </c>
      <c r="J118">
        <f t="shared" si="6"/>
        <v>3.6230615811484033E-2</v>
      </c>
    </row>
    <row r="119" spans="1:10" x14ac:dyDescent="0.2">
      <c r="A119">
        <v>1963</v>
      </c>
      <c r="B119">
        <v>-3.6805890000000001E-2</v>
      </c>
      <c r="C119">
        <f t="shared" si="4"/>
        <v>0.29708552690000001</v>
      </c>
      <c r="D119">
        <v>-1.9E-2</v>
      </c>
      <c r="E119">
        <v>-2.4E-2</v>
      </c>
      <c r="F119">
        <v>-1.4999999999999999E-2</v>
      </c>
      <c r="G119">
        <f>carboncycle!L219</f>
        <v>301.08498582896891</v>
      </c>
      <c r="H119">
        <f t="shared" si="5"/>
        <v>0.48482487614808284</v>
      </c>
      <c r="I119">
        <f t="shared" si="7"/>
        <v>0.24547184194708355</v>
      </c>
      <c r="J119">
        <f t="shared" si="6"/>
        <v>3.738132952626784E-2</v>
      </c>
    </row>
    <row r="120" spans="1:10" x14ac:dyDescent="0.2">
      <c r="A120">
        <v>1964</v>
      </c>
      <c r="B120">
        <v>-0.30586675000000002</v>
      </c>
      <c r="C120">
        <f t="shared" si="4"/>
        <v>2.8024666899999995E-2</v>
      </c>
      <c r="D120">
        <v>-0.14299999999999999</v>
      </c>
      <c r="E120">
        <v>-3.3000000000000002E-2</v>
      </c>
      <c r="F120">
        <v>-1.4999999999999999E-2</v>
      </c>
      <c r="G120">
        <f>carboncycle!L220</f>
        <v>301.95004347737819</v>
      </c>
      <c r="H120">
        <f t="shared" si="5"/>
        <v>0.50017410585657951</v>
      </c>
      <c r="I120">
        <f t="shared" si="7"/>
        <v>0.25236322791935434</v>
      </c>
      <c r="J120">
        <f t="shared" si="6"/>
        <v>3.8563283636818074E-2</v>
      </c>
    </row>
    <row r="121" spans="1:10" x14ac:dyDescent="0.2">
      <c r="A121">
        <v>1965</v>
      </c>
      <c r="B121">
        <v>-0.20438790000000001</v>
      </c>
      <c r="C121">
        <f t="shared" si="4"/>
        <v>0.1295035169</v>
      </c>
      <c r="D121">
        <v>-0.115</v>
      </c>
      <c r="E121">
        <v>-3.2000000000000001E-2</v>
      </c>
      <c r="F121">
        <v>-1.4E-2</v>
      </c>
      <c r="G121">
        <f>carboncycle!L221</f>
        <v>302.87377651516817</v>
      </c>
      <c r="H121">
        <f t="shared" si="5"/>
        <v>0.51651597412078054</v>
      </c>
      <c r="I121">
        <f t="shared" si="7"/>
        <v>0.25951670754195333</v>
      </c>
      <c r="J121">
        <f t="shared" si="6"/>
        <v>3.977766732034288E-2</v>
      </c>
    </row>
    <row r="122" spans="1:10" x14ac:dyDescent="0.2">
      <c r="A122">
        <v>1966</v>
      </c>
      <c r="B122">
        <v>-0.14888457999999999</v>
      </c>
      <c r="C122">
        <f t="shared" si="4"/>
        <v>0.18500683690000003</v>
      </c>
      <c r="D122">
        <v>-9.4E-2</v>
      </c>
      <c r="E122">
        <v>-4.2000000000000003E-2</v>
      </c>
      <c r="F122">
        <v>-1.7000000000000001E-2</v>
      </c>
      <c r="G122">
        <f>carboncycle!L222</f>
        <v>303.84155571014884</v>
      </c>
      <c r="H122">
        <f t="shared" si="5"/>
        <v>0.53358369207491796</v>
      </c>
      <c r="I122">
        <f t="shared" si="7"/>
        <v>0.2669452250635283</v>
      </c>
      <c r="J122">
        <f t="shared" si="6"/>
        <v>4.1025785068801626E-2</v>
      </c>
    </row>
    <row r="123" spans="1:10" x14ac:dyDescent="0.2">
      <c r="A123">
        <v>1967</v>
      </c>
      <c r="B123">
        <v>-0.11751631</v>
      </c>
      <c r="C123">
        <f t="shared" si="4"/>
        <v>0.2163751069</v>
      </c>
      <c r="D123">
        <v>-0.16200000000000001</v>
      </c>
      <c r="E123">
        <v>-4.5999999999999999E-2</v>
      </c>
      <c r="F123">
        <v>-2.1000000000000001E-2</v>
      </c>
      <c r="G123">
        <f>carboncycle!L223</f>
        <v>304.86339645633899</v>
      </c>
      <c r="H123">
        <f t="shared" si="5"/>
        <v>0.55154593505651406</v>
      </c>
      <c r="I123">
        <f t="shared" si="7"/>
        <v>0.27466626855522391</v>
      </c>
      <c r="J123">
        <f t="shared" si="6"/>
        <v>4.2309007487971673E-2</v>
      </c>
    </row>
    <row r="124" spans="1:10" x14ac:dyDescent="0.2">
      <c r="A124">
        <v>1968</v>
      </c>
      <c r="B124">
        <v>-0.16863230000000001</v>
      </c>
      <c r="C124">
        <f t="shared" si="4"/>
        <v>0.1652591169</v>
      </c>
      <c r="D124">
        <v>-0.13700000000000001</v>
      </c>
      <c r="E124">
        <v>-6.0999999999999999E-2</v>
      </c>
      <c r="F124">
        <v>-2.8000000000000001E-2</v>
      </c>
      <c r="G124">
        <f>carboncycle!L224</f>
        <v>305.91306899560601</v>
      </c>
      <c r="H124">
        <f t="shared" si="5"/>
        <v>0.56993483486363039</v>
      </c>
      <c r="I124">
        <f t="shared" si="7"/>
        <v>0.28268299845818584</v>
      </c>
      <c r="J124">
        <f t="shared" si="6"/>
        <v>4.3628796730833669E-2</v>
      </c>
    </row>
    <row r="125" spans="1:10" x14ac:dyDescent="0.2">
      <c r="A125">
        <v>1969</v>
      </c>
      <c r="B125">
        <v>-3.1366712999999997E-2</v>
      </c>
      <c r="C125">
        <f t="shared" si="4"/>
        <v>0.30252470390000002</v>
      </c>
      <c r="D125">
        <v>-6.9000000000000006E-2</v>
      </c>
      <c r="E125">
        <v>-4.7E-2</v>
      </c>
      <c r="F125">
        <v>-2.1999999999999999E-2</v>
      </c>
      <c r="G125">
        <f>carboncycle!L225</f>
        <v>307.02283284658216</v>
      </c>
      <c r="H125">
        <f t="shared" si="5"/>
        <v>0.58930796367739735</v>
      </c>
      <c r="I125">
        <f t="shared" si="7"/>
        <v>0.29101488114419993</v>
      </c>
      <c r="J125">
        <f t="shared" si="6"/>
        <v>4.4986624596645028E-2</v>
      </c>
    </row>
    <row r="126" spans="1:10" x14ac:dyDescent="0.2">
      <c r="A126">
        <v>1970</v>
      </c>
      <c r="B126">
        <v>-8.5106570000000006E-2</v>
      </c>
      <c r="C126">
        <f t="shared" si="4"/>
        <v>0.24878484690000002</v>
      </c>
      <c r="D126">
        <v>-0.14299999999999999</v>
      </c>
      <c r="E126">
        <v>-5.6000000000000001E-2</v>
      </c>
      <c r="F126">
        <v>-2.5000000000000001E-2</v>
      </c>
      <c r="G126">
        <f>carboncycle!L226</f>
        <v>308.21014746015669</v>
      </c>
      <c r="H126">
        <f t="shared" si="5"/>
        <v>0.60995751034300372</v>
      </c>
      <c r="I126">
        <f t="shared" si="7"/>
        <v>0.29968934573485972</v>
      </c>
      <c r="J126">
        <f t="shared" si="6"/>
        <v>4.6384065093835136E-2</v>
      </c>
    </row>
    <row r="127" spans="1:10" x14ac:dyDescent="0.2">
      <c r="A127">
        <v>1971</v>
      </c>
      <c r="B127">
        <v>-0.20593274</v>
      </c>
      <c r="C127">
        <f t="shared" si="4"/>
        <v>0.12795867690000001</v>
      </c>
      <c r="D127">
        <v>-0.25900000000000001</v>
      </c>
      <c r="E127">
        <v>-0.04</v>
      </c>
      <c r="F127">
        <v>-1.6E-2</v>
      </c>
      <c r="G127">
        <f>carboncycle!L227</f>
        <v>309.50016780010583</v>
      </c>
      <c r="H127">
        <f t="shared" si="5"/>
        <v>0.63230332093335151</v>
      </c>
      <c r="I127">
        <f t="shared" si="7"/>
        <v>0.30874527691211306</v>
      </c>
      <c r="J127">
        <f t="shared" si="6"/>
        <v>4.7822839087876157E-2</v>
      </c>
    </row>
    <row r="128" spans="1:10" x14ac:dyDescent="0.2">
      <c r="A128">
        <v>1972</v>
      </c>
      <c r="B128">
        <v>-9.3827099999999997E-2</v>
      </c>
      <c r="C128">
        <f t="shared" si="4"/>
        <v>0.24006431690000002</v>
      </c>
      <c r="D128">
        <v>-0.13400000000000001</v>
      </c>
      <c r="E128">
        <v>-5.5E-2</v>
      </c>
      <c r="F128">
        <v>-2.5000000000000001E-2</v>
      </c>
      <c r="G128">
        <f>carboncycle!L228</f>
        <v>310.83388349146423</v>
      </c>
      <c r="H128">
        <f t="shared" si="5"/>
        <v>0.65530831293187208</v>
      </c>
      <c r="I128">
        <f t="shared" si="7"/>
        <v>0.31818978686165267</v>
      </c>
      <c r="J128">
        <f t="shared" si="6"/>
        <v>4.9304878534717822E-2</v>
      </c>
    </row>
    <row r="129" spans="1:10" x14ac:dyDescent="0.2">
      <c r="A129">
        <v>1973</v>
      </c>
      <c r="B129">
        <v>4.9933360000000003E-2</v>
      </c>
      <c r="C129">
        <f t="shared" si="4"/>
        <v>0.3838247769</v>
      </c>
      <c r="D129">
        <v>-0.09</v>
      </c>
      <c r="E129">
        <v>-3.6999999999999998E-2</v>
      </c>
      <c r="F129">
        <v>-1.6E-2</v>
      </c>
      <c r="G129">
        <f>carboncycle!L229</f>
        <v>312.2178328595374</v>
      </c>
      <c r="H129">
        <f t="shared" si="5"/>
        <v>0.67907565391512381</v>
      </c>
      <c r="I129">
        <f t="shared" si="7"/>
        <v>0.32803280184267269</v>
      </c>
      <c r="J129">
        <f t="shared" si="6"/>
        <v>5.083214481401481E-2</v>
      </c>
    </row>
    <row r="130" spans="1:10" x14ac:dyDescent="0.2">
      <c r="A130">
        <v>1974</v>
      </c>
      <c r="B130">
        <v>-0.17253734000000001</v>
      </c>
      <c r="C130">
        <f t="shared" si="4"/>
        <v>0.1613540769</v>
      </c>
      <c r="D130">
        <v>-0.14299999999999999</v>
      </c>
      <c r="E130">
        <v>-2.9000000000000001E-2</v>
      </c>
      <c r="F130">
        <v>-1.2E-2</v>
      </c>
      <c r="G130">
        <f>carboncycle!L230</f>
        <v>313.68503640675294</v>
      </c>
      <c r="H130">
        <f t="shared" si="5"/>
        <v>0.70415799093832032</v>
      </c>
      <c r="I130">
        <f t="shared" si="7"/>
        <v>0.3383001897343027</v>
      </c>
      <c r="J130">
        <f t="shared" si="6"/>
        <v>5.2406644545937589E-2</v>
      </c>
    </row>
    <row r="131" spans="1:10" x14ac:dyDescent="0.2">
      <c r="A131">
        <v>1975</v>
      </c>
      <c r="B131">
        <v>-0.11075424</v>
      </c>
      <c r="C131">
        <f t="shared" si="4"/>
        <v>0.22313717690000001</v>
      </c>
      <c r="D131">
        <v>-0.156</v>
      </c>
      <c r="E131">
        <v>-1.6E-2</v>
      </c>
      <c r="F131">
        <v>-5.0000000000000001E-3</v>
      </c>
      <c r="G131">
        <f>carboncycle!L231</f>
        <v>315.12465207114838</v>
      </c>
      <c r="H131">
        <f t="shared" si="5"/>
        <v>0.72865493302505169</v>
      </c>
      <c r="I131">
        <f t="shared" si="7"/>
        <v>0.34896108560374145</v>
      </c>
      <c r="J131">
        <f t="shared" si="6"/>
        <v>5.40305198826075E-2</v>
      </c>
    </row>
    <row r="132" spans="1:10" x14ac:dyDescent="0.2">
      <c r="A132">
        <v>1976</v>
      </c>
      <c r="B132">
        <v>-0.21586166000000001</v>
      </c>
      <c r="C132">
        <f t="shared" si="4"/>
        <v>0.1180297569</v>
      </c>
      <c r="D132">
        <v>-0.13900000000000001</v>
      </c>
      <c r="E132">
        <v>-2.7E-2</v>
      </c>
      <c r="F132">
        <v>-8.9999999999999993E-3</v>
      </c>
      <c r="G132">
        <f>carboncycle!L232</f>
        <v>316.52467421250219</v>
      </c>
      <c r="H132">
        <f t="shared" si="5"/>
        <v>0.75237103754730339</v>
      </c>
      <c r="I132">
        <f t="shared" si="7"/>
        <v>0.35997990987374023</v>
      </c>
      <c r="J132">
        <f t="shared" si="6"/>
        <v>5.5705725495903538E-2</v>
      </c>
    </row>
    <row r="133" spans="1:10" x14ac:dyDescent="0.2">
      <c r="A133">
        <v>1977</v>
      </c>
      <c r="B133">
        <v>0.10308852</v>
      </c>
      <c r="C133">
        <f t="shared" si="4"/>
        <v>0.43697993690000003</v>
      </c>
      <c r="D133">
        <v>2.7E-2</v>
      </c>
      <c r="E133">
        <v>0</v>
      </c>
      <c r="F133">
        <v>1E-3</v>
      </c>
      <c r="G133">
        <f>carboncycle!L233</f>
        <v>318.02752121879541</v>
      </c>
      <c r="H133">
        <f t="shared" si="5"/>
        <v>0.77771251953881215</v>
      </c>
      <c r="I133">
        <f t="shared" si="7"/>
        <v>0.3713930426551918</v>
      </c>
      <c r="J133">
        <f t="shared" si="6"/>
        <v>5.7434002863169652E-2</v>
      </c>
    </row>
    <row r="134" spans="1:10" x14ac:dyDescent="0.2">
      <c r="A134">
        <v>1978</v>
      </c>
      <c r="B134">
        <v>5.2557723000000002E-3</v>
      </c>
      <c r="C134">
        <f t="shared" si="4"/>
        <v>0.33914718920000003</v>
      </c>
      <c r="D134">
        <v>0.02</v>
      </c>
      <c r="E134">
        <v>1E-3</v>
      </c>
      <c r="F134">
        <v>2E-3</v>
      </c>
      <c r="G134">
        <f>carboncycle!L234</f>
        <v>319.5780774360698</v>
      </c>
      <c r="H134">
        <f t="shared" si="5"/>
        <v>0.80373328263351618</v>
      </c>
      <c r="I134">
        <f t="shared" si="7"/>
        <v>0.38320785040977656</v>
      </c>
      <c r="J134">
        <f t="shared" si="6"/>
        <v>5.9217290209188339E-2</v>
      </c>
    </row>
    <row r="135" spans="1:10" x14ac:dyDescent="0.2">
      <c r="A135">
        <v>1979</v>
      </c>
      <c r="B135">
        <v>9.0858129999999995E-2</v>
      </c>
      <c r="C135">
        <f t="shared" ref="C135:C177" si="8">B135-C$4</f>
        <v>0.4247495469</v>
      </c>
      <c r="D135">
        <v>3.2000000000000001E-2</v>
      </c>
      <c r="E135">
        <v>-0.01</v>
      </c>
      <c r="F135">
        <v>-4.0000000000000001E-3</v>
      </c>
      <c r="G135">
        <f>carboncycle!L235</f>
        <v>321.12802027624508</v>
      </c>
      <c r="H135">
        <f t="shared" ref="H135:H164" si="9">H$3*LN(G135/G$3)</f>
        <v>0.82961788214101762</v>
      </c>
      <c r="I135">
        <f t="shared" si="7"/>
        <v>0.39540748701285749</v>
      </c>
      <c r="J135">
        <f t="shared" ref="J135:J164" si="10">J134+J$3*(I134-J134)</f>
        <v>6.105755659112768E-2</v>
      </c>
    </row>
    <row r="136" spans="1:10" x14ac:dyDescent="0.2">
      <c r="A136">
        <v>1980</v>
      </c>
      <c r="B136">
        <v>0.19607206999999999</v>
      </c>
      <c r="C136">
        <f t="shared" si="8"/>
        <v>0.52996348690000006</v>
      </c>
      <c r="D136">
        <v>7.5999999999999998E-2</v>
      </c>
      <c r="E136">
        <v>1.2E-2</v>
      </c>
      <c r="F136">
        <v>6.0000000000000001E-3</v>
      </c>
      <c r="G136">
        <f>carboncycle!L236</f>
        <v>322.78311465500713</v>
      </c>
      <c r="H136">
        <f t="shared" si="9"/>
        <v>0.85712097673509802</v>
      </c>
      <c r="I136">
        <f t="shared" ref="I136:I164" si="11">I135+I$3*(I$4*H136-I135)+I$5*(J135-I135)</f>
        <v>0.40802728466103888</v>
      </c>
      <c r="J136">
        <f t="shared" si="10"/>
        <v>6.2956664195923107E-2</v>
      </c>
    </row>
    <row r="137" spans="1:10" x14ac:dyDescent="0.2">
      <c r="A137">
        <v>1981</v>
      </c>
      <c r="B137">
        <v>0.25001203999999999</v>
      </c>
      <c r="C137">
        <f t="shared" si="8"/>
        <v>0.58390345690000001</v>
      </c>
      <c r="D137">
        <v>2.7E-2</v>
      </c>
      <c r="E137">
        <v>1E-3</v>
      </c>
      <c r="F137">
        <v>-1E-3</v>
      </c>
      <c r="G137">
        <f>carboncycle!L237</f>
        <v>324.38134318563186</v>
      </c>
      <c r="H137">
        <f t="shared" si="9"/>
        <v>0.88354560471989507</v>
      </c>
      <c r="I137">
        <f t="shared" si="11"/>
        <v>0.42102210071858376</v>
      </c>
      <c r="J137">
        <f t="shared" si="10"/>
        <v>6.4916665320164962E-2</v>
      </c>
    </row>
    <row r="138" spans="1:10" x14ac:dyDescent="0.2">
      <c r="A138">
        <v>1982</v>
      </c>
      <c r="B138">
        <v>3.4263328000000003E-2</v>
      </c>
      <c r="C138">
        <f t="shared" si="8"/>
        <v>0.3681547449</v>
      </c>
      <c r="D138">
        <v>-2E-3</v>
      </c>
      <c r="E138">
        <v>-2.4E-2</v>
      </c>
      <c r="F138">
        <v>-1.2E-2</v>
      </c>
      <c r="G138">
        <f>carboncycle!L238</f>
        <v>325.87632581499628</v>
      </c>
      <c r="H138">
        <f t="shared" si="9"/>
        <v>0.90814561034951224</v>
      </c>
      <c r="I138">
        <f t="shared" si="11"/>
        <v>0.43432635048900214</v>
      </c>
      <c r="J138">
        <f t="shared" si="10"/>
        <v>6.6939344193227987E-2</v>
      </c>
    </row>
    <row r="139" spans="1:10" x14ac:dyDescent="0.2">
      <c r="A139">
        <v>1983</v>
      </c>
      <c r="B139">
        <v>0.22383860999999999</v>
      </c>
      <c r="C139">
        <f t="shared" si="8"/>
        <v>0.55773002690000006</v>
      </c>
      <c r="D139">
        <v>6.4000000000000001E-2</v>
      </c>
      <c r="E139">
        <v>-2.9000000000000001E-2</v>
      </c>
      <c r="F139">
        <v>-0.01</v>
      </c>
      <c r="G139">
        <f>carboncycle!L239</f>
        <v>327.3337538345445</v>
      </c>
      <c r="H139">
        <f t="shared" si="9"/>
        <v>0.93201925555544629</v>
      </c>
      <c r="I139">
        <f t="shared" si="11"/>
        <v>0.44790892762148837</v>
      </c>
      <c r="J139">
        <f t="shared" si="10"/>
        <v>6.9026102388987987E-2</v>
      </c>
    </row>
    <row r="140" spans="1:10" x14ac:dyDescent="0.2">
      <c r="A140">
        <v>1984</v>
      </c>
      <c r="B140">
        <v>4.8004709999999999E-2</v>
      </c>
      <c r="C140">
        <f t="shared" si="8"/>
        <v>0.38189612690000002</v>
      </c>
      <c r="D140">
        <v>-3.5999999999999997E-2</v>
      </c>
      <c r="E140">
        <v>-5.0000000000000001E-3</v>
      </c>
      <c r="F140">
        <v>-2E-3</v>
      </c>
      <c r="G140">
        <f>carboncycle!L240</f>
        <v>328.76510865971892</v>
      </c>
      <c r="H140">
        <f t="shared" si="9"/>
        <v>0.95536256828266342</v>
      </c>
      <c r="I140">
        <f t="shared" si="11"/>
        <v>0.46174552759071869</v>
      </c>
      <c r="J140">
        <f t="shared" si="10"/>
        <v>7.1178156836308584E-2</v>
      </c>
    </row>
    <row r="141" spans="1:10" x14ac:dyDescent="0.2">
      <c r="A141">
        <v>1985</v>
      </c>
      <c r="B141">
        <v>4.9729780000000001E-2</v>
      </c>
      <c r="C141">
        <f t="shared" si="8"/>
        <v>0.38362119690000002</v>
      </c>
      <c r="D141">
        <v>-4.2000000000000003E-2</v>
      </c>
      <c r="E141">
        <v>1E-3</v>
      </c>
      <c r="F141">
        <v>3.0000000000000001E-3</v>
      </c>
      <c r="G141">
        <f>carboncycle!L241</f>
        <v>330.26788783446779</v>
      </c>
      <c r="H141">
        <f t="shared" si="9"/>
        <v>0.97976159704940036</v>
      </c>
      <c r="I141">
        <f t="shared" si="11"/>
        <v>0.47585930544043098</v>
      </c>
      <c r="J141">
        <f t="shared" si="10"/>
        <v>7.3396579502193637E-2</v>
      </c>
    </row>
    <row r="142" spans="1:10" x14ac:dyDescent="0.2">
      <c r="A142">
        <v>1986</v>
      </c>
      <c r="B142">
        <v>9.5686969999999996E-2</v>
      </c>
      <c r="C142">
        <f t="shared" si="8"/>
        <v>0.4295783869</v>
      </c>
      <c r="D142">
        <v>-1.0999999999999999E-2</v>
      </c>
      <c r="E142">
        <v>-1.0999999999999999E-2</v>
      </c>
      <c r="F142">
        <v>-3.0000000000000001E-3</v>
      </c>
      <c r="G142">
        <f>carboncycle!L242</f>
        <v>331.82311969899791</v>
      </c>
      <c r="H142">
        <f t="shared" si="9"/>
        <v>1.0048956214775397</v>
      </c>
      <c r="I142">
        <f t="shared" si="11"/>
        <v>0.49026322741083628</v>
      </c>
      <c r="J142">
        <f t="shared" si="10"/>
        <v>7.568256778552282E-2</v>
      </c>
    </row>
    <row r="143" spans="1:10" x14ac:dyDescent="0.2">
      <c r="A143">
        <v>1987</v>
      </c>
      <c r="B143">
        <v>0.2430264</v>
      </c>
      <c r="C143">
        <f t="shared" si="8"/>
        <v>0.57691781689999999</v>
      </c>
      <c r="D143">
        <v>0.13200000000000001</v>
      </c>
      <c r="E143">
        <v>-8.9999999999999993E-3</v>
      </c>
      <c r="F143">
        <v>-4.0000000000000001E-3</v>
      </c>
      <c r="G143">
        <f>carboncycle!L243</f>
        <v>333.43299346979262</v>
      </c>
      <c r="H143">
        <f t="shared" si="9"/>
        <v>1.0307889317853733</v>
      </c>
      <c r="I143">
        <f t="shared" si="11"/>
        <v>0.50497055537878766</v>
      </c>
      <c r="J143">
        <f t="shared" si="10"/>
        <v>7.80373859321946E-2</v>
      </c>
    </row>
    <row r="144" spans="1:10" x14ac:dyDescent="0.2">
      <c r="A144">
        <v>1988</v>
      </c>
      <c r="B144">
        <v>0.28215172999999999</v>
      </c>
      <c r="C144">
        <f t="shared" si="8"/>
        <v>0.61604314690000006</v>
      </c>
      <c r="D144">
        <v>5.8000000000000003E-2</v>
      </c>
      <c r="E144">
        <v>1.2E-2</v>
      </c>
      <c r="F144">
        <v>4.0000000000000001E-3</v>
      </c>
      <c r="G144">
        <f>carboncycle!L244</f>
        <v>335.08513007162856</v>
      </c>
      <c r="H144">
        <f t="shared" si="9"/>
        <v>1.0572323399842118</v>
      </c>
      <c r="I144">
        <f t="shared" si="11"/>
        <v>0.51998797051557488</v>
      </c>
      <c r="J144">
        <f t="shared" si="10"/>
        <v>8.0462366334651245E-2</v>
      </c>
    </row>
    <row r="145" spans="1:10" x14ac:dyDescent="0.2">
      <c r="A145">
        <v>1989</v>
      </c>
      <c r="B145">
        <v>0.17925026999999999</v>
      </c>
      <c r="C145">
        <f t="shared" si="8"/>
        <v>0.51314168690000006</v>
      </c>
      <c r="D145">
        <v>4.2000000000000003E-2</v>
      </c>
      <c r="E145">
        <v>0.01</v>
      </c>
      <c r="F145">
        <v>3.0000000000000001E-3</v>
      </c>
      <c r="G145">
        <f>carboncycle!L245</f>
        <v>336.8100679671719</v>
      </c>
      <c r="H145">
        <f t="shared" si="9"/>
        <v>1.0847022133890509</v>
      </c>
      <c r="I145">
        <f t="shared" si="11"/>
        <v>0.53533595444580029</v>
      </c>
      <c r="J145">
        <f t="shared" si="10"/>
        <v>8.2958871766398892E-2</v>
      </c>
    </row>
    <row r="146" spans="1:10" x14ac:dyDescent="0.2">
      <c r="A146">
        <v>1990</v>
      </c>
      <c r="B146">
        <v>0.36056247000000002</v>
      </c>
      <c r="C146">
        <f t="shared" si="8"/>
        <v>0.69445388690000009</v>
      </c>
      <c r="D146">
        <v>0.13300000000000001</v>
      </c>
      <c r="E146">
        <v>2E-3</v>
      </c>
      <c r="F146">
        <v>1E-3</v>
      </c>
      <c r="G146">
        <f>carboncycle!L246</f>
        <v>338.56155218651242</v>
      </c>
      <c r="H146">
        <f t="shared" si="9"/>
        <v>1.1124512668020434</v>
      </c>
      <c r="I146">
        <f t="shared" si="11"/>
        <v>0.55101234413696776</v>
      </c>
      <c r="J146">
        <f t="shared" si="10"/>
        <v>8.5528373596017893E-2</v>
      </c>
    </row>
    <row r="147" spans="1:10" x14ac:dyDescent="0.2">
      <c r="A147">
        <v>1991</v>
      </c>
      <c r="B147">
        <v>0.33889654000000002</v>
      </c>
      <c r="C147">
        <f t="shared" si="8"/>
        <v>0.67278795690000004</v>
      </c>
      <c r="D147">
        <v>0.14000000000000001</v>
      </c>
      <c r="E147">
        <v>2.8000000000000001E-2</v>
      </c>
      <c r="F147">
        <v>8.0000000000000002E-3</v>
      </c>
      <c r="G147">
        <f>carboncycle!L247</f>
        <v>340.31340318166463</v>
      </c>
      <c r="H147">
        <f t="shared" si="9"/>
        <v>1.1400629014747341</v>
      </c>
      <c r="I147">
        <f t="shared" si="11"/>
        <v>0.56700280570613737</v>
      </c>
      <c r="J147">
        <f t="shared" si="10"/>
        <v>8.8172322548690493E-2</v>
      </c>
    </row>
    <row r="148" spans="1:10" x14ac:dyDescent="0.2">
      <c r="A148">
        <v>1992</v>
      </c>
      <c r="B148">
        <v>0.124896795</v>
      </c>
      <c r="C148">
        <f t="shared" si="8"/>
        <v>0.45878821190000002</v>
      </c>
      <c r="D148">
        <v>0.13500000000000001</v>
      </c>
      <c r="E148">
        <v>6.0000000000000001E-3</v>
      </c>
      <c r="F148">
        <v>0</v>
      </c>
      <c r="G148">
        <f>carboncycle!L248</f>
        <v>342.07918263701623</v>
      </c>
      <c r="H148">
        <f t="shared" si="9"/>
        <v>1.1677506031512332</v>
      </c>
      <c r="I148">
        <f t="shared" si="11"/>
        <v>0.58329976777321135</v>
      </c>
      <c r="J148">
        <f t="shared" si="10"/>
        <v>9.0892079693024791E-2</v>
      </c>
    </row>
    <row r="149" spans="1:10" x14ac:dyDescent="0.2">
      <c r="A149">
        <v>1993</v>
      </c>
      <c r="B149">
        <v>0.16565846000000001</v>
      </c>
      <c r="C149">
        <f t="shared" si="8"/>
        <v>0.49954987690000002</v>
      </c>
      <c r="D149">
        <v>0.128</v>
      </c>
      <c r="E149">
        <v>7.0000000000000001E-3</v>
      </c>
      <c r="F149">
        <v>4.0000000000000001E-3</v>
      </c>
      <c r="G149">
        <f>carboncycle!L249</f>
        <v>343.78944575568528</v>
      </c>
      <c r="H149">
        <f t="shared" si="9"/>
        <v>1.19443188370727</v>
      </c>
      <c r="I149">
        <f t="shared" si="11"/>
        <v>0.59986408045298067</v>
      </c>
      <c r="J149">
        <f t="shared" si="10"/>
        <v>9.3688955361320256E-2</v>
      </c>
    </row>
    <row r="150" spans="1:10" x14ac:dyDescent="0.2">
      <c r="A150">
        <v>1994</v>
      </c>
      <c r="B150">
        <v>0.23354976999999999</v>
      </c>
      <c r="C150">
        <f t="shared" si="8"/>
        <v>0.56744118690000001</v>
      </c>
      <c r="D150">
        <v>7.8E-2</v>
      </c>
      <c r="E150">
        <v>1.6E-2</v>
      </c>
      <c r="F150">
        <v>7.0000000000000001E-3</v>
      </c>
      <c r="G150">
        <f>carboncycle!L250</f>
        <v>345.47441714684123</v>
      </c>
      <c r="H150">
        <f t="shared" si="9"/>
        <v>1.2205891084949083</v>
      </c>
      <c r="I150">
        <f t="shared" si="11"/>
        <v>0.61667208207388147</v>
      </c>
      <c r="J150">
        <f t="shared" si="10"/>
        <v>9.6564030071840889E-2</v>
      </c>
    </row>
    <row r="151" spans="1:10" x14ac:dyDescent="0.2">
      <c r="A151">
        <v>1995</v>
      </c>
      <c r="B151">
        <v>0.37686616000000001</v>
      </c>
      <c r="C151">
        <f t="shared" si="8"/>
        <v>0.71075757690000008</v>
      </c>
      <c r="D151">
        <v>0.115</v>
      </c>
      <c r="E151">
        <v>2.3E-2</v>
      </c>
      <c r="F151">
        <v>0.01</v>
      </c>
      <c r="G151">
        <f>carboncycle!L251</f>
        <v>347.19112436073488</v>
      </c>
      <c r="H151">
        <f t="shared" si="9"/>
        <v>1.2471081190391364</v>
      </c>
      <c r="I151">
        <f t="shared" si="11"/>
        <v>0.63372695376407395</v>
      </c>
      <c r="J151">
        <f t="shared" si="10"/>
        <v>9.9518243807212484E-2</v>
      </c>
    </row>
    <row r="152" spans="1:10" x14ac:dyDescent="0.2">
      <c r="A152">
        <v>1996</v>
      </c>
      <c r="B152">
        <v>0.27668939999999997</v>
      </c>
      <c r="C152">
        <f t="shared" si="8"/>
        <v>0.61058081689999999</v>
      </c>
      <c r="D152">
        <v>9.2999999999999999E-2</v>
      </c>
      <c r="E152">
        <v>4.3999999999999997E-2</v>
      </c>
      <c r="F152">
        <v>1.9E-2</v>
      </c>
      <c r="G152">
        <f>carboncycle!L252</f>
        <v>348.94979598741145</v>
      </c>
      <c r="H152">
        <f t="shared" si="9"/>
        <v>1.2741397528491138</v>
      </c>
      <c r="I152">
        <f t="shared" si="11"/>
        <v>0.65103621512377652</v>
      </c>
      <c r="J152">
        <f t="shared" si="10"/>
        <v>0.10255254927976745</v>
      </c>
    </row>
    <row r="153" spans="1:10" x14ac:dyDescent="0.2">
      <c r="A153">
        <v>1997</v>
      </c>
      <c r="B153">
        <v>0.42230849999999998</v>
      </c>
      <c r="C153">
        <f t="shared" si="8"/>
        <v>0.75619991689999999</v>
      </c>
      <c r="D153">
        <v>0.13800000000000001</v>
      </c>
      <c r="E153">
        <v>1.9E-2</v>
      </c>
      <c r="F153">
        <v>8.9999999999999993E-3</v>
      </c>
      <c r="G153">
        <f>carboncycle!L253</f>
        <v>350.74371546597212</v>
      </c>
      <c r="H153">
        <f t="shared" si="9"/>
        <v>1.3015731650006379</v>
      </c>
      <c r="I153">
        <f t="shared" si="11"/>
        <v>0.6686038846053074</v>
      </c>
      <c r="J153">
        <f t="shared" si="10"/>
        <v>0.10566793650176143</v>
      </c>
    </row>
    <row r="154" spans="1:10" x14ac:dyDescent="0.2">
      <c r="A154">
        <v>1998</v>
      </c>
      <c r="B154">
        <v>0.57731646000000003</v>
      </c>
      <c r="C154">
        <f t="shared" si="8"/>
        <v>0.91120787690000005</v>
      </c>
      <c r="D154">
        <v>0.215</v>
      </c>
      <c r="E154">
        <v>0.03</v>
      </c>
      <c r="F154">
        <v>1.2E-2</v>
      </c>
      <c r="G154">
        <f>carboncycle!L254</f>
        <v>352.56470309445297</v>
      </c>
      <c r="H154">
        <f t="shared" si="9"/>
        <v>1.3292773850143107</v>
      </c>
      <c r="I154">
        <f t="shared" si="11"/>
        <v>0.68643000332128101</v>
      </c>
      <c r="J154">
        <f t="shared" si="10"/>
        <v>0.10886541268698957</v>
      </c>
    </row>
    <row r="155" spans="1:10" x14ac:dyDescent="0.2">
      <c r="A155">
        <v>1999</v>
      </c>
      <c r="B155">
        <v>0.32448496999999998</v>
      </c>
      <c r="C155">
        <f t="shared" si="8"/>
        <v>0.6583763869</v>
      </c>
      <c r="D155">
        <v>4.2999999999999997E-2</v>
      </c>
      <c r="E155">
        <v>4.1000000000000002E-2</v>
      </c>
      <c r="F155">
        <v>1.4999999999999999E-2</v>
      </c>
      <c r="G155">
        <f>carboncycle!L255</f>
        <v>354.34754466009747</v>
      </c>
      <c r="H155">
        <f t="shared" si="9"/>
        <v>1.3562629765903571</v>
      </c>
      <c r="I155">
        <f t="shared" si="11"/>
        <v>0.70448551705773521</v>
      </c>
      <c r="J155">
        <f t="shared" si="10"/>
        <v>0.11214597956179234</v>
      </c>
    </row>
    <row r="156" spans="1:10" x14ac:dyDescent="0.2">
      <c r="A156">
        <v>2000</v>
      </c>
      <c r="B156">
        <v>0.33108480000000001</v>
      </c>
      <c r="C156">
        <f t="shared" si="8"/>
        <v>0.66497621689999997</v>
      </c>
      <c r="D156">
        <v>7.4999999999999997E-2</v>
      </c>
      <c r="E156">
        <v>4.2999999999999997E-2</v>
      </c>
      <c r="F156">
        <v>1.7999999999999999E-2</v>
      </c>
      <c r="G156">
        <f>carboncycle!L256</f>
        <v>356.08206037649791</v>
      </c>
      <c r="H156">
        <f t="shared" si="9"/>
        <v>1.3823871061466175</v>
      </c>
      <c r="I156">
        <f t="shared" si="11"/>
        <v>0.72273813616516913</v>
      </c>
      <c r="J156">
        <f t="shared" si="10"/>
        <v>0.1155104681347693</v>
      </c>
    </row>
    <row r="157" spans="1:10" x14ac:dyDescent="0.2">
      <c r="A157">
        <v>2001</v>
      </c>
      <c r="B157">
        <v>0.48928033999999998</v>
      </c>
      <c r="C157">
        <f t="shared" si="8"/>
        <v>0.8231717569</v>
      </c>
      <c r="D157">
        <v>0.14000000000000001</v>
      </c>
      <c r="E157">
        <v>3.4000000000000002E-2</v>
      </c>
      <c r="F157">
        <v>1.2999999999999999E-2</v>
      </c>
      <c r="G157">
        <f>carboncycle!L257</f>
        <v>357.87475509017264</v>
      </c>
      <c r="H157">
        <f t="shared" si="9"/>
        <v>1.4092541005267196</v>
      </c>
      <c r="I157">
        <f t="shared" si="11"/>
        <v>0.74120382866846546</v>
      </c>
      <c r="J157">
        <f t="shared" si="10"/>
        <v>0.11895952128918197</v>
      </c>
    </row>
    <row r="158" spans="1:10" x14ac:dyDescent="0.2">
      <c r="A158">
        <v>2002</v>
      </c>
      <c r="B158">
        <v>0.54346649999999996</v>
      </c>
      <c r="C158">
        <f t="shared" si="8"/>
        <v>0.87735791689999998</v>
      </c>
      <c r="D158">
        <v>0.20599999999999999</v>
      </c>
      <c r="E158">
        <v>6.8000000000000005E-2</v>
      </c>
      <c r="F158">
        <v>2.7E-2</v>
      </c>
      <c r="G158">
        <f>carboncycle!L258</f>
        <v>359.72195426131492</v>
      </c>
      <c r="H158">
        <f t="shared" si="9"/>
        <v>1.4367975306034066</v>
      </c>
      <c r="I158">
        <f t="shared" si="11"/>
        <v>0.75989608689108645</v>
      </c>
      <c r="J158">
        <f t="shared" si="10"/>
        <v>0.1224938689550963</v>
      </c>
    </row>
    <row r="159" spans="1:10" x14ac:dyDescent="0.2">
      <c r="A159">
        <v>2003</v>
      </c>
      <c r="B159">
        <v>0.54417020000000005</v>
      </c>
      <c r="C159">
        <f t="shared" si="8"/>
        <v>0.87806161690000006</v>
      </c>
      <c r="D159">
        <v>0.22700000000000001</v>
      </c>
      <c r="E159">
        <v>9.0999999999999998E-2</v>
      </c>
      <c r="F159">
        <v>4.1000000000000002E-2</v>
      </c>
      <c r="G159">
        <f>carboncycle!L259</f>
        <v>361.57371780769779</v>
      </c>
      <c r="H159">
        <f t="shared" si="9"/>
        <v>1.4642674215844711</v>
      </c>
      <c r="I159">
        <f t="shared" si="11"/>
        <v>0.77880590522953297</v>
      </c>
      <c r="J159">
        <f t="shared" si="10"/>
        <v>0.12611431355297273</v>
      </c>
    </row>
    <row r="160" spans="1:10" x14ac:dyDescent="0.2">
      <c r="A160">
        <v>2004</v>
      </c>
      <c r="B160">
        <v>0.46737072000000002</v>
      </c>
      <c r="C160">
        <f t="shared" si="8"/>
        <v>0.80126213690000003</v>
      </c>
      <c r="D160">
        <v>0.25900000000000001</v>
      </c>
      <c r="E160">
        <v>0.105</v>
      </c>
      <c r="F160">
        <v>4.9000000000000002E-2</v>
      </c>
      <c r="G160">
        <f>carboncycle!L260</f>
        <v>363.59579605631433</v>
      </c>
      <c r="H160">
        <f t="shared" si="9"/>
        <v>1.4941036087418835</v>
      </c>
      <c r="I160">
        <f t="shared" si="11"/>
        <v>0.79799634169713995</v>
      </c>
      <c r="J160">
        <f t="shared" si="10"/>
        <v>0.12982160179369559</v>
      </c>
    </row>
    <row r="161" spans="1:10" x14ac:dyDescent="0.2">
      <c r="A161">
        <v>2005</v>
      </c>
      <c r="B161">
        <v>0.60686255</v>
      </c>
      <c r="C161">
        <f t="shared" si="8"/>
        <v>0.94075396690000002</v>
      </c>
      <c r="D161">
        <v>0.247</v>
      </c>
      <c r="E161">
        <v>8.6999999999999994E-2</v>
      </c>
      <c r="F161">
        <v>3.9E-2</v>
      </c>
      <c r="G161">
        <f>carboncycle!L261</f>
        <v>365.76462802191975</v>
      </c>
      <c r="H161">
        <f t="shared" si="9"/>
        <v>1.5259213077370404</v>
      </c>
      <c r="I161">
        <f t="shared" si="11"/>
        <v>0.8175170628474826</v>
      </c>
      <c r="J161">
        <f t="shared" si="10"/>
        <v>0.13361683431634716</v>
      </c>
    </row>
    <row r="162" spans="1:10" x14ac:dyDescent="0.2">
      <c r="A162">
        <v>2006</v>
      </c>
      <c r="B162">
        <v>0.57255270000000003</v>
      </c>
      <c r="C162">
        <f t="shared" si="8"/>
        <v>0.90644411690000004</v>
      </c>
      <c r="D162">
        <v>0.23699999999999999</v>
      </c>
      <c r="E162">
        <v>0.10199999999999999</v>
      </c>
      <c r="F162">
        <v>4.8000000000000001E-2</v>
      </c>
      <c r="G162">
        <f>carboncycle!L262</f>
        <v>368.03652007621258</v>
      </c>
      <c r="H162">
        <f t="shared" si="9"/>
        <v>1.5590492508005818</v>
      </c>
      <c r="I162">
        <f t="shared" si="11"/>
        <v>0.8373963619560848</v>
      </c>
      <c r="J162">
        <f t="shared" si="10"/>
        <v>0.137501387614404</v>
      </c>
    </row>
    <row r="163" spans="1:10" x14ac:dyDescent="0.2">
      <c r="A163">
        <v>2007</v>
      </c>
      <c r="B163">
        <v>0.59170129999999999</v>
      </c>
      <c r="C163">
        <f t="shared" si="8"/>
        <v>0.9255927169</v>
      </c>
      <c r="D163">
        <v>0.19</v>
      </c>
      <c r="E163">
        <v>9.6000000000000002E-2</v>
      </c>
      <c r="F163">
        <v>4.7E-2</v>
      </c>
      <c r="G163">
        <f>carboncycle!L263</f>
        <v>370.39056958277882</v>
      </c>
      <c r="H163">
        <f t="shared" si="9"/>
        <v>1.593160154100324</v>
      </c>
      <c r="I163">
        <f t="shared" si="11"/>
        <v>0.85765198323846703</v>
      </c>
      <c r="J163">
        <f t="shared" si="10"/>
        <v>0.14147679106866476</v>
      </c>
    </row>
    <row r="164" spans="1:10" x14ac:dyDescent="0.2">
      <c r="A164">
        <v>2008</v>
      </c>
      <c r="B164">
        <v>0.46564983999999998</v>
      </c>
      <c r="C164">
        <f t="shared" si="8"/>
        <v>0.7995412569</v>
      </c>
      <c r="D164">
        <v>0.14899999999999999</v>
      </c>
      <c r="E164">
        <v>0.10299999999999999</v>
      </c>
      <c r="F164">
        <v>0.05</v>
      </c>
      <c r="G164">
        <f>carboncycle!L264</f>
        <v>372.79263492279495</v>
      </c>
      <c r="H164">
        <f t="shared" si="9"/>
        <v>1.6277440743011036</v>
      </c>
      <c r="I164">
        <f t="shared" si="11"/>
        <v>0.87828609848605044</v>
      </c>
      <c r="J164">
        <f t="shared" si="10"/>
        <v>0.14554466616018924</v>
      </c>
    </row>
    <row r="165" spans="1:10" x14ac:dyDescent="0.2">
      <c r="A165">
        <v>2009</v>
      </c>
      <c r="B165">
        <v>0.59678169999999997</v>
      </c>
      <c r="C165">
        <f t="shared" si="8"/>
        <v>0.93067311689999999</v>
      </c>
      <c r="D165">
        <v>0.255</v>
      </c>
      <c r="E165">
        <v>0.105</v>
      </c>
      <c r="F165">
        <v>5.0999999999999997E-2</v>
      </c>
      <c r="G165">
        <f>carboncycle!L265</f>
        <v>375.2498104521967</v>
      </c>
      <c r="H165">
        <f t="shared" ref="H165:H176" si="12">H$3*LN(G165/G$3)</f>
        <v>1.6628916423170492</v>
      </c>
      <c r="I165">
        <f t="shared" ref="I165:I176" si="13">I164+I$3*(I$4*H165-I164)+I$5*(J164-I164)</f>
        <v>0.89930348547702965</v>
      </c>
      <c r="J165">
        <f t="shared" ref="J165:J176" si="14">J164+J$3*(I164-J164)</f>
        <v>0.14970663749580013</v>
      </c>
    </row>
    <row r="166" spans="1:10" x14ac:dyDescent="0.2">
      <c r="A166">
        <v>2010</v>
      </c>
      <c r="B166">
        <v>0.68037146000000004</v>
      </c>
      <c r="C166">
        <f t="shared" si="8"/>
        <v>1.0142628769000002</v>
      </c>
      <c r="D166">
        <v>0.26700000000000002</v>
      </c>
      <c r="E166">
        <v>0.11</v>
      </c>
      <c r="F166">
        <v>5.5E-2</v>
      </c>
      <c r="G166">
        <f>carboncycle!L266</f>
        <v>377.85624229669594</v>
      </c>
      <c r="H166">
        <f t="shared" si="12"/>
        <v>1.699923521140658</v>
      </c>
      <c r="I166">
        <f t="shared" si="13"/>
        <v>0.92074761988611786</v>
      </c>
      <c r="J166">
        <f t="shared" si="14"/>
        <v>0.15396434759233352</v>
      </c>
    </row>
    <row r="167" spans="1:10" x14ac:dyDescent="0.2">
      <c r="A167">
        <v>2011</v>
      </c>
      <c r="B167">
        <v>0.53769772999999998</v>
      </c>
      <c r="C167">
        <f t="shared" si="8"/>
        <v>0.8715891469</v>
      </c>
      <c r="D167">
        <v>0.19700000000000001</v>
      </c>
      <c r="E167">
        <v>0.115</v>
      </c>
      <c r="F167">
        <v>5.8000000000000003E-2</v>
      </c>
      <c r="G167">
        <f>carboncycle!L267</f>
        <v>380.57658216083803</v>
      </c>
      <c r="H167">
        <f t="shared" si="12"/>
        <v>1.7383023470993209</v>
      </c>
      <c r="I167">
        <f t="shared" si="13"/>
        <v>0.94264475068551623</v>
      </c>
      <c r="J167">
        <f t="shared" si="14"/>
        <v>0.1583196765789622</v>
      </c>
    </row>
    <row r="168" spans="1:10" x14ac:dyDescent="0.2">
      <c r="A168">
        <v>2012</v>
      </c>
      <c r="B168">
        <v>0.57760710000000004</v>
      </c>
      <c r="C168">
        <f t="shared" si="8"/>
        <v>0.91149851690000006</v>
      </c>
      <c r="D168">
        <v>0.215</v>
      </c>
      <c r="E168">
        <v>0.11600000000000001</v>
      </c>
      <c r="F168">
        <v>6.0999999999999999E-2</v>
      </c>
      <c r="G168">
        <f>carboncycle!L268</f>
        <v>383.39404452369945</v>
      </c>
      <c r="H168">
        <f t="shared" si="12"/>
        <v>1.7777632673284514</v>
      </c>
      <c r="I168">
        <f t="shared" si="13"/>
        <v>0.96501248515152571</v>
      </c>
      <c r="J168">
        <f t="shared" si="14"/>
        <v>0.16277464299988742</v>
      </c>
    </row>
    <row r="169" spans="1:10" x14ac:dyDescent="0.2">
      <c r="A169">
        <v>2013</v>
      </c>
      <c r="B169">
        <v>0.6235754</v>
      </c>
      <c r="C169">
        <f t="shared" si="8"/>
        <v>0.95746681690000002</v>
      </c>
      <c r="D169">
        <v>0.26100000000000001</v>
      </c>
      <c r="E169">
        <v>0.13300000000000001</v>
      </c>
      <c r="F169">
        <v>7.0999999999999994E-2</v>
      </c>
      <c r="G169">
        <f>carboncycle!L269</f>
        <v>386.33716076958956</v>
      </c>
      <c r="H169">
        <f t="shared" si="12"/>
        <v>1.8186755976066509</v>
      </c>
      <c r="I169">
        <f t="shared" si="13"/>
        <v>0.98787872712363278</v>
      </c>
      <c r="J169">
        <f t="shared" si="14"/>
        <v>0.16733135394330872</v>
      </c>
    </row>
    <row r="170" spans="1:10" x14ac:dyDescent="0.2">
      <c r="A170">
        <v>2014</v>
      </c>
      <c r="B170">
        <v>0.67287165000000004</v>
      </c>
      <c r="C170">
        <f t="shared" si="8"/>
        <v>1.0067630669000001</v>
      </c>
      <c r="D170">
        <v>0.29899999999999999</v>
      </c>
      <c r="E170">
        <v>0.14000000000000001</v>
      </c>
      <c r="F170">
        <v>7.5999999999999998E-2</v>
      </c>
      <c r="G170">
        <f>carboncycle!L270</f>
        <v>389.26584673068675</v>
      </c>
      <c r="H170">
        <f t="shared" si="12"/>
        <v>1.859079113862725</v>
      </c>
      <c r="I170">
        <f t="shared" si="13"/>
        <v>1.0112128214076337</v>
      </c>
      <c r="J170">
        <f t="shared" si="14"/>
        <v>0.17199206302297296</v>
      </c>
    </row>
    <row r="171" spans="1:10" x14ac:dyDescent="0.2">
      <c r="A171">
        <v>2015</v>
      </c>
      <c r="B171">
        <v>0.82511436999999999</v>
      </c>
      <c r="C171">
        <f t="shared" si="8"/>
        <v>1.1590057868999999</v>
      </c>
      <c r="D171">
        <v>0.436</v>
      </c>
      <c r="E171">
        <v>0.16</v>
      </c>
      <c r="F171">
        <v>8.5000000000000006E-2</v>
      </c>
      <c r="G171">
        <f>carboncycle!L271</f>
        <v>392.09072808516078</v>
      </c>
      <c r="H171">
        <f t="shared" si="12"/>
        <v>1.897763580291657</v>
      </c>
      <c r="I171">
        <f t="shared" si="13"/>
        <v>1.0349495448672401</v>
      </c>
      <c r="J171">
        <f t="shared" si="14"/>
        <v>0.17675883693059782</v>
      </c>
    </row>
    <row r="172" spans="1:10" x14ac:dyDescent="0.2">
      <c r="A172">
        <v>2016</v>
      </c>
      <c r="B172">
        <v>0.93292713000000005</v>
      </c>
      <c r="C172">
        <f t="shared" si="8"/>
        <v>1.2668185469000002</v>
      </c>
      <c r="D172">
        <v>0.44400000000000001</v>
      </c>
      <c r="E172">
        <v>0.14799999999999999</v>
      </c>
      <c r="F172">
        <v>7.9000000000000001E-2</v>
      </c>
      <c r="G172">
        <f>carboncycle!L272</f>
        <v>395.16506635776108</v>
      </c>
      <c r="H172">
        <f t="shared" si="12"/>
        <v>1.9395487115915524</v>
      </c>
      <c r="I172">
        <f t="shared" si="13"/>
        <v>1.0591675986301115</v>
      </c>
      <c r="J172">
        <f t="shared" si="14"/>
        <v>0.18163336015167794</v>
      </c>
    </row>
    <row r="173" spans="1:10" x14ac:dyDescent="0.2">
      <c r="A173">
        <v>2017</v>
      </c>
      <c r="B173">
        <v>0.84517425000000002</v>
      </c>
      <c r="C173">
        <f t="shared" si="8"/>
        <v>1.1790656669000001</v>
      </c>
      <c r="D173">
        <v>0.40500000000000003</v>
      </c>
      <c r="E173">
        <v>0.16800000000000001</v>
      </c>
      <c r="F173">
        <v>8.8999999999999996E-2</v>
      </c>
      <c r="G173">
        <f>carboncycle!L273</f>
        <v>398.34301315200088</v>
      </c>
      <c r="H173">
        <f t="shared" si="12"/>
        <v>1.9824017251658488</v>
      </c>
      <c r="I173">
        <f t="shared" si="13"/>
        <v>1.0838833122779092</v>
      </c>
      <c r="J173">
        <f t="shared" si="14"/>
        <v>0.18661775462623545</v>
      </c>
    </row>
    <row r="174" spans="1:10" x14ac:dyDescent="0.2">
      <c r="A174">
        <v>2018</v>
      </c>
      <c r="B174">
        <v>0.76265400000000005</v>
      </c>
      <c r="C174">
        <f t="shared" si="8"/>
        <v>1.0965454169000002</v>
      </c>
      <c r="D174">
        <v>0.38300000000000001</v>
      </c>
      <c r="E174">
        <v>0.17699999999999999</v>
      </c>
      <c r="F174">
        <v>9.0999999999999998E-2</v>
      </c>
      <c r="G174">
        <f>carboncycle!L274</f>
        <v>401.53383121249766</v>
      </c>
      <c r="H174">
        <f t="shared" si="12"/>
        <v>2.025085714071436</v>
      </c>
      <c r="I174">
        <f t="shared" si="13"/>
        <v>1.1090761124662472</v>
      </c>
      <c r="J174">
        <f t="shared" si="14"/>
        <v>0.19171422299369695</v>
      </c>
    </row>
    <row r="175" spans="1:10" x14ac:dyDescent="0.2">
      <c r="A175">
        <v>2019</v>
      </c>
      <c r="B175">
        <v>0.89107259999999999</v>
      </c>
      <c r="C175">
        <f t="shared" si="8"/>
        <v>1.2249640169</v>
      </c>
      <c r="D175">
        <v>0.45600000000000002</v>
      </c>
      <c r="E175">
        <v>0.187</v>
      </c>
      <c r="F175">
        <v>9.6000000000000002E-2</v>
      </c>
      <c r="G175">
        <f>carboncycle!L275</f>
        <v>404.77089308142513</v>
      </c>
      <c r="H175">
        <f t="shared" si="12"/>
        <v>2.0680431060389921</v>
      </c>
      <c r="I175">
        <f t="shared" si="13"/>
        <v>1.1347391333457979</v>
      </c>
      <c r="J175">
        <f t="shared" si="14"/>
        <v>0.19692483852590104</v>
      </c>
    </row>
    <row r="176" spans="1:10" x14ac:dyDescent="0.2">
      <c r="A176">
        <v>2020</v>
      </c>
      <c r="B176">
        <v>0.9227938</v>
      </c>
      <c r="C176">
        <f t="shared" si="8"/>
        <v>1.2566852169</v>
      </c>
      <c r="D176">
        <v>0.436</v>
      </c>
      <c r="E176">
        <v>0.185</v>
      </c>
      <c r="F176">
        <v>9.7000000000000003E-2</v>
      </c>
      <c r="G176">
        <f>carboncycle!L276</f>
        <v>407.96009088259655</v>
      </c>
      <c r="H176">
        <f t="shared" si="12"/>
        <v>2.1100306668662783</v>
      </c>
      <c r="I176">
        <f t="shared" si="13"/>
        <v>1.1608291846693219</v>
      </c>
      <c r="J176">
        <f t="shared" si="14"/>
        <v>0.20225162372047806</v>
      </c>
    </row>
    <row r="177" spans="1:18" x14ac:dyDescent="0.2">
      <c r="A177">
        <v>2021</v>
      </c>
      <c r="B177">
        <v>0.76185590000000003</v>
      </c>
      <c r="C177">
        <f t="shared" si="8"/>
        <v>1.0957473169</v>
      </c>
      <c r="D177">
        <v>0.36599999999999999</v>
      </c>
      <c r="E177">
        <v>0.19700000000000001</v>
      </c>
      <c r="F177">
        <v>0.10299999999999999</v>
      </c>
      <c r="G177" s="3">
        <f>carboncycle!L277</f>
        <v>411.08190409238125</v>
      </c>
      <c r="H177" s="3">
        <f t="shared" ref="H177" si="15">H$3*LN(G177/G$3)</f>
        <v>2.1508143669829578</v>
      </c>
      <c r="I177" s="3">
        <f t="shared" ref="I177" si="16">I176+I$3*(I$4*H177-I176)+I$5*(J176-I176)</f>
        <v>1.18729763222777</v>
      </c>
      <c r="J177" s="3">
        <f t="shared" ref="J177" si="17">J176+J$3*(I176-J176)</f>
        <v>0.2076963442666675</v>
      </c>
    </row>
    <row r="178" spans="1:18" x14ac:dyDescent="0.2">
      <c r="A178">
        <f>1+A177</f>
        <v>2022</v>
      </c>
      <c r="G178" s="3">
        <f>carboncycle!L278</f>
        <v>412.44499203294123</v>
      </c>
      <c r="H178" s="3">
        <f t="shared" ref="H178:H241" si="18">H$3*LN(G178/G$3)</f>
        <v>2.1685248441414449</v>
      </c>
      <c r="I178" s="3">
        <f t="shared" ref="I178:I241" si="19">I177+I$3*(I$4*H178-I177)+I$5*(J177-I177)</f>
        <v>1.2134542348296518</v>
      </c>
      <c r="J178" s="3">
        <f t="shared" ref="J178:J241" si="20">J177+J$3*(I177-J177)</f>
        <v>0.21326047958228656</v>
      </c>
    </row>
    <row r="179" spans="1:18" x14ac:dyDescent="0.2">
      <c r="A179">
        <f t="shared" ref="A179:A242" si="21">1+A178</f>
        <v>2023</v>
      </c>
      <c r="G179" s="3">
        <f>carboncycle!L279</f>
        <v>412.70207943377034</v>
      </c>
      <c r="H179" s="3">
        <f t="shared" si="18"/>
        <v>2.1718585956301246</v>
      </c>
      <c r="I179" s="3">
        <f t="shared" si="19"/>
        <v>1.2388873086437693</v>
      </c>
      <c r="J179" s="3">
        <f t="shared" si="20"/>
        <v>0.21894158011209158</v>
      </c>
    </row>
    <row r="180" spans="1:18" x14ac:dyDescent="0.2">
      <c r="A180">
        <f t="shared" si="21"/>
        <v>2024</v>
      </c>
      <c r="G180" s="3">
        <f>carboncycle!L280</f>
        <v>412.26920154291844</v>
      </c>
      <c r="H180" s="3">
        <f t="shared" si="18"/>
        <v>2.1662441045999379</v>
      </c>
      <c r="I180" s="3">
        <f t="shared" si="19"/>
        <v>1.2633583922080849</v>
      </c>
      <c r="J180" s="3">
        <f t="shared" si="20"/>
        <v>0.22473487185015151</v>
      </c>
    </row>
    <row r="181" spans="1:18" x14ac:dyDescent="0.2">
      <c r="A181">
        <f t="shared" si="21"/>
        <v>2025</v>
      </c>
      <c r="G181" s="3">
        <f>carboncycle!L281</f>
        <v>411.41200796129795</v>
      </c>
      <c r="H181" s="3">
        <f t="shared" si="18"/>
        <v>2.1551087593611795</v>
      </c>
      <c r="I181" s="3">
        <f t="shared" si="19"/>
        <v>1.2867376599908213</v>
      </c>
      <c r="J181" s="3">
        <f t="shared" si="20"/>
        <v>0.23063425344578456</v>
      </c>
    </row>
    <row r="182" spans="1:18" x14ac:dyDescent="0.2">
      <c r="A182">
        <f t="shared" si="21"/>
        <v>2026</v>
      </c>
      <c r="G182" s="3">
        <f>carboncycle!L282</f>
        <v>410.3003141359091</v>
      </c>
      <c r="H182" s="3">
        <f t="shared" si="18"/>
        <v>2.140632730623206</v>
      </c>
      <c r="I182" s="3">
        <f t="shared" si="19"/>
        <v>1.308963646487169</v>
      </c>
      <c r="J182" s="3">
        <f t="shared" si="20"/>
        <v>0.23663292079496037</v>
      </c>
    </row>
    <row r="183" spans="1:18" ht="16" x14ac:dyDescent="0.2">
      <c r="A183">
        <f t="shared" si="21"/>
        <v>2027</v>
      </c>
      <c r="B183" s="7"/>
      <c r="G183" s="3">
        <f>carboncycle!L283</f>
        <v>409.04268710039014</v>
      </c>
      <c r="H183" s="3">
        <f t="shared" si="18"/>
        <v>2.124209059672685</v>
      </c>
      <c r="I183" s="3">
        <f t="shared" si="19"/>
        <v>1.3300178353863814</v>
      </c>
      <c r="J183" s="3">
        <f t="shared" si="20"/>
        <v>0.24272375931689211</v>
      </c>
      <c r="R183" s="7"/>
    </row>
    <row r="184" spans="1:18" ht="16" x14ac:dyDescent="0.2">
      <c r="A184">
        <f t="shared" si="21"/>
        <v>2028</v>
      </c>
      <c r="B184" s="7"/>
      <c r="G184" s="3">
        <f>carboncycle!L284</f>
        <v>407.70844069361999</v>
      </c>
      <c r="H184" s="3">
        <f t="shared" si="18"/>
        <v>2.106729501008771</v>
      </c>
      <c r="I184" s="3">
        <f t="shared" si="19"/>
        <v>1.3499084969166202</v>
      </c>
      <c r="J184" s="3">
        <f t="shared" si="20"/>
        <v>0.2488995896689668</v>
      </c>
      <c r="R184" s="7"/>
    </row>
    <row r="185" spans="1:18" ht="16" x14ac:dyDescent="0.2">
      <c r="A185">
        <f t="shared" si="21"/>
        <v>2029</v>
      </c>
      <c r="B185" s="7"/>
      <c r="G185" s="3">
        <f>carboncycle!L285</f>
        <v>406.34166744239195</v>
      </c>
      <c r="H185" s="3">
        <f t="shared" si="18"/>
        <v>2.0887644060054158</v>
      </c>
      <c r="I185" s="3">
        <f t="shared" si="19"/>
        <v>1.3686603508046291</v>
      </c>
      <c r="J185" s="3">
        <f t="shared" si="20"/>
        <v>0.2551533202621335</v>
      </c>
      <c r="R185" s="7"/>
    </row>
    <row r="186" spans="1:18" ht="16" x14ac:dyDescent="0.2">
      <c r="A186">
        <f t="shared" si="21"/>
        <v>2030</v>
      </c>
      <c r="B186" s="7"/>
      <c r="G186" s="3">
        <f>carboncycle!L286</f>
        <v>404.97021827473014</v>
      </c>
      <c r="H186" s="3">
        <f t="shared" si="18"/>
        <v>2.0706770091242261</v>
      </c>
      <c r="I186" s="3">
        <f t="shared" si="19"/>
        <v>1.3863079326746075</v>
      </c>
      <c r="J186" s="3">
        <f t="shared" si="20"/>
        <v>0.26147804019561488</v>
      </c>
      <c r="R186" s="7"/>
    </row>
    <row r="187" spans="1:18" ht="16" x14ac:dyDescent="0.2">
      <c r="A187">
        <f t="shared" si="21"/>
        <v>2031</v>
      </c>
      <c r="B187" s="7"/>
      <c r="G187" s="3">
        <f>carboncycle!L287</f>
        <v>403.61146692489172</v>
      </c>
      <c r="H187" s="3">
        <f t="shared" si="18"/>
        <v>2.0526965707911642</v>
      </c>
      <c r="I187" s="3">
        <f t="shared" si="19"/>
        <v>1.4028913311950444</v>
      </c>
      <c r="J187" s="3">
        <f t="shared" si="20"/>
        <v>0.26786707398489557</v>
      </c>
      <c r="R187" s="7"/>
    </row>
    <row r="188" spans="1:18" ht="16" x14ac:dyDescent="0.2">
      <c r="A188">
        <f t="shared" si="21"/>
        <v>2032</v>
      </c>
      <c r="B188" s="7"/>
      <c r="G188" s="3">
        <f>carboncycle!L288</f>
        <v>402.27602152081391</v>
      </c>
      <c r="H188" s="3">
        <f t="shared" si="18"/>
        <v>2.0349654617864288</v>
      </c>
      <c r="I188" s="3">
        <f t="shared" si="19"/>
        <v>1.4184534510693423</v>
      </c>
      <c r="J188" s="3">
        <f t="shared" si="20"/>
        <v>0.27431401176584919</v>
      </c>
      <c r="R188" s="7"/>
    </row>
    <row r="189" spans="1:18" ht="16" x14ac:dyDescent="0.2">
      <c r="A189">
        <f t="shared" si="21"/>
        <v>2033</v>
      </c>
      <c r="B189" s="7"/>
      <c r="G189" s="3">
        <f>carboncycle!L289</f>
        <v>400.97012133439091</v>
      </c>
      <c r="H189" s="3">
        <f t="shared" si="18"/>
        <v>2.0175696181461102</v>
      </c>
      <c r="I189" s="3">
        <f t="shared" si="19"/>
        <v>1.4330382622586684</v>
      </c>
      <c r="J189" s="3">
        <f t="shared" si="20"/>
        <v>0.28081272378109301</v>
      </c>
      <c r="R189" s="7"/>
    </row>
    <row r="190" spans="1:18" ht="16" x14ac:dyDescent="0.2">
      <c r="A190">
        <f t="shared" si="21"/>
        <v>2034</v>
      </c>
      <c r="B190" s="7"/>
      <c r="G190" s="3">
        <f>carboncycle!L290</f>
        <v>399.69718866737787</v>
      </c>
      <c r="H190" s="3">
        <f t="shared" si="18"/>
        <v>2.0005583191427743</v>
      </c>
      <c r="I190" s="3">
        <f t="shared" si="19"/>
        <v>1.446689688764379</v>
      </c>
      <c r="J190" s="3">
        <f t="shared" si="20"/>
        <v>0.28735736483964563</v>
      </c>
      <c r="R190" s="7"/>
    </row>
    <row r="191" spans="1:18" ht="16" x14ac:dyDescent="0.2">
      <c r="A191">
        <f t="shared" si="21"/>
        <v>2035</v>
      </c>
      <c r="B191" s="7"/>
      <c r="G191" s="3">
        <f>carboncycle!L291</f>
        <v>398.45883613133441</v>
      </c>
      <c r="H191" s="3">
        <f t="shared" si="18"/>
        <v>1.9839570753306499</v>
      </c>
      <c r="I191" s="3">
        <f t="shared" si="19"/>
        <v>1.4594509131558455</v>
      </c>
      <c r="J191" s="3">
        <f t="shared" si="20"/>
        <v>0.29394237243953814</v>
      </c>
      <c r="R191" s="7"/>
    </row>
    <row r="192" spans="1:18" ht="16" x14ac:dyDescent="0.2">
      <c r="A192">
        <f t="shared" si="21"/>
        <v>2036</v>
      </c>
      <c r="B192" s="7"/>
      <c r="G192" s="3">
        <f>carboncycle!L292</f>
        <v>397.25552177468523</v>
      </c>
      <c r="H192" s="3">
        <f t="shared" si="18"/>
        <v>1.9677760509427877</v>
      </c>
      <c r="I192" s="3">
        <f t="shared" si="19"/>
        <v>1.4713639517415222</v>
      </c>
      <c r="J192" s="3">
        <f t="shared" si="20"/>
        <v>0.30056246095080674</v>
      </c>
      <c r="R192" s="7"/>
    </row>
    <row r="193" spans="1:18" ht="16" x14ac:dyDescent="0.2">
      <c r="A193">
        <f t="shared" si="21"/>
        <v>2037</v>
      </c>
      <c r="B193" s="7"/>
      <c r="G193" s="3">
        <f>carboncycle!L293</f>
        <v>396.08697581240745</v>
      </c>
      <c r="H193" s="3">
        <f t="shared" si="18"/>
        <v>1.9520155806834689</v>
      </c>
      <c r="I193" s="3">
        <f t="shared" si="19"/>
        <v>1.4824694059684187</v>
      </c>
      <c r="J193" s="3">
        <f t="shared" si="20"/>
        <v>0.30721261341849798</v>
      </c>
      <c r="R193" s="7"/>
    </row>
    <row r="194" spans="1:18" ht="16" x14ac:dyDescent="0.2">
      <c r="A194">
        <f t="shared" si="21"/>
        <v>2038</v>
      </c>
      <c r="B194" s="7"/>
      <c r="G194" s="3">
        <f>carboncycle!L294</f>
        <v>394.95247879578562</v>
      </c>
      <c r="H194" s="3">
        <f t="shared" si="18"/>
        <v>1.9366697893577918</v>
      </c>
      <c r="I194" s="3">
        <f t="shared" si="19"/>
        <v>1.4928063284208477</v>
      </c>
      <c r="J194" s="3">
        <f t="shared" si="20"/>
        <v>0.31388807200018154</v>
      </c>
      <c r="R194" s="7"/>
    </row>
    <row r="195" spans="1:18" ht="16" x14ac:dyDescent="0.2">
      <c r="A195">
        <f t="shared" si="21"/>
        <v>2039</v>
      </c>
      <c r="B195" s="7"/>
      <c r="G195" s="3">
        <f>carboncycle!L295</f>
        <v>393.85104289154964</v>
      </c>
      <c r="H195" s="3">
        <f t="shared" si="18"/>
        <v>1.9217289688481911</v>
      </c>
      <c r="I195" s="3">
        <f t="shared" si="19"/>
        <v>1.502412163079845</v>
      </c>
      <c r="J195" s="3">
        <f t="shared" si="20"/>
        <v>0.32058432769665091</v>
      </c>
      <c r="R195" s="7"/>
    </row>
    <row r="196" spans="1:18" ht="16" x14ac:dyDescent="0.2">
      <c r="A196">
        <f t="shared" si="21"/>
        <v>2040</v>
      </c>
      <c r="B196" s="7"/>
      <c r="G196" s="3">
        <f>carboncycle!L296</f>
        <v>392.7815298142848</v>
      </c>
      <c r="H196" s="3">
        <f t="shared" si="18"/>
        <v>1.9071811387999085</v>
      </c>
      <c r="I196" s="3">
        <f t="shared" si="19"/>
        <v>1.5113227333800912</v>
      </c>
      <c r="J196" s="3">
        <f t="shared" si="20"/>
        <v>0.32729710980162746</v>
      </c>
      <c r="R196" s="7"/>
    </row>
    <row r="197" spans="1:18" ht="16" x14ac:dyDescent="0.2">
      <c r="A197">
        <f t="shared" si="21"/>
        <v>2041</v>
      </c>
      <c r="B197" s="7"/>
      <c r="G197" s="3">
        <f>carboncycle!L297</f>
        <v>391.74272725488623</v>
      </c>
      <c r="H197" s="3">
        <f t="shared" si="18"/>
        <v>1.8930130697039476</v>
      </c>
      <c r="I197" s="3">
        <f t="shared" si="19"/>
        <v>1.519572260673876</v>
      </c>
      <c r="J197" s="3">
        <f t="shared" si="20"/>
        <v>0.33402237534355311</v>
      </c>
      <c r="R197" s="7"/>
    </row>
    <row r="198" spans="1:18" ht="16" x14ac:dyDescent="0.2">
      <c r="A198">
        <f t="shared" si="21"/>
        <v>2042</v>
      </c>
      <c r="B198" s="7"/>
      <c r="G198" s="3">
        <f>carboncycle!L298</f>
        <v>390.73339806976361</v>
      </c>
      <c r="H198" s="3">
        <f t="shared" si="18"/>
        <v>1.879210951120168</v>
      </c>
      <c r="I198" s="3">
        <f t="shared" si="19"/>
        <v>1.5271934016620516</v>
      </c>
      <c r="J198" s="3">
        <f t="shared" si="20"/>
        <v>0.34075629869222934</v>
      </c>
      <c r="R198" s="7"/>
    </row>
    <row r="199" spans="1:18" ht="16" x14ac:dyDescent="0.2">
      <c r="A199">
        <f t="shared" si="21"/>
        <v>2043</v>
      </c>
      <c r="B199" s="7"/>
      <c r="G199" s="3">
        <f>carboncycle!L299</f>
        <v>389.7523115722085</v>
      </c>
      <c r="H199" s="3">
        <f t="shared" si="18"/>
        <v>1.8657608252264328</v>
      </c>
      <c r="I199" s="3">
        <f t="shared" si="19"/>
        <v>1.5342172972654</v>
      </c>
      <c r="J199" s="3">
        <f t="shared" si="20"/>
        <v>0.34749526143709791</v>
      </c>
      <c r="R199" s="7"/>
    </row>
    <row r="200" spans="1:18" ht="16" x14ac:dyDescent="0.2">
      <c r="A200">
        <f t="shared" si="21"/>
        <v>2044</v>
      </c>
      <c r="B200" s="7"/>
      <c r="G200" s="3">
        <f>carboncycle!L300</f>
        <v>388.79826305897069</v>
      </c>
      <c r="H200" s="3">
        <f t="shared" si="18"/>
        <v>1.8526488649581589</v>
      </c>
      <c r="I200" s="3">
        <f t="shared" si="19"/>
        <v>1.5406736279901974</v>
      </c>
      <c r="J200" s="3">
        <f t="shared" si="20"/>
        <v>0.35423584260060265</v>
      </c>
      <c r="R200" s="7"/>
    </row>
    <row r="201" spans="1:18" ht="16" x14ac:dyDescent="0.2">
      <c r="A201">
        <f t="shared" si="21"/>
        <v>2045</v>
      </c>
      <c r="B201" s="7"/>
      <c r="G201" s="3">
        <f>carboncycle!L301</f>
        <v>387.8700856080909</v>
      </c>
      <c r="H201" s="3">
        <f t="shared" si="18"/>
        <v>1.8398615491501469</v>
      </c>
      <c r="I201" s="3">
        <f t="shared" si="19"/>
        <v>1.5465906725468828</v>
      </c>
      <c r="J201" s="3">
        <f t="shared" si="20"/>
        <v>0.36097480922161557</v>
      </c>
      <c r="R201" s="7"/>
    </row>
    <row r="202" spans="1:18" ht="16" x14ac:dyDescent="0.2">
      <c r="A202">
        <f t="shared" si="21"/>
        <v>2046</v>
      </c>
      <c r="B202" s="7"/>
      <c r="G202" s="3">
        <f>carboncycle!L302</f>
        <v>386.96665680952651</v>
      </c>
      <c r="H202" s="3">
        <f t="shared" si="18"/>
        <v>1.8273857694201059</v>
      </c>
      <c r="I202" s="3">
        <f t="shared" si="19"/>
        <v>1.5519953676096616</v>
      </c>
      <c r="J202" s="3">
        <f t="shared" si="20"/>
        <v>0.3677091073253031</v>
      </c>
      <c r="R202" s="7"/>
    </row>
    <row r="203" spans="1:18" ht="16" x14ac:dyDescent="0.2">
      <c r="A203">
        <f t="shared" si="21"/>
        <v>2047</v>
      </c>
      <c r="B203" s="7"/>
      <c r="G203" s="3">
        <f>carboncycle!L303</f>
        <v>386.08690218673507</v>
      </c>
      <c r="H203" s="3">
        <f t="shared" si="18"/>
        <v>1.8152088918699214</v>
      </c>
      <c r="I203" s="3">
        <f t="shared" si="19"/>
        <v>1.5569133673533571</v>
      </c>
      <c r="J203" s="3">
        <f t="shared" si="20"/>
        <v>0.37443585328371826</v>
      </c>
      <c r="R203" s="7"/>
    </row>
    <row r="204" spans="1:18" ht="16" x14ac:dyDescent="0.2">
      <c r="A204">
        <f t="shared" si="21"/>
        <v>2048</v>
      </c>
      <c r="B204" s="7"/>
      <c r="G204" s="3">
        <f>carboncycle!L304</f>
        <v>385.22979647213879</v>
      </c>
      <c r="H204" s="3">
        <f t="shared" si="18"/>
        <v>1.8033187889627966</v>
      </c>
      <c r="I204" s="3">
        <f t="shared" si="19"/>
        <v>1.561369101900552</v>
      </c>
      <c r="J204" s="3">
        <f t="shared" si="20"/>
        <v>0.38115232556363382</v>
      </c>
      <c r="R204" s="7"/>
    </row>
    <row r="205" spans="1:18" ht="16" x14ac:dyDescent="0.2">
      <c r="A205">
        <f t="shared" si="21"/>
        <v>2049</v>
      </c>
      <c r="B205" s="7"/>
      <c r="G205" s="3">
        <f>carboncycle!L305</f>
        <v>384.39436350626272</v>
      </c>
      <c r="H205" s="3">
        <f t="shared" si="18"/>
        <v>1.7917038518145132</v>
      </c>
      <c r="I205" s="3">
        <f t="shared" si="19"/>
        <v>1.5653858341417544</v>
      </c>
      <c r="J205" s="3">
        <f t="shared" si="20"/>
        <v>0.38785595685322749</v>
      </c>
      <c r="R205" s="7"/>
    </row>
    <row r="206" spans="1:18" ht="16" x14ac:dyDescent="0.2">
      <c r="A206">
        <f t="shared" si="21"/>
        <v>2050</v>
      </c>
      <c r="B206" s="7"/>
      <c r="G206" s="3">
        <f>carboncycle!L306</f>
        <v>383.5796752701329</v>
      </c>
      <c r="H206" s="3">
        <f t="shared" si="18"/>
        <v>1.7803529897327028</v>
      </c>
      <c r="I206" s="3">
        <f t="shared" si="19"/>
        <v>1.5689857146099784</v>
      </c>
      <c r="J206" s="3">
        <f t="shared" si="20"/>
        <v>0.39454432655622634</v>
      </c>
      <c r="R206" s="7"/>
    </row>
    <row r="207" spans="1:18" ht="16" x14ac:dyDescent="0.2">
      <c r="A207">
        <f t="shared" si="21"/>
        <v>2051</v>
      </c>
      <c r="B207" s="7"/>
      <c r="G207" s="3">
        <f>carboncycle!L307</f>
        <v>382.78485038796629</v>
      </c>
      <c r="H207" s="3">
        <f t="shared" si="18"/>
        <v>1.7692556215693955</v>
      </c>
      <c r="I207" s="3">
        <f t="shared" si="19"/>
        <v>1.5721898342358285</v>
      </c>
      <c r="J207" s="3">
        <f t="shared" si="20"/>
        <v>0.40121515364037164</v>
      </c>
      <c r="R207" s="7"/>
    </row>
    <row r="208" spans="1:18" ht="16" x14ac:dyDescent="0.2">
      <c r="A208">
        <f t="shared" si="21"/>
        <v>2052</v>
      </c>
      <c r="B208" s="7"/>
      <c r="G208" s="3">
        <f>carboncycle!L308</f>
        <v>382.00905232256906</v>
      </c>
      <c r="H208" s="3">
        <f t="shared" si="18"/>
        <v>1.7584016619372071</v>
      </c>
      <c r="I208" s="3">
        <f t="shared" si="19"/>
        <v>1.5750182749045307</v>
      </c>
      <c r="J208" s="3">
        <f t="shared" si="20"/>
        <v>0.40786628982615381</v>
      </c>
      <c r="R208" s="7"/>
    </row>
    <row r="209" spans="1:18" ht="16" x14ac:dyDescent="0.2">
      <c r="A209">
        <f t="shared" si="21"/>
        <v>2053</v>
      </c>
      <c r="B209" s="7"/>
      <c r="G209" s="3">
        <f>carboncycle!L309</f>
        <v>381.25148740962817</v>
      </c>
      <c r="H209" s="3">
        <f t="shared" si="18"/>
        <v>1.7477815043261249</v>
      </c>
      <c r="I209" s="3">
        <f t="shared" si="19"/>
        <v>1.5774901577987568</v>
      </c>
      <c r="J209" s="3">
        <f t="shared" si="20"/>
        <v>0.41449571310139899</v>
      </c>
      <c r="R209" s="7"/>
    </row>
    <row r="210" spans="1:18" ht="16" x14ac:dyDescent="0.2">
      <c r="A210">
        <f t="shared" si="21"/>
        <v>2054</v>
      </c>
      <c r="B210" s="7"/>
      <c r="G210" s="3">
        <f>carboncycle!L310</f>
        <v>380.51140282633662</v>
      </c>
      <c r="H210" s="3">
        <f t="shared" si="18"/>
        <v>1.7373860024786891</v>
      </c>
      <c r="I210" s="3">
        <f t="shared" si="19"/>
        <v>1.5796236895514433</v>
      </c>
      <c r="J210" s="3">
        <f t="shared" si="20"/>
        <v>0.42110152154727998</v>
      </c>
      <c r="R210" s="7"/>
    </row>
    <row r="211" spans="1:18" ht="16" x14ac:dyDescent="0.2">
      <c r="A211">
        <f t="shared" si="21"/>
        <v>2055</v>
      </c>
      <c r="B211" s="7"/>
      <c r="G211" s="3">
        <f>carboncycle!L311</f>
        <v>379.78808455599739</v>
      </c>
      <c r="H211" s="3">
        <f t="shared" si="18"/>
        <v>1.7272064509255924</v>
      </c>
      <c r="I211" s="3">
        <f t="shared" si="19"/>
        <v>1.5814362062584379</v>
      </c>
      <c r="J211" s="3">
        <f t="shared" si="20"/>
        <v>0.4276819274615436</v>
      </c>
      <c r="R211" s="7"/>
    </row>
    <row r="212" spans="1:18" ht="16" x14ac:dyDescent="0.2">
      <c r="A212">
        <f t="shared" si="21"/>
        <v>2056</v>
      </c>
      <c r="B212" s="7"/>
      <c r="G212" s="3">
        <f>carboncycle!L312</f>
        <v>379.08085538775106</v>
      </c>
      <c r="H212" s="3">
        <f t="shared" si="18"/>
        <v>1.7172345652774172</v>
      </c>
      <c r="I212" s="3">
        <f t="shared" si="19"/>
        <v>1.5829442154165767</v>
      </c>
      <c r="J212" s="3">
        <f t="shared" si="20"/>
        <v>0.43423525176510996</v>
      </c>
      <c r="R212" s="7"/>
    </row>
    <row r="213" spans="1:18" ht="16" x14ac:dyDescent="0.2">
      <c r="A213">
        <f t="shared" si="21"/>
        <v>2057</v>
      </c>
      <c r="B213" s="7"/>
      <c r="G213" s="3">
        <f>carboncycle!L313</f>
        <v>378.3890729756115</v>
      </c>
      <c r="H213" s="3">
        <f t="shared" si="18"/>
        <v>1.7074624626622503</v>
      </c>
      <c r="I213" s="3">
        <f t="shared" si="19"/>
        <v>1.5841634358619934</v>
      </c>
      <c r="J213" s="3">
        <f t="shared" si="20"/>
        <v>0.44075991867865028</v>
      </c>
      <c r="R213" s="7"/>
    </row>
    <row r="214" spans="1:18" ht="16" x14ac:dyDescent="0.2">
      <c r="A214">
        <f t="shared" si="21"/>
        <v>2058</v>
      </c>
      <c r="B214" s="7"/>
      <c r="G214" s="3">
        <f>carboncycle!L314</f>
        <v>377.71212797106568</v>
      </c>
      <c r="H214" s="3">
        <f t="shared" si="18"/>
        <v>1.6978826425602094</v>
      </c>
      <c r="I214" s="3">
        <f t="shared" si="19"/>
        <v>1.5851088357882794</v>
      </c>
      <c r="J214" s="3">
        <f t="shared" si="20"/>
        <v>0.44725445065625169</v>
      </c>
      <c r="R214" s="7"/>
    </row>
    <row r="215" spans="1:18" ht="16" x14ac:dyDescent="0.2">
      <c r="A215">
        <f t="shared" si="21"/>
        <v>2059</v>
      </c>
      <c r="B215" s="7"/>
      <c r="G215" s="3">
        <f>carboncycle!L315</f>
        <v>377.04944223693388</v>
      </c>
      <c r="H215" s="3">
        <f t="shared" si="18"/>
        <v>1.6884879681926073</v>
      </c>
      <c r="I215" s="3">
        <f t="shared" si="19"/>
        <v>1.5857946689260314</v>
      </c>
      <c r="J215" s="3">
        <f t="shared" si="20"/>
        <v>0.4537174635638016</v>
      </c>
      <c r="R215" s="7"/>
    </row>
    <row r="216" spans="1:18" ht="16" x14ac:dyDescent="0.2">
      <c r="A216">
        <f t="shared" si="21"/>
        <v>2060</v>
      </c>
      <c r="B216" s="7"/>
      <c r="G216" s="3">
        <f>carboncycle!L316</f>
        <v>376.40046714588266</v>
      </c>
      <c r="H216" s="3">
        <f t="shared" si="18"/>
        <v>1.6792716485606842</v>
      </c>
      <c r="I216" s="3">
        <f t="shared" si="19"/>
        <v>1.5862345089653358</v>
      </c>
      <c r="J216" s="3">
        <f t="shared" si="20"/>
        <v>0.46014766209025909</v>
      </c>
      <c r="R216" s="7"/>
    </row>
    <row r="217" spans="1:18" ht="16" x14ac:dyDescent="0.2">
      <c r="A217">
        <f t="shared" si="21"/>
        <v>2061</v>
      </c>
      <c r="B217" s="7"/>
      <c r="G217" s="3">
        <f>carboncycle!L317</f>
        <v>375.76468196418074</v>
      </c>
      <c r="H217" s="3">
        <f t="shared" si="18"/>
        <v>1.6702272211866482</v>
      </c>
      <c r="I217" s="3">
        <f t="shared" si="19"/>
        <v>1.5864412823015119</v>
      </c>
      <c r="J217" s="3">
        <f t="shared" si="20"/>
        <v>0.46654383538050953</v>
      </c>
      <c r="R217" s="7"/>
    </row>
    <row r="218" spans="1:18" ht="16" x14ac:dyDescent="0.2">
      <c r="A218">
        <f t="shared" si="21"/>
        <v>2062</v>
      </c>
      <c r="B218" s="7"/>
      <c r="G218" s="3">
        <f>carboncycle!L318</f>
        <v>375.14159231949975</v>
      </c>
      <c r="H218" s="3">
        <f t="shared" si="18"/>
        <v>1.6613485355815409</v>
      </c>
      <c r="I218" s="3">
        <f t="shared" si="19"/>
        <v>1.586427299182426</v>
      </c>
      <c r="J218" s="3">
        <f t="shared" si="20"/>
        <v>0.47290485287902084</v>
      </c>
      <c r="R218" s="7"/>
    </row>
    <row r="219" spans="1:18" ht="16" x14ac:dyDescent="0.2">
      <c r="A219">
        <f t="shared" si="21"/>
        <v>2063</v>
      </c>
      <c r="B219" s="7"/>
      <c r="G219" s="3">
        <f>carboncycle!L319</f>
        <v>374.53072875044302</v>
      </c>
      <c r="H219" s="3">
        <f t="shared" si="18"/>
        <v>1.6526297374455878</v>
      </c>
      <c r="I219" s="3">
        <f t="shared" si="19"/>
        <v>1.5862042833331929</v>
      </c>
      <c r="J219" s="3">
        <f t="shared" si="20"/>
        <v>0.4792296603740242</v>
      </c>
      <c r="R219" s="7"/>
    </row>
    <row r="220" spans="1:18" ht="16" x14ac:dyDescent="0.2">
      <c r="A220">
        <f t="shared" si="21"/>
        <v>2064</v>
      </c>
      <c r="B220" s="7"/>
      <c r="G220" s="3">
        <f>carboncycle!L320</f>
        <v>373.93164533481797</v>
      </c>
      <c r="H220" s="3">
        <f t="shared" si="18"/>
        <v>1.6440652535943285</v>
      </c>
      <c r="I220" s="3">
        <f t="shared" si="19"/>
        <v>1.5857834001313058</v>
      </c>
      <c r="J220" s="3">
        <f t="shared" si="20"/>
        <v>0.48551727623243229</v>
      </c>
      <c r="R220" s="7"/>
    </row>
    <row r="221" spans="1:18" ht="16" x14ac:dyDescent="0.2">
      <c r="A221">
        <f t="shared" si="21"/>
        <v>2065</v>
      </c>
      <c r="B221" s="7"/>
      <c r="G221" s="3">
        <f>carboncycle!L321</f>
        <v>373.34391839329601</v>
      </c>
      <c r="H221" s="3">
        <f t="shared" si="18"/>
        <v>1.6356497775956529</v>
      </c>
      <c r="I221" s="3">
        <f t="shared" si="19"/>
        <v>1.5851752834023201</v>
      </c>
      <c r="J221" s="3">
        <f t="shared" si="20"/>
        <v>0.49176678781617789</v>
      </c>
      <c r="R221" s="7"/>
    </row>
    <row r="222" spans="1:18" ht="16" x14ac:dyDescent="0.2">
      <c r="A222">
        <f t="shared" si="21"/>
        <v>2066</v>
      </c>
      <c r="B222" s="7"/>
      <c r="G222" s="3">
        <f>carboncycle!L322</f>
        <v>372.76714526492952</v>
      </c>
      <c r="H222" s="3">
        <f t="shared" si="18"/>
        <v>1.6273782560977688</v>
      </c>
      <c r="I222" s="3">
        <f t="shared" si="19"/>
        <v>1.584390060903244</v>
      </c>
      <c r="J222" s="3">
        <f t="shared" si="20"/>
        <v>0.49797734807110716</v>
      </c>
      <c r="R222" s="7"/>
    </row>
    <row r="223" spans="1:18" ht="16" x14ac:dyDescent="0.2">
      <c r="A223">
        <f t="shared" si="21"/>
        <v>2067</v>
      </c>
      <c r="B223" s="7"/>
      <c r="G223" s="3">
        <f>carboncycle!L323</f>
        <v>372.20094315094946</v>
      </c>
      <c r="H223" s="3">
        <f t="shared" si="18"/>
        <v>1.6192458758249237</v>
      </c>
      <c r="I223" s="3">
        <f t="shared" si="19"/>
        <v>1.58343737855783</v>
      </c>
      <c r="J223" s="3">
        <f t="shared" si="20"/>
        <v>0.50414817227999364</v>
      </c>
      <c r="R223" s="7"/>
    </row>
    <row r="224" spans="1:18" ht="16" x14ac:dyDescent="0.2">
      <c r="A224">
        <f t="shared" si="21"/>
        <v>2068</v>
      </c>
      <c r="B224" s="7"/>
      <c r="G224" s="3">
        <f>carboncycle!L324</f>
        <v>371.64494802330375</v>
      </c>
      <c r="H224" s="3">
        <f t="shared" si="18"/>
        <v>1.6112480512159304</v>
      </c>
      <c r="I224" s="3">
        <f t="shared" si="19"/>
        <v>1.5823264235050472</v>
      </c>
      <c r="J224" s="3">
        <f t="shared" si="20"/>
        <v>0.51027853497165176</v>
      </c>
      <c r="R224" s="7"/>
    </row>
    <row r="225" spans="1:18" ht="16" x14ac:dyDescent="0.2">
      <c r="A225">
        <f t="shared" si="21"/>
        <v>2069</v>
      </c>
      <c r="B225" s="7"/>
      <c r="G225" s="3">
        <f>carboncycle!L325</f>
        <v>371.09881359448451</v>
      </c>
      <c r="H225" s="3">
        <f t="shared" si="18"/>
        <v>1.6033804126796325</v>
      </c>
      <c r="I225" s="3">
        <f t="shared" si="19"/>
        <v>1.5810659460191718</v>
      </c>
      <c r="J225" s="3">
        <f t="shared" si="20"/>
        <v>0.51636776697852149</v>
      </c>
      <c r="R225" s="7"/>
    </row>
    <row r="226" spans="1:18" ht="16" x14ac:dyDescent="0.2">
      <c r="A226">
        <f t="shared" si="21"/>
        <v>2070</v>
      </c>
      <c r="B226" s="7"/>
      <c r="G226" s="3">
        <f>carboncycle!L326</f>
        <v>370.56221034531302</v>
      </c>
      <c r="H226" s="3">
        <f t="shared" si="18"/>
        <v>1.5956387954411999</v>
      </c>
      <c r="I226" s="3">
        <f t="shared" si="19"/>
        <v>1.5796642803571854</v>
      </c>
      <c r="J226" s="3">
        <f t="shared" si="20"/>
        <v>0.52241525263547239</v>
      </c>
      <c r="R226" s="7"/>
    </row>
    <row r="227" spans="1:18" ht="16" x14ac:dyDescent="0.2">
      <c r="A227">
        <f t="shared" si="21"/>
        <v>2071</v>
      </c>
      <c r="B227" s="7"/>
      <c r="G227" s="3">
        <f>carboncycle!L327</f>
        <v>370.03482460748887</v>
      </c>
      <c r="H227" s="3">
        <f t="shared" si="18"/>
        <v>1.5880192289532833</v>
      </c>
      <c r="I227" s="3">
        <f t="shared" si="19"/>
        <v>1.5781293645865113</v>
      </c>
      <c r="J227" s="3">
        <f t="shared" si="20"/>
        <v>0.52842042711293169</v>
      </c>
      <c r="R227" s="7"/>
    </row>
    <row r="228" spans="1:18" ht="16" x14ac:dyDescent="0.2">
      <c r="A228">
        <f t="shared" si="21"/>
        <v>2072</v>
      </c>
      <c r="B228" s="7"/>
      <c r="G228" s="3">
        <f>carboncycle!L328</f>
        <v>369.51635769785662</v>
      </c>
      <c r="H228" s="3">
        <f t="shared" si="18"/>
        <v>1.5805179268464895</v>
      </c>
      <c r="I228" s="3">
        <f t="shared" si="19"/>
        <v>1.5764687594435749</v>
      </c>
      <c r="J228" s="3">
        <f t="shared" si="20"/>
        <v>0.53438277387778166</v>
      </c>
      <c r="R228" s="7"/>
    </row>
    <row r="229" spans="1:18" ht="16" x14ac:dyDescent="0.2">
      <c r="A229">
        <f t="shared" si="21"/>
        <v>2073</v>
      </c>
      <c r="B229" s="7"/>
      <c r="G229" s="3">
        <f>carboncycle!L329</f>
        <v>369.00652510149371</v>
      </c>
      <c r="H229" s="3">
        <f t="shared" si="18"/>
        <v>1.5731312773942709</v>
      </c>
      <c r="I229" s="3">
        <f t="shared" si="19"/>
        <v>1.5746896662712204</v>
      </c>
      <c r="J229" s="3">
        <f t="shared" si="20"/>
        <v>0.54030182227579537</v>
      </c>
      <c r="R229" s="7"/>
    </row>
    <row r="230" spans="1:18" ht="16" x14ac:dyDescent="0.2">
      <c r="A230">
        <f t="shared" si="21"/>
        <v>2074</v>
      </c>
      <c r="B230" s="7"/>
      <c r="G230" s="3">
        <f>carboncycle!L330</f>
        <v>368.50505570087205</v>
      </c>
      <c r="H230" s="3">
        <f t="shared" si="18"/>
        <v>1.5658558344680402</v>
      </c>
      <c r="I230" s="3">
        <f t="shared" si="19"/>
        <v>1.5727989440806827</v>
      </c>
      <c r="J230" s="3">
        <f t="shared" si="20"/>
        <v>0.54617714522968941</v>
      </c>
      <c r="R230" s="7"/>
    </row>
    <row r="231" spans="1:18" ht="16" x14ac:dyDescent="0.2">
      <c r="A231">
        <f t="shared" si="21"/>
        <v>2075</v>
      </c>
      <c r="B231" s="7"/>
      <c r="G231" s="3">
        <f>carboncycle!L331</f>
        <v>368.01169104849112</v>
      </c>
      <c r="H231" s="3">
        <f t="shared" si="18"/>
        <v>1.5586883089591299</v>
      </c>
      <c r="I231" s="3">
        <f t="shared" si="19"/>
        <v>1.5708031257815676</v>
      </c>
      <c r="J231" s="3">
        <f t="shared" si="20"/>
        <v>0.552008357047163</v>
      </c>
      <c r="R231" s="7"/>
    </row>
    <row r="232" spans="1:18" ht="16" x14ac:dyDescent="0.2">
      <c r="A232">
        <f t="shared" si="21"/>
        <v>2076</v>
      </c>
      <c r="B232" s="7"/>
      <c r="G232" s="3">
        <f>carboncycle!L332</f>
        <v>367.52618468052316</v>
      </c>
      <c r="H232" s="3">
        <f t="shared" si="18"/>
        <v>1.5516255606450877</v>
      </c>
      <c r="I232" s="3">
        <f t="shared" si="19"/>
        <v>1.5687084336211621</v>
      </c>
      <c r="J232" s="3">
        <f t="shared" si="20"/>
        <v>0.5577951113335744</v>
      </c>
      <c r="R232" s="7"/>
    </row>
    <row r="233" spans="1:18" ht="16" x14ac:dyDescent="0.2">
      <c r="A233">
        <f t="shared" si="21"/>
        <v>2077</v>
      </c>
      <c r="B233" s="7"/>
      <c r="G233" s="3">
        <f>carboncycle!L333</f>
        <v>367.04830146914378</v>
      </c>
      <c r="H233" s="3">
        <f t="shared" si="18"/>
        <v>1.5446645904786336</v>
      </c>
      <c r="I233" s="3">
        <f t="shared" si="19"/>
        <v>1.5665207938723527</v>
      </c>
      <c r="J233" s="3">
        <f t="shared" si="20"/>
        <v>0.56353709900416793</v>
      </c>
      <c r="R233" s="7"/>
    </row>
    <row r="234" spans="1:18" ht="16" x14ac:dyDescent="0.2">
      <c r="A234">
        <f t="shared" si="21"/>
        <v>2078</v>
      </c>
      <c r="B234" s="7"/>
      <c r="G234" s="3">
        <f>carboncycle!L334</f>
        <v>366.57781701135286</v>
      </c>
      <c r="H234" s="3">
        <f t="shared" si="18"/>
        <v>1.537802533278505</v>
      </c>
      <c r="I234" s="3">
        <f t="shared" si="19"/>
        <v>1.5642458508074895</v>
      </c>
      <c r="J234" s="3">
        <f t="shared" si="20"/>
        <v>0.56923404639101927</v>
      </c>
      <c r="R234" s="7"/>
    </row>
    <row r="235" spans="1:18" ht="16" x14ac:dyDescent="0.2">
      <c r="A235">
        <f t="shared" si="21"/>
        <v>2079</v>
      </c>
      <c r="B235" s="7"/>
      <c r="G235" s="3">
        <f>carboncycle!L335</f>
        <v>366.11451705221282</v>
      </c>
      <c r="H235" s="3">
        <f t="shared" si="18"/>
        <v>1.5310366508022855</v>
      </c>
      <c r="I235" s="3">
        <f t="shared" si="19"/>
        <v>1.5618889799936793</v>
      </c>
      <c r="J235" s="3">
        <f t="shared" si="20"/>
        <v>0.57488571344010486</v>
      </c>
      <c r="R235" s="7"/>
    </row>
    <row r="236" spans="1:18" ht="16" x14ac:dyDescent="0.2">
      <c r="A236">
        <f t="shared" si="21"/>
        <v>2080</v>
      </c>
      <c r="B236" s="7"/>
      <c r="G236" s="3">
        <f>carboncycle!L336</f>
        <v>365.65819694054716</v>
      </c>
      <c r="H236" s="3">
        <f t="shared" si="18"/>
        <v>1.524364325182137</v>
      </c>
      <c r="I236" s="3">
        <f t="shared" si="19"/>
        <v>1.5594553009432244</v>
      </c>
      <c r="J236" s="3">
        <f t="shared" si="20"/>
        <v>0.58049189199412921</v>
      </c>
      <c r="R236" s="7"/>
    </row>
    <row r="237" spans="1:18" ht="16" x14ac:dyDescent="0.2">
      <c r="A237">
        <f t="shared" si="21"/>
        <v>2081</v>
      </c>
      <c r="B237" s="7"/>
      <c r="G237" s="3">
        <f>carboncycle!L337</f>
        <v>365.20866111525515</v>
      </c>
      <c r="H237" s="3">
        <f t="shared" si="18"/>
        <v>1.5177830527052498</v>
      </c>
      <c r="I237" s="3">
        <f t="shared" si="19"/>
        <v>1.5569496891512473</v>
      </c>
      <c r="J237" s="3">
        <f t="shared" si="20"/>
        <v>0.58605240415696003</v>
      </c>
      <c r="R237" s="7"/>
    </row>
    <row r="238" spans="1:18" ht="16" x14ac:dyDescent="0.2">
      <c r="A238">
        <f t="shared" si="21"/>
        <v>2082</v>
      </c>
      <c r="B238" s="7"/>
      <c r="G238" s="3">
        <f>carboncycle!L338</f>
        <v>364.7657226204999</v>
      </c>
      <c r="H238" s="3">
        <f t="shared" si="18"/>
        <v>1.511290437921567</v>
      </c>
      <c r="I238" s="3">
        <f t="shared" si="19"/>
        <v>1.5543767875509404</v>
      </c>
      <c r="J238" s="3">
        <f t="shared" si="20"/>
        <v>0.5915671007357276</v>
      </c>
      <c r="R238" s="7"/>
    </row>
    <row r="239" spans="1:18" ht="16" x14ac:dyDescent="0.2">
      <c r="A239">
        <f t="shared" si="21"/>
        <v>2083</v>
      </c>
      <c r="B239" s="7"/>
      <c r="G239" s="3">
        <f>carboncycle!L339</f>
        <v>364.32920264812913</v>
      </c>
      <c r="H239" s="3">
        <f t="shared" si="18"/>
        <v>1.5048841880622092</v>
      </c>
      <c r="I239" s="3">
        <f t="shared" si="19"/>
        <v>1.5517410174153581</v>
      </c>
      <c r="J239" s="3">
        <f t="shared" si="20"/>
        <v>0.59703585975683804</v>
      </c>
      <c r="R239" s="7"/>
    </row>
    <row r="240" spans="1:18" ht="16" x14ac:dyDescent="0.2">
      <c r="A240">
        <f t="shared" si="21"/>
        <v>2084</v>
      </c>
      <c r="B240" s="7"/>
      <c r="G240" s="3">
        <f>carboncycle!L340</f>
        <v>363.89893010577856</v>
      </c>
      <c r="H240" s="3">
        <f t="shared" si="18"/>
        <v>1.498562107752724</v>
      </c>
      <c r="I240" s="3">
        <f t="shared" si="19"/>
        <v>1.549046588733221</v>
      </c>
      <c r="J240" s="3">
        <f t="shared" si="20"/>
        <v>0.6024585850523384</v>
      </c>
      <c r="R240" s="7"/>
    </row>
    <row r="241" spans="1:18" ht="16" x14ac:dyDescent="0.2">
      <c r="A241">
        <f t="shared" si="21"/>
        <v>2085</v>
      </c>
      <c r="B241" s="7"/>
      <c r="G241" s="3">
        <f>carboncycle!L341</f>
        <v>363.4747412091989</v>
      </c>
      <c r="H241" s="3">
        <f t="shared" si="18"/>
        <v>1.492322094006084</v>
      </c>
      <c r="I241" s="3">
        <f t="shared" si="19"/>
        <v>1.5462975100848282</v>
      </c>
      <c r="J241" s="3">
        <f t="shared" si="20"/>
        <v>0.60783520491324583</v>
      </c>
      <c r="R241" s="7"/>
    </row>
    <row r="242" spans="1:18" ht="16" x14ac:dyDescent="0.2">
      <c r="A242">
        <f t="shared" si="21"/>
        <v>2086</v>
      </c>
      <c r="B242" s="7"/>
      <c r="G242" s="3">
        <f>carboncycle!L342</f>
        <v>363.05647909742709</v>
      </c>
      <c r="H242" s="3">
        <f t="shared" ref="H242:H305" si="22">H$3*LN(G242/G$3)</f>
        <v>1.4861621314810136</v>
      </c>
      <c r="I242" s="3">
        <f t="shared" ref="I242:I305" si="23">I241+I$3*(I$4*H242-I241)+I$5*(J241-I241)</f>
        <v>1.5434975980428598</v>
      </c>
      <c r="J242" s="3">
        <f t="shared" ref="J242:J305" si="24">J241+J$3*(I241-J241)</f>
        <v>0.61316567080662043</v>
      </c>
      <c r="R242" s="7"/>
    </row>
    <row r="243" spans="1:18" ht="16" x14ac:dyDescent="0.2">
      <c r="A243">
        <f t="shared" ref="A243:A306" si="25">1+A242</f>
        <v>2087</v>
      </c>
      <c r="B243" s="7"/>
      <c r="G243" s="3">
        <f>carboncycle!L343</f>
        <v>362.64399346950495</v>
      </c>
      <c r="H243" s="3">
        <f t="shared" si="22"/>
        <v>1.4800802879919741</v>
      </c>
      <c r="I243" s="3">
        <f t="shared" si="23"/>
        <v>1.5406504861216126</v>
      </c>
      <c r="J243" s="3">
        <f t="shared" si="24"/>
        <v>0.61844995615332232</v>
      </c>
      <c r="R243" s="7"/>
    </row>
    <row r="244" spans="1:18" ht="16" x14ac:dyDescent="0.2">
      <c r="A244">
        <f t="shared" si="25"/>
        <v>2088</v>
      </c>
      <c r="B244" s="7"/>
      <c r="G244" s="3">
        <f>carboncycle!L344</f>
        <v>362.23714024151832</v>
      </c>
      <c r="H244" s="3">
        <f t="shared" si="22"/>
        <v>1.4740747102577283</v>
      </c>
      <c r="I244" s="3">
        <f t="shared" si="23"/>
        <v>1.5377596332970265</v>
      </c>
      <c r="J244" s="3">
        <f t="shared" si="24"/>
        <v>0.6236880551635422</v>
      </c>
      <c r="R244" s="7"/>
    </row>
    <row r="245" spans="1:18" ht="16" x14ac:dyDescent="0.2">
      <c r="A245">
        <f t="shared" si="25"/>
        <v>2089</v>
      </c>
      <c r="B245" s="7"/>
      <c r="G245" s="3">
        <f>carboncycle!L345</f>
        <v>361.83578122280358</v>
      </c>
      <c r="H245" s="3">
        <f t="shared" si="22"/>
        <v>1.468143619876106</v>
      </c>
      <c r="I245" s="3">
        <f t="shared" si="23"/>
        <v>1.534828332118735</v>
      </c>
      <c r="J245" s="3">
        <f t="shared" si="24"/>
        <v>0.62887998172734039</v>
      </c>
      <c r="R245" s="7"/>
    </row>
    <row r="246" spans="1:18" ht="16" x14ac:dyDescent="0.2">
      <c r="A246">
        <f t="shared" si="25"/>
        <v>2090</v>
      </c>
      <c r="B246" s="7"/>
      <c r="G246" s="3">
        <f>carboncycle!L346</f>
        <v>361.43978381023095</v>
      </c>
      <c r="H246" s="3">
        <f t="shared" si="22"/>
        <v>1.4622853095131465</v>
      </c>
      <c r="I246" s="3">
        <f t="shared" si="23"/>
        <v>1.5318597164343093</v>
      </c>
      <c r="J246" s="3">
        <f t="shared" si="24"/>
        <v>0.63402576835756352</v>
      </c>
      <c r="R246" s="7"/>
    </row>
    <row r="247" spans="1:18" ht="16" x14ac:dyDescent="0.2">
      <c r="A247">
        <f t="shared" si="25"/>
        <v>2091</v>
      </c>
      <c r="B247" s="7"/>
      <c r="G247" s="3">
        <f>carboncycle!L347</f>
        <v>361.0490206995384</v>
      </c>
      <c r="H247" s="3">
        <f t="shared" si="22"/>
        <v>1.4564981392954051</v>
      </c>
      <c r="I247" s="3">
        <f t="shared" si="23"/>
        <v>1.528856768744842</v>
      </c>
      <c r="J247" s="3">
        <f t="shared" si="24"/>
        <v>0.63912546518263946</v>
      </c>
      <c r="R247" s="7"/>
    </row>
    <row r="248" spans="1:18" ht="16" x14ac:dyDescent="0.2">
      <c r="A248">
        <f t="shared" si="25"/>
        <v>2092</v>
      </c>
      <c r="B248" s="7"/>
      <c r="G248" s="3">
        <f>carboncycle!L348</f>
        <v>360.66336961274732</v>
      </c>
      <c r="H248" s="3">
        <f t="shared" si="22"/>
        <v>1.4507805333947625</v>
      </c>
      <c r="I248" s="3">
        <f t="shared" si="23"/>
        <v>1.5258223272100671</v>
      </c>
      <c r="J248" s="3">
        <f t="shared" si="24"/>
        <v>0.64417913898687273</v>
      </c>
      <c r="R248" s="7"/>
    </row>
    <row r="249" spans="1:18" ht="16" x14ac:dyDescent="0.2">
      <c r="A249">
        <f t="shared" si="25"/>
        <v>2093</v>
      </c>
      <c r="B249" s="7"/>
      <c r="G249" s="3">
        <f>carboncycle!L349</f>
        <v>360.28271304074701</v>
      </c>
      <c r="H249" s="3">
        <f t="shared" si="22"/>
        <v>1.4451309767955991</v>
      </c>
      <c r="I249" s="3">
        <f t="shared" si="23"/>
        <v>1.5227590923202803</v>
      </c>
      <c r="J249" s="3">
        <f t="shared" si="24"/>
        <v>0.64918687229598049</v>
      </c>
      <c r="R249" s="7"/>
    </row>
    <row r="250" spans="1:18" x14ac:dyDescent="0.2">
      <c r="A250">
        <f t="shared" si="25"/>
        <v>2094</v>
      </c>
      <c r="G250" s="3">
        <f>carboncycle!L350</f>
        <v>359.90693800018664</v>
      </c>
      <c r="H250" s="3">
        <f t="shared" si="22"/>
        <v>1.4395480122347146</v>
      </c>
      <c r="I250" s="3">
        <f t="shared" si="23"/>
        <v>1.5196696332514696</v>
      </c>
      <c r="J250" s="3">
        <f t="shared" si="24"/>
        <v>0.65414876250571852</v>
      </c>
    </row>
    <row r="251" spans="1:18" x14ac:dyDescent="0.2">
      <c r="A251">
        <f t="shared" si="25"/>
        <v>2095</v>
      </c>
      <c r="G251" s="3">
        <f>carboncycle!L351</f>
        <v>359.53593580386274</v>
      </c>
      <c r="H251" s="3">
        <f t="shared" si="22"/>
        <v>1.4340302373048437</v>
      </c>
      <c r="I251" s="3">
        <f t="shared" si="23"/>
        <v>1.5165563939192308</v>
      </c>
      <c r="J251" s="3">
        <f t="shared" si="24"/>
        <v>0.65906492105155434</v>
      </c>
    </row>
    <row r="252" spans="1:18" x14ac:dyDescent="0.2">
      <c r="A252">
        <f t="shared" si="25"/>
        <v>2096</v>
      </c>
      <c r="G252" s="3">
        <f>carboncycle!L352</f>
        <v>359.1696018438368</v>
      </c>
      <c r="H252" s="3">
        <f t="shared" si="22"/>
        <v>1.4285763017131279</v>
      </c>
      <c r="I252" s="3">
        <f t="shared" si="23"/>
        <v>1.5134216987462619</v>
      </c>
      <c r="J252" s="3">
        <f t="shared" si="24"/>
        <v>0.66393547261744279</v>
      </c>
    </row>
    <row r="253" spans="1:18" x14ac:dyDescent="0.2">
      <c r="A253">
        <f t="shared" si="25"/>
        <v>2097</v>
      </c>
      <c r="G253" s="3">
        <f>carboncycle!L353</f>
        <v>358.80783538656038</v>
      </c>
      <c r="H253" s="3">
        <f t="shared" si="22"/>
        <v>1.4231849046862577</v>
      </c>
      <c r="I253" s="3">
        <f t="shared" si="23"/>
        <v>1.5102677581574873</v>
      </c>
      <c r="J253" s="3">
        <f t="shared" si="24"/>
        <v>0.66876055438185444</v>
      </c>
    </row>
    <row r="254" spans="1:18" x14ac:dyDescent="0.2">
      <c r="A254">
        <f t="shared" si="25"/>
        <v>2098</v>
      </c>
      <c r="G254" s="3">
        <f>carboncycle!L354</f>
        <v>358.45053937932761</v>
      </c>
      <c r="H254" s="3">
        <f t="shared" si="22"/>
        <v>1.4178547925145264</v>
      </c>
      <c r="I254" s="3">
        <f t="shared" si="23"/>
        <v>1.5070966738161538</v>
      </c>
      <c r="J254" s="3">
        <f t="shared" si="24"/>
        <v>0.67354031529930003</v>
      </c>
    </row>
    <row r="255" spans="1:18" x14ac:dyDescent="0.2">
      <c r="A255">
        <f t="shared" si="25"/>
        <v>2099</v>
      </c>
      <c r="G255" s="3">
        <f>carboncycle!L355</f>
        <v>358.09762026741237</v>
      </c>
      <c r="H255" s="3">
        <f t="shared" si="22"/>
        <v>1.4125847562273572</v>
      </c>
      <c r="I255" s="3">
        <f t="shared" si="23"/>
        <v>1.5039104436135693</v>
      </c>
      <c r="J255" s="3">
        <f t="shared" si="24"/>
        <v>0.67827491541567575</v>
      </c>
    </row>
    <row r="256" spans="1:18" x14ac:dyDescent="0.2">
      <c r="A256">
        <f t="shared" si="25"/>
        <v>2100</v>
      </c>
      <c r="G256" s="3">
        <f>carboncycle!L356</f>
        <v>357.74898782128537</v>
      </c>
      <c r="H256" s="3">
        <f t="shared" si="22"/>
        <v>1.4073736293932806</v>
      </c>
      <c r="I256" s="3">
        <f t="shared" si="23"/>
        <v>1.5007109664245211</v>
      </c>
      <c r="J256" s="3">
        <f t="shared" si="24"/>
        <v>0.68296452521583983</v>
      </c>
    </row>
    <row r="257" spans="1:10" x14ac:dyDescent="0.2">
      <c r="A257">
        <f t="shared" si="25"/>
        <v>2101</v>
      </c>
      <c r="G257" s="3">
        <f>carboncycle!L357</f>
        <v>357.40455497333937</v>
      </c>
      <c r="H257" s="3">
        <f t="shared" si="22"/>
        <v>1.4022202860377035</v>
      </c>
      <c r="I257" s="3">
        <f t="shared" si="23"/>
        <v>1.4975000466398014</v>
      </c>
      <c r="J257" s="3">
        <f t="shared" si="24"/>
        <v>0.68760932500190519</v>
      </c>
    </row>
    <row r="258" spans="1:10" x14ac:dyDescent="0.2">
      <c r="A258">
        <f t="shared" si="25"/>
        <v>2102</v>
      </c>
      <c r="G258" s="3">
        <f>carboncycle!L358</f>
        <v>357.06423766358569</v>
      </c>
      <c r="H258" s="3">
        <f t="shared" si="22"/>
        <v>1.3971236386721624</v>
      </c>
      <c r="I258" s="3">
        <f t="shared" si="23"/>
        <v>1.4942793984866993</v>
      </c>
      <c r="J258" s="3">
        <f t="shared" si="24"/>
        <v>0.69220950430080841</v>
      </c>
    </row>
    <row r="259" spans="1:10" x14ac:dyDescent="0.2">
      <c r="A259">
        <f t="shared" si="25"/>
        <v>2103</v>
      </c>
      <c r="G259" s="3">
        <f>carboncycle!L359</f>
        <v>356.72795469381236</v>
      </c>
      <c r="H259" s="3">
        <f t="shared" si="22"/>
        <v>1.3920826364290497</v>
      </c>
      <c r="I259" s="3">
        <f t="shared" si="23"/>
        <v>1.4910506501477692</v>
      </c>
      <c r="J259" s="3">
        <f t="shared" si="24"/>
        <v>0.69676526129978422</v>
      </c>
    </row>
    <row r="260" spans="1:10" x14ac:dyDescent="0.2">
      <c r="A260">
        <f t="shared" si="25"/>
        <v>2104</v>
      </c>
      <c r="G260" s="3">
        <f>carboncycle!L360</f>
        <v>356.39562758972693</v>
      </c>
      <c r="H260" s="3">
        <f t="shared" si="22"/>
        <v>1.3870962632961623</v>
      </c>
      <c r="I260" s="3">
        <f t="shared" si="23"/>
        <v>1.4878153476876685</v>
      </c>
      <c r="J260" s="3">
        <f t="shared" si="24"/>
        <v>0.70127680230844081</v>
      </c>
    </row>
    <row r="261" spans="1:10" x14ac:dyDescent="0.2">
      <c r="A261">
        <f t="shared" si="25"/>
        <v>2105</v>
      </c>
      <c r="G261" s="3">
        <f>carboncycle!L361</f>
        <v>356.06718047063157</v>
      </c>
      <c r="H261" s="3">
        <f t="shared" si="22"/>
        <v>1.3821635364456888</v>
      </c>
      <c r="I261" s="3">
        <f t="shared" si="23"/>
        <v>1.4845749587973738</v>
      </c>
      <c r="J261" s="3">
        <f t="shared" si="24"/>
        <v>0.70574434124619478</v>
      </c>
    </row>
    <row r="262" spans="1:10" x14ac:dyDescent="0.2">
      <c r="A262">
        <f t="shared" si="25"/>
        <v>2106</v>
      </c>
      <c r="G262" s="3">
        <f>carboncycle!L362</f>
        <v>355.74253992620487</v>
      </c>
      <c r="H262" s="3">
        <f t="shared" si="22"/>
        <v>1.3772835046525329</v>
      </c>
      <c r="I262" s="3">
        <f t="shared" si="23"/>
        <v>1.481330876364606</v>
      </c>
      <c r="J262" s="3">
        <f t="shared" si="24"/>
        <v>0.71016809915388546</v>
      </c>
    </row>
    <row r="263" spans="1:10" x14ac:dyDescent="0.2">
      <c r="A263">
        <f t="shared" si="25"/>
        <v>2107</v>
      </c>
      <c r="G263" s="3">
        <f>carboncycle!L363</f>
        <v>355.42163489998939</v>
      </c>
      <c r="H263" s="3">
        <f t="shared" si="22"/>
        <v>1.3724552467971696</v>
      </c>
      <c r="I263" s="3">
        <f t="shared" si="23"/>
        <v>1.4780844218788665</v>
      </c>
      <c r="J263" s="3">
        <f t="shared" si="24"/>
        <v>0.71454830372844236</v>
      </c>
    </row>
    <row r="264" spans="1:10" x14ac:dyDescent="0.2">
      <c r="A264">
        <f t="shared" si="25"/>
        <v>2108</v>
      </c>
      <c r="G264" s="3">
        <f>carboncycle!L364</f>
        <v>355.10439657920551</v>
      </c>
      <c r="H264" s="3">
        <f t="shared" si="22"/>
        <v>1.3676778704484391</v>
      </c>
      <c r="I264" s="3">
        <f t="shared" si="23"/>
        <v>1.474836848679058</v>
      </c>
      <c r="J264" s="3">
        <f t="shared" si="24"/>
        <v>0.71888518887953679</v>
      </c>
    </row>
    <row r="265" spans="1:10" x14ac:dyDescent="0.2">
      <c r="A265">
        <f t="shared" si="25"/>
        <v>2109</v>
      </c>
      <c r="G265" s="3">
        <f>carboncycle!L365</f>
        <v>354.79075829053545</v>
      </c>
      <c r="H265" s="3">
        <f t="shared" si="22"/>
        <v>1.3629505105219728</v>
      </c>
      <c r="I265" s="3">
        <f t="shared" si="23"/>
        <v>1.4715893450512676</v>
      </c>
      <c r="J265" s="3">
        <f t="shared" si="24"/>
        <v>0.72317899430719812</v>
      </c>
    </row>
    <row r="266" spans="1:10" x14ac:dyDescent="0.2">
      <c r="A266">
        <f t="shared" si="25"/>
        <v>2110</v>
      </c>
      <c r="G266" s="3">
        <f>carboncycle!L366</f>
        <v>354.48065540154005</v>
      </c>
      <c r="H266" s="3">
        <f t="shared" si="22"/>
        <v>1.3582723280101427</v>
      </c>
      <c r="I266" s="3">
        <f t="shared" si="23"/>
        <v>1.4683430371839132</v>
      </c>
      <c r="J266" s="3">
        <f t="shared" si="24"/>
        <v>0.72742996509942448</v>
      </c>
    </row>
    <row r="267" spans="1:10" x14ac:dyDescent="0.2">
      <c r="A267">
        <f t="shared" si="25"/>
        <v>2111</v>
      </c>
      <c r="G267" s="3">
        <f>carboncycle!L367</f>
        <v>354.1740252273915</v>
      </c>
      <c r="H267" s="3">
        <f t="shared" si="22"/>
        <v>1.3536425087796624</v>
      </c>
      <c r="I267" s="3">
        <f t="shared" si="23"/>
        <v>1.4650989919870947</v>
      </c>
      <c r="J267" s="3">
        <f t="shared" si="24"/>
        <v>0.73163835134886435</v>
      </c>
    </row>
    <row r="268" spans="1:10" x14ac:dyDescent="0.2">
      <c r="A268">
        <f t="shared" si="25"/>
        <v>2112</v>
      </c>
      <c r="G268" s="3">
        <f>carboncycle!L368</f>
        <v>353.87080694262175</v>
      </c>
      <c r="H268" s="3">
        <f t="shared" si="22"/>
        <v>1.349060262433154</v>
      </c>
      <c r="I268" s="3">
        <f t="shared" si="23"/>
        <v>1.4618582197826506</v>
      </c>
      <c r="J268" s="3">
        <f t="shared" si="24"/>
        <v>0.73580440778768952</v>
      </c>
    </row>
    <row r="269" spans="1:10" x14ac:dyDescent="0.2">
      <c r="A269">
        <f t="shared" si="25"/>
        <v>2113</v>
      </c>
      <c r="G269" s="3">
        <f>carboncycle!L369</f>
        <v>353.57094149760542</v>
      </c>
      <c r="H269" s="3">
        <f t="shared" si="22"/>
        <v>1.3445248212312346</v>
      </c>
      <c r="I269" s="3">
        <f t="shared" si="23"/>
        <v>1.4586216768710973</v>
      </c>
      <c r="J269" s="3">
        <f t="shared" si="24"/>
        <v>0.73992839343982086</v>
      </c>
    </row>
    <row r="270" spans="1:10" x14ac:dyDescent="0.2">
      <c r="A270">
        <f t="shared" si="25"/>
        <v>2114</v>
      </c>
      <c r="G270" s="3">
        <f>carboncycle!L370</f>
        <v>353.27437153950927</v>
      </c>
      <c r="H270" s="3">
        <f t="shared" si="22"/>
        <v>1.3400354390717912</v>
      </c>
      <c r="I270" s="3">
        <f t="shared" si="23"/>
        <v>1.4553902679813235</v>
      </c>
      <c r="J270" s="3">
        <f t="shared" si="24"/>
        <v>0.74401057128971049</v>
      </c>
    </row>
    <row r="271" spans="1:10" x14ac:dyDescent="0.2">
      <c r="A271">
        <f t="shared" si="25"/>
        <v>2115</v>
      </c>
      <c r="G271" s="3">
        <f>carboncycle!L371</f>
        <v>352.98104133745909</v>
      </c>
      <c r="H271" s="3">
        <f t="shared" si="22"/>
        <v>1.3355913905233721</v>
      </c>
      <c r="I271" s="3">
        <f t="shared" si="23"/>
        <v>1.4521648486086187</v>
      </c>
      <c r="J271" s="3">
        <f t="shared" si="24"/>
        <v>0.74805120796691882</v>
      </c>
    </row>
    <row r="272" spans="1:10" x14ac:dyDescent="0.2">
      <c r="A272">
        <f t="shared" si="25"/>
        <v>2116</v>
      </c>
      <c r="G272" s="3">
        <f>carboncycle!L372</f>
        <v>352.69089671168507</v>
      </c>
      <c r="H272" s="3">
        <f t="shared" si="22"/>
        <v>1.3311919699097237</v>
      </c>
      <c r="I272" s="3">
        <f t="shared" si="23"/>
        <v>1.44894622724634</v>
      </c>
      <c r="J272" s="3">
        <f t="shared" si="24"/>
        <v>0.75205057344576365</v>
      </c>
    </row>
    <row r="273" spans="1:10" x14ac:dyDescent="0.2">
      <c r="A273">
        <f t="shared" si="25"/>
        <v>2117</v>
      </c>
      <c r="G273" s="3">
        <f>carboncycle!L373</f>
        <v>352.40388496642402</v>
      </c>
      <c r="H273" s="3">
        <f t="shared" si="22"/>
        <v>1.3268364904426935</v>
      </c>
      <c r="I273" s="3">
        <f t="shared" si="23"/>
        <v>1.4457351675162593</v>
      </c>
      <c r="J273" s="3">
        <f t="shared" si="24"/>
        <v>0.75600894075935088</v>
      </c>
    </row>
    <row r="274" spans="1:10" x14ac:dyDescent="0.2">
      <c r="A274">
        <f t="shared" si="25"/>
        <v>2118</v>
      </c>
      <c r="G274" s="3">
        <f>carboncycle!L374</f>
        <v>352.11995482636678</v>
      </c>
      <c r="H274" s="3">
        <f t="shared" si="22"/>
        <v>1.3225242834008659</v>
      </c>
      <c r="I274" s="3">
        <f t="shared" si="23"/>
        <v>1.4425323902023821</v>
      </c>
      <c r="J274" s="3">
        <f t="shared" si="24"/>
        <v>0.75992658572733007</v>
      </c>
    </row>
    <row r="275" spans="1:10" x14ac:dyDescent="0.2">
      <c r="A275">
        <f t="shared" si="25"/>
        <v>2119</v>
      </c>
      <c r="G275" s="3">
        <f>carboncycle!L375</f>
        <v>351.83905637645228</v>
      </c>
      <c r="H275" s="3">
        <f t="shared" si="22"/>
        <v>1.3182546973514317</v>
      </c>
      <c r="I275" s="3">
        <f t="shared" si="23"/>
        <v>1.439338575192797</v>
      </c>
      <c r="J275" s="3">
        <f t="shared" si="24"/>
        <v>0.76380378669674842</v>
      </c>
    </row>
    <row r="276" spans="1:10" x14ac:dyDescent="0.2">
      <c r="A276">
        <f t="shared" si="25"/>
        <v>2120</v>
      </c>
      <c r="G276" s="3">
        <f>carboncycle!L376</f>
        <v>351.56114100482137</v>
      </c>
      <c r="H276" s="3">
        <f t="shared" si="22"/>
        <v>1.3140270974129338</v>
      </c>
      <c r="I276" s="3">
        <f t="shared" si="23"/>
        <v>1.4361543633338847</v>
      </c>
      <c r="J276" s="3">
        <f t="shared" si="24"/>
        <v>0.76764082429540603</v>
      </c>
    </row>
    <row r="277" spans="1:10" x14ac:dyDescent="0.2">
      <c r="A277">
        <f t="shared" si="25"/>
        <v>2121</v>
      </c>
      <c r="G277" s="3">
        <f>carboncycle!L377</f>
        <v>351.28616134875296</v>
      </c>
      <c r="H277" s="3">
        <f t="shared" si="22"/>
        <v>1.3098408645566644</v>
      </c>
      <c r="I277" s="3">
        <f t="shared" si="23"/>
        <v>1.4329803582010083</v>
      </c>
      <c r="J277" s="3">
        <f t="shared" si="24"/>
        <v>0.77143798119714457</v>
      </c>
    </row>
    <row r="278" spans="1:10" x14ac:dyDescent="0.2">
      <c r="A278">
        <f t="shared" si="25"/>
        <v>2122</v>
      </c>
      <c r="G278" s="3">
        <f>carboncycle!L378</f>
        <v>351.0140712434162</v>
      </c>
      <c r="H278" s="3">
        <f t="shared" si="22"/>
        <v>1.3056953949445826</v>
      </c>
      <c r="I278" s="3">
        <f t="shared" si="23"/>
        <v>1.429817127789601</v>
      </c>
      <c r="J278" s="3">
        <f t="shared" si="24"/>
        <v>0.77519554189852657</v>
      </c>
    </row>
    <row r="279" spans="1:10" x14ac:dyDescent="0.2">
      <c r="A279">
        <f t="shared" si="25"/>
        <v>2123</v>
      </c>
      <c r="G279" s="3">
        <f>carboncycle!L379</f>
        <v>350.74482567328164</v>
      </c>
      <c r="H279" s="3">
        <f t="shared" si="22"/>
        <v>1.3015900993017924</v>
      </c>
      <c r="I279" s="3">
        <f t="shared" si="23"/>
        <v>1.426665206130376</v>
      </c>
      <c r="J279" s="3">
        <f t="shared" si="24"/>
        <v>0.77891379250638793</v>
      </c>
    </row>
    <row r="280" spans="1:10" x14ac:dyDescent="0.2">
      <c r="A280">
        <f t="shared" si="25"/>
        <v>2124</v>
      </c>
      <c r="G280" s="3">
        <f>carboncycle!L380</f>
        <v>350.47838072604276</v>
      </c>
      <c r="H280" s="3">
        <f t="shared" si="22"/>
        <v>1.2975244023216526</v>
      </c>
      <c r="I280" s="3">
        <f t="shared" si="23"/>
        <v>1.4235250948322029</v>
      </c>
      <c r="J280" s="3">
        <f t="shared" si="24"/>
        <v>0.78259302053577218</v>
      </c>
    </row>
    <row r="281" spans="1:10" x14ac:dyDescent="0.2">
      <c r="A281">
        <f t="shared" si="25"/>
        <v>2125</v>
      </c>
      <c r="G281" s="3">
        <f>carboncycle!L381</f>
        <v>350.21469354890786</v>
      </c>
      <c r="H281" s="3">
        <f t="shared" si="22"/>
        <v>1.2934977421017644</v>
      </c>
      <c r="I281" s="3">
        <f t="shared" si="23"/>
        <v>1.4203972645560203</v>
      </c>
      <c r="J281" s="3">
        <f t="shared" si="24"/>
        <v>0.78623351471777592</v>
      </c>
    </row>
    <row r="282" spans="1:10" x14ac:dyDescent="0.2">
      <c r="A282">
        <f t="shared" si="25"/>
        <v>2126</v>
      </c>
      <c r="G282" s="3">
        <f>carboncycle!L382</f>
        <v>349.95372230713104</v>
      </c>
      <c r="H282" s="3">
        <f t="shared" si="22"/>
        <v>1.2895095696091374</v>
      </c>
      <c r="I282" s="3">
        <f t="shared" si="23"/>
        <v>1.417282156422988</v>
      </c>
      <c r="J282" s="3">
        <f t="shared" si="24"/>
        <v>0.78983556481685713</v>
      </c>
    </row>
    <row r="283" spans="1:10" x14ac:dyDescent="0.2">
      <c r="A283">
        <f t="shared" si="25"/>
        <v>2127</v>
      </c>
      <c r="G283" s="3">
        <f>carboncycle!L383</f>
        <v>349.69542614465729</v>
      </c>
      <c r="H283" s="3">
        <f t="shared" si="22"/>
        <v>1.2855593481729417</v>
      </c>
      <c r="I283" s="3">
        <f t="shared" si="23"/>
        <v>1.4141801833599337</v>
      </c>
      <c r="J283" s="3">
        <f t="shared" si="24"/>
        <v>0.79339946145717999</v>
      </c>
    </row>
    <row r="284" spans="1:10" x14ac:dyDescent="0.2">
      <c r="A284">
        <f t="shared" si="25"/>
        <v>2128</v>
      </c>
      <c r="G284" s="3">
        <f>carboncycle!L384</f>
        <v>349.43976514676467</v>
      </c>
      <c r="H284" s="3">
        <f t="shared" si="22"/>
        <v>1.2816465530033343</v>
      </c>
      <c r="I284" s="3">
        <f t="shared" si="23"/>
        <v>1.4110917313849907</v>
      </c>
      <c r="J284" s="3">
        <f t="shared" si="24"/>
        <v>0.79692549595758766</v>
      </c>
    </row>
    <row r="285" spans="1:10" x14ac:dyDescent="0.2">
      <c r="A285">
        <f t="shared" si="25"/>
        <v>2129</v>
      </c>
      <c r="G285" s="3">
        <f>carboncycle!L385</f>
        <v>349.18670030459214</v>
      </c>
      <c r="H285" s="3">
        <f t="shared" si="22"/>
        <v>1.2777706707349348</v>
      </c>
      <c r="I285" s="3">
        <f t="shared" si="23"/>
        <v>1.4080171608361909</v>
      </c>
      <c r="J285" s="3">
        <f t="shared" si="24"/>
        <v>0.80041396017481525</v>
      </c>
    </row>
    <row r="286" spans="1:10" x14ac:dyDescent="0.2">
      <c r="A286">
        <f t="shared" si="25"/>
        <v>2130</v>
      </c>
      <c r="G286" s="3">
        <f>carboncycle!L386</f>
        <v>348.93619348145006</v>
      </c>
      <c r="H286" s="3">
        <f t="shared" si="22"/>
        <v>1.2739311989936115</v>
      </c>
      <c r="I286" s="3">
        <f t="shared" si="23"/>
        <v>1.4049568075456402</v>
      </c>
      <c r="J286" s="3">
        <f t="shared" si="24"/>
        <v>0.80386514635457185</v>
      </c>
    </row>
    <row r="287" spans="1:10" x14ac:dyDescent="0.2">
      <c r="A287">
        <f t="shared" si="25"/>
        <v>2131</v>
      </c>
      <c r="G287" s="3">
        <f>carboncycle!L387</f>
        <v>348.68820738081314</v>
      </c>
      <c r="H287" s="3">
        <f t="shared" si="22"/>
        <v>1.2701276459852888</v>
      </c>
      <c r="I287" s="3">
        <f t="shared" si="23"/>
        <v>1.4019109839617765</v>
      </c>
      <c r="J287" s="3">
        <f t="shared" si="24"/>
        <v>0.80727934699013715</v>
      </c>
    </row>
    <row r="288" spans="1:10" x14ac:dyDescent="0.2">
      <c r="A288">
        <f t="shared" si="25"/>
        <v>2132</v>
      </c>
      <c r="G288" s="3">
        <f>carboncycle!L388</f>
        <v>348.44270551590409</v>
      </c>
      <c r="H288" s="3">
        <f t="shared" si="22"/>
        <v>1.2663595301055837</v>
      </c>
      <c r="I288" s="3">
        <f t="shared" si="23"/>
        <v>1.3988799802220897</v>
      </c>
      <c r="J288" s="3">
        <f t="shared" si="24"/>
        <v>0.81065685468813609</v>
      </c>
    </row>
    <row r="289" spans="1:10" x14ac:dyDescent="0.2">
      <c r="A289">
        <f t="shared" si="25"/>
        <v>2133</v>
      </c>
      <c r="G289" s="3">
        <f>carboncycle!L389</f>
        <v>348.19965218078022</v>
      </c>
      <c r="H289" s="3">
        <f t="shared" si="22"/>
        <v>1.262626379569135</v>
      </c>
      <c r="I289" s="3">
        <f t="shared" si="23"/>
        <v>1.3958640651785721</v>
      </c>
      <c r="J289" s="3">
        <f t="shared" si="24"/>
        <v>0.81399796204116892</v>
      </c>
    </row>
    <row r="290" spans="1:10" x14ac:dyDescent="0.2">
      <c r="A290">
        <f t="shared" si="25"/>
        <v>2134</v>
      </c>
      <c r="G290" s="3">
        <f>carboncycle!L390</f>
        <v>347.95901242283935</v>
      </c>
      <c r="H290" s="3">
        <f t="shared" si="22"/>
        <v>1.2589277320575272</v>
      </c>
      <c r="I290" s="3">
        <f t="shared" si="23"/>
        <v>1.392863487378053</v>
      </c>
      <c r="J290" s="3">
        <f t="shared" si="24"/>
        <v>0.81730296150698933</v>
      </c>
    </row>
    <row r="291" spans="1:10" x14ac:dyDescent="0.2">
      <c r="A291">
        <f t="shared" si="25"/>
        <v>2135</v>
      </c>
      <c r="G291" s="3">
        <f>carboncycle!L391</f>
        <v>347.72075201666837</v>
      </c>
      <c r="H291" s="3">
        <f t="shared" si="22"/>
        <v>1.2552631343848306</v>
      </c>
      <c r="I291" s="3">
        <f t="shared" si="23"/>
        <v>1.3898784759994736</v>
      </c>
      <c r="J291" s="3">
        <f t="shared" si="24"/>
        <v>0.82057214529393696</v>
      </c>
    </row>
    <row r="292" spans="1:10" x14ac:dyDescent="0.2">
      <c r="A292">
        <f t="shared" si="25"/>
        <v>2136</v>
      </c>
      <c r="G292" s="3">
        <f>carboncycle!L392</f>
        <v>347.48483743916</v>
      </c>
      <c r="H292" s="3">
        <f t="shared" si="22"/>
        <v>1.251632142179762</v>
      </c>
      <c r="I292" s="3">
        <f t="shared" si="23"/>
        <v>1.3869092417500566</v>
      </c>
      <c r="J292" s="3">
        <f t="shared" si="24"/>
        <v>0.82380580525234437</v>
      </c>
    </row>
    <row r="293" spans="1:10" x14ac:dyDescent="0.2">
      <c r="A293">
        <f t="shared" si="25"/>
        <v>2137</v>
      </c>
      <c r="G293" s="3">
        <f>carboncycle!L393</f>
        <v>347.25123584582821</v>
      </c>
      <c r="H293" s="3">
        <f t="shared" si="22"/>
        <v>1.2480343195835757</v>
      </c>
      <c r="I293" s="3">
        <f t="shared" si="23"/>
        <v>1.3839559777222326</v>
      </c>
      <c r="J293" s="3">
        <f t="shared" si="24"/>
        <v>0.82700423277165136</v>
      </c>
    </row>
    <row r="294" spans="1:10" x14ac:dyDescent="0.2">
      <c r="A294">
        <f t="shared" si="25"/>
        <v>2138</v>
      </c>
      <c r="G294" s="3">
        <f>carboncycle!L394</f>
        <v>347.01991504825736</v>
      </c>
      <c r="H294" s="3">
        <f t="shared" si="22"/>
        <v>1.244469238962826</v>
      </c>
      <c r="I294" s="3">
        <f t="shared" si="23"/>
        <v>1.3810188602130984</v>
      </c>
      <c r="J294" s="3">
        <f t="shared" si="24"/>
        <v>0.83016771868297068</v>
      </c>
    </row>
    <row r="295" spans="1:10" x14ac:dyDescent="0.2">
      <c r="A295">
        <f t="shared" si="25"/>
        <v>2139</v>
      </c>
      <c r="G295" s="3">
        <f>carboncycle!L395</f>
        <v>346.79084349262303</v>
      </c>
      <c r="H295" s="3">
        <f t="shared" si="22"/>
        <v>1.2409364806361833</v>
      </c>
      <c r="I295" s="3">
        <f t="shared" si="23"/>
        <v>1.3780980495080952</v>
      </c>
      <c r="J295" s="3">
        <f t="shared" si="24"/>
        <v>0.8332965531668618</v>
      </c>
    </row>
    <row r="296" spans="1:10" x14ac:dyDescent="0.2">
      <c r="A296">
        <f t="shared" si="25"/>
        <v>2140</v>
      </c>
      <c r="G296" s="3">
        <f>carboncycle!L396</f>
        <v>346.56399023922603</v>
      </c>
      <c r="H296" s="3">
        <f t="shared" si="22"/>
        <v>1.2374356326145475</v>
      </c>
      <c r="I296" s="3">
        <f t="shared" si="23"/>
        <v>1.3751936906305162</v>
      </c>
      <c r="J296" s="3">
        <f t="shared" si="24"/>
        <v>0.83639102566608003</v>
      </c>
    </row>
    <row r="297" spans="1:10" x14ac:dyDescent="0.2">
      <c r="A297">
        <f t="shared" si="25"/>
        <v>2141</v>
      </c>
      <c r="G297" s="3">
        <f>carboncycle!L397</f>
        <v>346.3393249429846</v>
      </c>
      <c r="H297" s="3">
        <f t="shared" si="22"/>
        <v>1.2339662903537265</v>
      </c>
      <c r="I297" s="3">
        <f t="shared" si="23"/>
        <v>1.372305914058378</v>
      </c>
      <c r="J297" s="3">
        <f t="shared" si="24"/>
        <v>0.83945142480307799</v>
      </c>
    </row>
    <row r="298" spans="1:10" x14ac:dyDescent="0.2">
      <c r="A298">
        <f t="shared" si="25"/>
        <v>2142</v>
      </c>
      <c r="G298" s="3">
        <f>carboncycle!L398</f>
        <v>346.11681783483334</v>
      </c>
      <c r="H298" s="3">
        <f t="shared" si="22"/>
        <v>1.2305280565190033</v>
      </c>
      <c r="I298" s="3">
        <f t="shared" si="23"/>
        <v>1.3694348364101154</v>
      </c>
      <c r="J298" s="3">
        <f t="shared" si="24"/>
        <v>0.84247803830204815</v>
      </c>
    </row>
    <row r="299" spans="1:10" x14ac:dyDescent="0.2">
      <c r="A299">
        <f t="shared" si="25"/>
        <v>2143</v>
      </c>
      <c r="G299" s="3">
        <f>carboncycle!L399</f>
        <v>345.8964397039793</v>
      </c>
      <c r="H299" s="3">
        <f t="shared" si="22"/>
        <v>1.2271205407609378</v>
      </c>
      <c r="I299" s="3">
        <f t="shared" si="23"/>
        <v>1.3665805611004935</v>
      </c>
      <c r="J299" s="3">
        <f t="shared" si="24"/>
        <v>0.84547115291530195</v>
      </c>
    </row>
    <row r="300" spans="1:10" x14ac:dyDescent="0.2">
      <c r="A300">
        <f t="shared" si="25"/>
        <v>2144</v>
      </c>
      <c r="G300" s="3">
        <f>carboncycle!L400</f>
        <v>345.67816188096913</v>
      </c>
      <c r="H300" s="3">
        <f t="shared" si="22"/>
        <v>1.2237433595018059</v>
      </c>
      <c r="I300" s="3">
        <f t="shared" si="23"/>
        <v>1.3637431789680623</v>
      </c>
      <c r="J300" s="3">
        <f t="shared" si="24"/>
        <v>0.84843105435379385</v>
      </c>
    </row>
    <row r="301" spans="1:10" x14ac:dyDescent="0.2">
      <c r="A301">
        <f t="shared" si="25"/>
        <v>2145</v>
      </c>
      <c r="G301" s="3">
        <f>carboncycle!L401</f>
        <v>345.46195622152413</v>
      </c>
      <c r="H301" s="3">
        <f t="shared" si="22"/>
        <v>1.2203961357320803</v>
      </c>
      <c r="I301" s="3">
        <f t="shared" si="23"/>
        <v>1.3609227688754195</v>
      </c>
      <c r="J301" s="3">
        <f t="shared" si="24"/>
        <v>0.85135802722160292</v>
      </c>
    </row>
    <row r="302" spans="1:10" x14ac:dyDescent="0.2">
      <c r="A302">
        <f t="shared" si="25"/>
        <v>2146</v>
      </c>
      <c r="G302" s="3">
        <f>carboncycle!L402</f>
        <v>345.24779509110135</v>
      </c>
      <c r="H302" s="3">
        <f t="shared" si="22"/>
        <v>1.2170784988164263</v>
      </c>
      <c r="I302" s="3">
        <f t="shared" si="23"/>
        <v>1.3581193982834872</v>
      </c>
      <c r="J302" s="3">
        <f t="shared" si="24"/>
        <v>0.8542523549541966</v>
      </c>
    </row>
    <row r="303" spans="1:10" x14ac:dyDescent="0.2">
      <c r="A303">
        <f t="shared" si="25"/>
        <v>2147</v>
      </c>
      <c r="G303" s="3">
        <f>carboncycle!L403</f>
        <v>345.03565135014219</v>
      </c>
      <c r="H303" s="3">
        <f t="shared" si="22"/>
        <v>1.2137900843086882</v>
      </c>
      <c r="I303" s="3">
        <f t="shared" si="23"/>
        <v>1.3553331238009516</v>
      </c>
      <c r="J303" s="3">
        <f t="shared" si="24"/>
        <v>0.85711431976030694</v>
      </c>
    </row>
    <row r="304" spans="1:10" x14ac:dyDescent="0.2">
      <c r="A304">
        <f t="shared" si="25"/>
        <v>2148</v>
      </c>
      <c r="G304" s="3">
        <f>carboncycle!L404</f>
        <v>344.82549833997228</v>
      </c>
      <c r="H304" s="3">
        <f t="shared" si="22"/>
        <v>1.2105305337753869</v>
      </c>
      <c r="I304" s="3">
        <f t="shared" si="23"/>
        <v>1.3525639917099623</v>
      </c>
      <c r="J304" s="3">
        <f t="shared" si="24"/>
        <v>0.85994420256725779</v>
      </c>
    </row>
    <row r="305" spans="1:10" x14ac:dyDescent="0.2">
      <c r="A305">
        <f t="shared" si="25"/>
        <v>2149</v>
      </c>
      <c r="G305" s="3">
        <f>carboncycle!L405</f>
        <v>344.61730986931707</v>
      </c>
      <c r="H305" s="3">
        <f t="shared" si="22"/>
        <v>1.2072994946272608</v>
      </c>
      <c r="I305" s="3">
        <f t="shared" si="23"/>
        <v>1.3498120384691346</v>
      </c>
      <c r="J305" s="3">
        <f t="shared" si="24"/>
        <v>0.86274228296958833</v>
      </c>
    </row>
    <row r="306" spans="1:10" x14ac:dyDescent="0.2">
      <c r="A306">
        <f t="shared" si="25"/>
        <v>2150</v>
      </c>
      <c r="G306" s="3">
        <f>carboncycle!L406</f>
        <v>344.41106020140137</v>
      </c>
      <c r="H306" s="3">
        <f t="shared" ref="H306:H369" si="26">H$3*LN(G306/G$3)</f>
        <v>1.2040966199584227</v>
      </c>
      <c r="I306" s="3">
        <f t="shared" ref="I306:I369" si="27">I305+I$3*(I$4*H306-I305)+I$5*(J305-I305)</f>
        <v>1.3470772911948541</v>
      </c>
      <c r="J306" s="3">
        <f t="shared" ref="J306:J369" si="28">J305+J$3*(I305-J305)</f>
        <v>0.86550883918082577</v>
      </c>
    </row>
    <row r="307" spans="1:10" x14ac:dyDescent="0.2">
      <c r="A307">
        <f t="shared" ref="A307:A370" si="29">1+A306</f>
        <v>2151</v>
      </c>
      <c r="G307" s="3">
        <f>carboncycle!L407</f>
        <v>344.20672404160132</v>
      </c>
      <c r="H307" s="3">
        <f t="shared" si="26"/>
        <v>1.2009215683927192</v>
      </c>
      <c r="I307" s="3">
        <f t="shared" si="27"/>
        <v>1.3443597681218329</v>
      </c>
      <c r="J307" s="3">
        <f t="shared" si="28"/>
        <v>0.86824414798826544</v>
      </c>
    </row>
    <row r="308" spans="1:10" x14ac:dyDescent="0.2">
      <c r="A308">
        <f t="shared" si="29"/>
        <v>2152</v>
      </c>
      <c r="G308" s="3">
        <f>carboncycle!L408</f>
        <v>344.00427652562041</v>
      </c>
      <c r="H308" s="3">
        <f t="shared" si="26"/>
        <v>1.197774003936916</v>
      </c>
      <c r="I308" s="3">
        <f t="shared" si="27"/>
        <v>1.3416594790438241</v>
      </c>
      <c r="J308" s="3">
        <f t="shared" si="28"/>
        <v>0.87094848471062414</v>
      </c>
    </row>
    <row r="309" spans="1:10" x14ac:dyDescent="0.2">
      <c r="A309">
        <f t="shared" si="29"/>
        <v>2153</v>
      </c>
      <c r="G309" s="3">
        <f>carboncycle!L409</f>
        <v>343.80369320816129</v>
      </c>
      <c r="H309" s="3">
        <f t="shared" si="26"/>
        <v>1.1946535958403268</v>
      </c>
      <c r="I309" s="3">
        <f t="shared" si="27"/>
        <v>1.3389764257353618</v>
      </c>
      <c r="J309" s="3">
        <f t="shared" si="28"/>
        <v>0.87362212315843668</v>
      </c>
    </row>
    <row r="310" spans="1:10" x14ac:dyDescent="0.2">
      <c r="A310">
        <f t="shared" si="29"/>
        <v>2154</v>
      </c>
      <c r="G310" s="3">
        <f>carboncycle!L410</f>
        <v>343.60495005206792</v>
      </c>
      <c r="H310" s="3">
        <f t="shared" si="26"/>
        <v>1.1915600184605517</v>
      </c>
      <c r="I310" s="3">
        <f t="shared" si="27"/>
        <v>1.3363106023553486</v>
      </c>
      <c r="J310" s="3">
        <f t="shared" si="28"/>
        <v>0.87626533559707365</v>
      </c>
    </row>
    <row r="311" spans="1:10" x14ac:dyDescent="0.2">
      <c r="A311">
        <f t="shared" si="29"/>
        <v>2155</v>
      </c>
      <c r="G311" s="3">
        <f>carboncycle!L411</f>
        <v>343.40802341791351</v>
      </c>
      <c r="H311" s="3">
        <f t="shared" si="26"/>
        <v>1.1884929511349975</v>
      </c>
      <c r="I311" s="3">
        <f t="shared" si="27"/>
        <v>1.333661995833284</v>
      </c>
      <c r="J311" s="3">
        <f t="shared" si="28"/>
        <v>0.87887839271226065</v>
      </c>
    </row>
    <row r="312" spans="1:10" x14ac:dyDescent="0.2">
      <c r="A312">
        <f t="shared" si="29"/>
        <v>2156</v>
      </c>
      <c r="G312" s="3">
        <f>carboncycle!L412</f>
        <v>343.21289005401093</v>
      </c>
      <c r="H312" s="3">
        <f t="shared" si="26"/>
        <v>1.1854520780578706</v>
      </c>
      <c r="I312" s="3">
        <f t="shared" si="27"/>
        <v>1.3310305862388798</v>
      </c>
      <c r="J312" s="3">
        <f t="shared" si="28"/>
        <v>0.88146156357798811</v>
      </c>
    </row>
    <row r="313" spans="1:10" x14ac:dyDescent="0.2">
      <c r="A313">
        <f t="shared" si="29"/>
        <v>2157</v>
      </c>
      <c r="G313" s="3">
        <f>carboncycle!L413</f>
        <v>343.01952708682416</v>
      </c>
      <c r="H313" s="3">
        <f t="shared" si="26"/>
        <v>1.1824370881623543</v>
      </c>
      <c r="I313" s="3">
        <f t="shared" si="27"/>
        <v>1.3284163471357846</v>
      </c>
      <c r="J313" s="3">
        <f t="shared" si="28"/>
        <v>0.88401511562670199</v>
      </c>
    </row>
    <row r="314" spans="1:10" x14ac:dyDescent="0.2">
      <c r="A314">
        <f t="shared" si="29"/>
        <v>2158</v>
      </c>
      <c r="G314" s="3">
        <f>carboncycle!L414</f>
        <v>342.82791201175945</v>
      </c>
      <c r="H314" s="3">
        <f t="shared" si="26"/>
        <v>1.179447675007685</v>
      </c>
      <c r="I314" s="3">
        <f t="shared" si="27"/>
        <v>1.3258192459201024</v>
      </c>
      <c r="J314" s="3">
        <f t="shared" si="28"/>
        <v>0.88653931462167357</v>
      </c>
    </row>
    <row r="315" spans="1:10" x14ac:dyDescent="0.2">
      <c r="A315">
        <f t="shared" si="29"/>
        <v>2159</v>
      </c>
      <c r="G315" s="3">
        <f>carboncycle!L415</f>
        <v>342.63802268431778</v>
      </c>
      <c r="H315" s="3">
        <f t="shared" si="26"/>
        <v>1.1764835366708881</v>
      </c>
      <c r="I315" s="3">
        <f t="shared" si="27"/>
        <v>1.3232392441443559</v>
      </c>
      <c r="J315" s="3">
        <f t="shared" si="28"/>
        <v>0.88903442463144866</v>
      </c>
    </row>
    <row r="316" spans="1:10" x14ac:dyDescent="0.2">
      <c r="A316">
        <f t="shared" si="29"/>
        <v>2160</v>
      </c>
      <c r="G316" s="3">
        <f>carboncycle!L416</f>
        <v>342.44983731158891</v>
      </c>
      <c r="H316" s="3">
        <f t="shared" si="26"/>
        <v>1.1735443756429071</v>
      </c>
      <c r="I316" s="3">
        <f t="shared" si="27"/>
        <v>1.3206762978275242</v>
      </c>
      <c r="J316" s="3">
        <f t="shared" si="28"/>
        <v>0.89150070800628201</v>
      </c>
    </row>
    <row r="317" spans="1:10" x14ac:dyDescent="0.2">
      <c r="A317">
        <f t="shared" si="29"/>
        <v>2161</v>
      </c>
      <c r="G317" s="3">
        <f>carboncycle!L417</f>
        <v>342.26333444407101</v>
      </c>
      <c r="H317" s="3">
        <f t="shared" si="26"/>
        <v>1.1706298987289085</v>
      </c>
      <c r="I317" s="3">
        <f t="shared" si="27"/>
        <v>1.3181303577517485</v>
      </c>
      <c r="J317" s="3">
        <f t="shared" si="28"/>
        <v>0.89393842535646661</v>
      </c>
    </row>
    <row r="318" spans="1:10" x14ac:dyDescent="0.2">
      <c r="A318">
        <f t="shared" si="29"/>
        <v>2162</v>
      </c>
      <c r="G318" s="3">
        <f>carboncycle!L418</f>
        <v>342.0784929677983</v>
      </c>
      <c r="H318" s="3">
        <f t="shared" si="26"/>
        <v>1.1677398169525322</v>
      </c>
      <c r="I318" s="3">
        <f t="shared" si="27"/>
        <v>1.3156013697462754</v>
      </c>
      <c r="J318" s="3">
        <f t="shared" si="28"/>
        <v>0.89634783553247177</v>
      </c>
    </row>
    <row r="319" spans="1:10" x14ac:dyDescent="0.2">
      <c r="A319">
        <f t="shared" si="29"/>
        <v>2163</v>
      </c>
      <c r="G319" s="3">
        <f>carboncycle!L419</f>
        <v>341.89529209676203</v>
      </c>
      <c r="H319" s="3">
        <f t="shared" si="26"/>
        <v>1.1648738454639025</v>
      </c>
      <c r="I319" s="3">
        <f t="shared" si="27"/>
        <v>1.3130892749591856</v>
      </c>
      <c r="J319" s="3">
        <f t="shared" si="28"/>
        <v>0.8987291956068062</v>
      </c>
    </row>
    <row r="320" spans="1:10" x14ac:dyDescent="0.2">
      <c r="A320">
        <f t="shared" si="29"/>
        <v>2164</v>
      </c>
      <c r="G320" s="3">
        <f>carboncycle!L420</f>
        <v>341.71371136560998</v>
      </c>
      <c r="H320" s="3">
        <f t="shared" si="26"/>
        <v>1.1620317034511725</v>
      </c>
      <c r="I320" s="3">
        <f t="shared" si="27"/>
        <v>1.3105940101174238</v>
      </c>
      <c r="J320" s="3">
        <f t="shared" si="28"/>
        <v>0.9010827608575277</v>
      </c>
    </row>
    <row r="321" spans="1:10" x14ac:dyDescent="0.2">
      <c r="A321">
        <f t="shared" si="29"/>
        <v>2165</v>
      </c>
      <c r="G321" s="3">
        <f>carboncycle!L421</f>
        <v>341.53373062260982</v>
      </c>
      <c r="H321" s="3">
        <f t="shared" si="26"/>
        <v>1.1592131140554458</v>
      </c>
      <c r="I321" s="3">
        <f t="shared" si="27"/>
        <v>1.308115507775629</v>
      </c>
      <c r="J321" s="3">
        <f t="shared" si="28"/>
        <v>0.90340878475332387</v>
      </c>
    </row>
    <row r="322" spans="1:10" x14ac:dyDescent="0.2">
      <c r="A322">
        <f t="shared" si="29"/>
        <v>2166</v>
      </c>
      <c r="G322" s="3">
        <f>carboncycle!L422</f>
        <v>341.35533002286508</v>
      </c>
      <c r="H322" s="3">
        <f t="shared" si="26"/>
        <v>1.156417804288892</v>
      </c>
      <c r="I322" s="3">
        <f t="shared" si="27"/>
        <v>1.3056536965542407</v>
      </c>
      <c r="J322" s="3">
        <f t="shared" si="28"/>
        <v>0.90570751894009061</v>
      </c>
    </row>
    <row r="323" spans="1:10" x14ac:dyDescent="0.2">
      <c r="A323">
        <f t="shared" si="29"/>
        <v>2167</v>
      </c>
      <c r="G323" s="3">
        <f>carboncycle!L423</f>
        <v>341.17849002176894</v>
      </c>
      <c r="H323" s="3">
        <f t="shared" si="26"/>
        <v>1.1536455049558783</v>
      </c>
      <c r="I323" s="3">
        <f t="shared" si="27"/>
        <v>1.3032085013673329</v>
      </c>
      <c r="J323" s="3">
        <f t="shared" si="28"/>
        <v>0.90797921322893893</v>
      </c>
    </row>
    <row r="324" spans="1:10" x14ac:dyDescent="0.2">
      <c r="A324">
        <f t="shared" si="29"/>
        <v>2168</v>
      </c>
      <c r="G324" s="3">
        <f>carboncycle!L424</f>
        <v>341.00319136868683</v>
      </c>
      <c r="H324" s="3">
        <f t="shared" si="26"/>
        <v>1.1508959505769911</v>
      </c>
      <c r="I324" s="3">
        <f t="shared" si="27"/>
        <v>1.3007798436406111</v>
      </c>
      <c r="J324" s="3">
        <f t="shared" si="28"/>
        <v>0.91022411558556504</v>
      </c>
    </row>
    <row r="325" spans="1:10" x14ac:dyDescent="0.2">
      <c r="A325">
        <f t="shared" si="29"/>
        <v>2169</v>
      </c>
      <c r="G325" s="3">
        <f>carboncycle!L425</f>
        <v>340.82941510085425</v>
      </c>
      <c r="H325" s="3">
        <f t="shared" si="26"/>
        <v>1.1481688793157663</v>
      </c>
      <c r="I325" s="3">
        <f t="shared" si="27"/>
        <v>1.2983676415199863</v>
      </c>
      <c r="J325" s="3">
        <f t="shared" si="28"/>
        <v>0.91244247212091767</v>
      </c>
    </row>
    <row r="326" spans="1:10" x14ac:dyDescent="0.2">
      <c r="A326">
        <f t="shared" si="29"/>
        <v>2170</v>
      </c>
      <c r="G326" s="3">
        <f>carboncycle!L426</f>
        <v>340.6571425374816</v>
      </c>
      <c r="H326" s="3">
        <f t="shared" si="26"/>
        <v>1.145464032908025</v>
      </c>
      <c r="I326" s="3">
        <f t="shared" si="27"/>
        <v>1.2959718100711237</v>
      </c>
      <c r="J326" s="3">
        <f t="shared" si="28"/>
        <v>0.91463452708310433</v>
      </c>
    </row>
    <row r="327" spans="1:10" x14ac:dyDescent="0.2">
      <c r="A327">
        <f t="shared" si="29"/>
        <v>2171</v>
      </c>
      <c r="G327" s="3">
        <f>carboncycle!L427</f>
        <v>340.4863552740544</v>
      </c>
      <c r="H327" s="3">
        <f t="shared" si="26"/>
        <v>1.1427811565936534</v>
      </c>
      <c r="I327" s="3">
        <f t="shared" si="27"/>
        <v>1.2935922614703419</v>
      </c>
      <c r="J327" s="3">
        <f t="shared" si="28"/>
        <v>0.91680052285047631</v>
      </c>
    </row>
    <row r="328" spans="1:10" x14ac:dyDescent="0.2">
      <c r="A328">
        <f t="shared" si="29"/>
        <v>2172</v>
      </c>
      <c r="G328" s="3">
        <f>carboncycle!L428</f>
        <v>340.31703517682104</v>
      </c>
      <c r="H328" s="3">
        <f t="shared" si="26"/>
        <v>1.140119999050722</v>
      </c>
      <c r="I328" s="3">
        <f t="shared" si="27"/>
        <v>1.2912289051872305</v>
      </c>
      <c r="J328" s="3">
        <f t="shared" si="28"/>
        <v>0.91894069992583716</v>
      </c>
    </row>
    <row r="329" spans="1:10" x14ac:dyDescent="0.2">
      <c r="A329">
        <f t="shared" si="29"/>
        <v>2173</v>
      </c>
      <c r="G329" s="3">
        <f>carboncycle!L429</f>
        <v>340.14916437745768</v>
      </c>
      <c r="H329" s="3">
        <f t="shared" si="26"/>
        <v>1.1374803123318171</v>
      </c>
      <c r="I329" s="3">
        <f t="shared" si="27"/>
        <v>1.2888816481593275</v>
      </c>
      <c r="J329" s="3">
        <f t="shared" si="28"/>
        <v>0.92105529693172183</v>
      </c>
    </row>
    <row r="330" spans="1:10" x14ac:dyDescent="0.2">
      <c r="A330">
        <f t="shared" si="29"/>
        <v>2174</v>
      </c>
      <c r="G330" s="3">
        <f>carboncycle!L430</f>
        <v>339.98272526790379</v>
      </c>
      <c r="H330" s="3">
        <f t="shared" si="26"/>
        <v>1.1348618518024842</v>
      </c>
      <c r="I330" s="3">
        <f t="shared" si="27"/>
        <v>1.2865503949591905</v>
      </c>
      <c r="J330" s="3">
        <f t="shared" si="28"/>
        <v>0.92314455060669465</v>
      </c>
    </row>
    <row r="331" spans="1:10" x14ac:dyDescent="0.2">
      <c r="A331">
        <f t="shared" si="29"/>
        <v>2175</v>
      </c>
      <c r="G331" s="3">
        <f>carboncycle!L431</f>
        <v>339.81770049535868</v>
      </c>
      <c r="H331" s="3">
        <f t="shared" si="26"/>
        <v>1.1322643760816717</v>
      </c>
      <c r="I331" s="3">
        <f t="shared" si="27"/>
        <v>1.2842350479541806</v>
      </c>
      <c r="J331" s="3">
        <f t="shared" si="28"/>
        <v>0.92520869580261678</v>
      </c>
    </row>
    <row r="332" spans="1:10" x14ac:dyDescent="0.2">
      <c r="A332">
        <f t="shared" si="29"/>
        <v>2176</v>
      </c>
      <c r="G332" s="3">
        <f>carboncycle!L432</f>
        <v>339.65407295743296</v>
      </c>
      <c r="H332" s="3">
        <f t="shared" si="26"/>
        <v>1.1296876469840769</v>
      </c>
      <c r="I332" s="3">
        <f t="shared" si="27"/>
        <v>1.2819355074592589</v>
      </c>
      <c r="J332" s="3">
        <f t="shared" si="28"/>
        <v>0.92724796548283761</v>
      </c>
    </row>
    <row r="333" spans="1:10" x14ac:dyDescent="0.2">
      <c r="A333">
        <f t="shared" si="29"/>
        <v>2177</v>
      </c>
      <c r="G333" s="3">
        <f>carboncycle!L433</f>
        <v>339.49182579744706</v>
      </c>
      <c r="H333" s="3">
        <f t="shared" si="26"/>
        <v>1.1271314294643087</v>
      </c>
      <c r="I333" s="3">
        <f t="shared" si="27"/>
        <v>1.2796516718830886</v>
      </c>
      <c r="J333" s="3">
        <f t="shared" si="28"/>
        <v>0.92926259072126371</v>
      </c>
    </row>
    <row r="334" spans="1:10" x14ac:dyDescent="0.2">
      <c r="A334">
        <f t="shared" si="29"/>
        <v>2178</v>
      </c>
      <c r="G334" s="3">
        <f>carboncycle!L434</f>
        <v>339.33094239987003</v>
      </c>
      <c r="H334" s="3">
        <f t="shared" si="26"/>
        <v>1.1245954915627598</v>
      </c>
      <c r="I334" s="3">
        <f t="shared" si="27"/>
        <v>1.2773834378677207</v>
      </c>
      <c r="J334" s="3">
        <f t="shared" si="28"/>
        <v>0.93125280070226291</v>
      </c>
    </row>
    <row r="335" spans="1:10" x14ac:dyDescent="0.2">
      <c r="A335">
        <f t="shared" si="29"/>
        <v>2179</v>
      </c>
      <c r="G335" s="3">
        <f>carboncycle!L435</f>
        <v>339.17140638589342</v>
      </c>
      <c r="H335" s="3">
        <f t="shared" si="26"/>
        <v>1.1220796043531385</v>
      </c>
      <c r="I335" s="3">
        <f t="shared" si="27"/>
        <v>1.2751307004221279</v>
      </c>
      <c r="J335" s="3">
        <f t="shared" si="28"/>
        <v>0.9332188227213627</v>
      </c>
    </row>
    <row r="336" spans="1:10" x14ac:dyDescent="0.2">
      <c r="A336">
        <f t="shared" si="29"/>
        <v>2180</v>
      </c>
      <c r="G336" s="3">
        <f>carboncycle!L436</f>
        <v>339.01320160913264</v>
      </c>
      <c r="H336" s="3">
        <f t="shared" si="26"/>
        <v>1.1195835418915456</v>
      </c>
      <c r="I336" s="3">
        <f t="shared" si="27"/>
        <v>1.2728933530498427</v>
      </c>
      <c r="J336" s="3">
        <f t="shared" si="28"/>
        <v>0.93516088218670301</v>
      </c>
    </row>
    <row r="337" spans="1:10" x14ac:dyDescent="0.2">
      <c r="A337">
        <f t="shared" si="29"/>
        <v>2181</v>
      </c>
      <c r="G337" s="3">
        <f>carboncycle!L437</f>
        <v>338.85631215145156</v>
      </c>
      <c r="H337" s="3">
        <f t="shared" si="26"/>
        <v>1.1171070811670487</v>
      </c>
      <c r="I337" s="3">
        <f t="shared" si="27"/>
        <v>1.2706712878709419</v>
      </c>
      <c r="J337" s="3">
        <f t="shared" si="28"/>
        <v>0.9370792026212057</v>
      </c>
    </row>
    <row r="338" spans="1:10" x14ac:dyDescent="0.2">
      <c r="A338">
        <f t="shared" si="29"/>
        <v>2182</v>
      </c>
      <c r="G338" s="3">
        <f>carboncycle!L438</f>
        <v>338.70072231890418</v>
      </c>
      <c r="H338" s="3">
        <f t="shared" si="26"/>
        <v>1.1146500020536705</v>
      </c>
      <c r="I338" s="3">
        <f t="shared" si="27"/>
        <v>1.2684643957386128</v>
      </c>
      <c r="J338" s="3">
        <f t="shared" si="28"/>
        <v>0.93897400566542422</v>
      </c>
    </row>
    <row r="339" spans="1:10" x14ac:dyDescent="0.2">
      <c r="A339">
        <f t="shared" si="29"/>
        <v>2183</v>
      </c>
      <c r="G339" s="3">
        <f>carboncycle!L439</f>
        <v>338.5464166377883</v>
      </c>
      <c r="H339" s="3">
        <f t="shared" si="26"/>
        <v>1.1122120872637253</v>
      </c>
      <c r="I339" s="3">
        <f t="shared" si="27"/>
        <v>1.2662725663505245</v>
      </c>
      <c r="J339" s="3">
        <f t="shared" si="28"/>
        <v>0.94084551108103998</v>
      </c>
    </row>
    <row r="340" spans="1:10" x14ac:dyDescent="0.2">
      <c r="A340">
        <f t="shared" si="29"/>
        <v>2184</v>
      </c>
      <c r="G340" s="3">
        <f>carboncycle!L440</f>
        <v>338.39337985080715</v>
      </c>
      <c r="H340" s="3">
        <f t="shared" si="26"/>
        <v>1.1097931223024562</v>
      </c>
      <c r="I340" s="3">
        <f t="shared" si="27"/>
        <v>1.2640956883552157</v>
      </c>
      <c r="J340" s="3">
        <f t="shared" si="28"/>
        <v>0.9426939367549706</v>
      </c>
    </row>
    <row r="341" spans="1:10" x14ac:dyDescent="0.2">
      <c r="A341">
        <f t="shared" si="29"/>
        <v>2185</v>
      </c>
      <c r="G341" s="3">
        <f>carboncycle!L441</f>
        <v>338.24159691333341</v>
      </c>
      <c r="H341" s="3">
        <f t="shared" si="26"/>
        <v>1.1073928954238865</v>
      </c>
      <c r="I341" s="3">
        <f t="shared" si="27"/>
        <v>1.2619336494537066</v>
      </c>
      <c r="J341" s="3">
        <f t="shared" si="28"/>
        <v>0.94451949870405993</v>
      </c>
    </row>
    <row r="342" spans="1:10" x14ac:dyDescent="0.2">
      <c r="A342">
        <f t="shared" si="29"/>
        <v>2186</v>
      </c>
      <c r="G342" s="3">
        <f>carboncycle!L442</f>
        <v>338.09105298977192</v>
      </c>
      <c r="H342" s="3">
        <f t="shared" si="26"/>
        <v>1.1050111975878554</v>
      </c>
      <c r="I342" s="3">
        <f t="shared" si="27"/>
        <v>1.2597863364965312</v>
      </c>
      <c r="J342" s="3">
        <f t="shared" si="28"/>
        <v>0.94632241108031789</v>
      </c>
    </row>
    <row r="343" spans="1:10" x14ac:dyDescent="0.2">
      <c r="A343">
        <f t="shared" si="29"/>
        <v>2187</v>
      </c>
      <c r="G343" s="3">
        <f>carboncycle!L443</f>
        <v>337.94173345001678</v>
      </c>
      <c r="H343" s="3">
        <f t="shared" si="26"/>
        <v>1.1026478224181746</v>
      </c>
      <c r="I343" s="3">
        <f t="shared" si="27"/>
        <v>1.2576536355763765</v>
      </c>
      <c r="J343" s="3">
        <f t="shared" si="28"/>
        <v>0.94810288617668204</v>
      </c>
    </row>
    <row r="344" spans="1:10" x14ac:dyDescent="0.2">
      <c r="A344">
        <f t="shared" si="29"/>
        <v>2188</v>
      </c>
      <c r="G344" s="3">
        <f>carboncycle!L444</f>
        <v>337.79362386599922</v>
      </c>
      <c r="H344" s="3">
        <f t="shared" si="26"/>
        <v>1.1003025661618486</v>
      </c>
      <c r="I344" s="3">
        <f t="shared" si="27"/>
        <v>1.2555354321165106</v>
      </c>
      <c r="J344" s="3">
        <f t="shared" si="28"/>
        <v>0.94986113443327225</v>
      </c>
    </row>
    <row r="345" spans="1:10" x14ac:dyDescent="0.2">
      <c r="A345">
        <f t="shared" si="29"/>
        <v>2189</v>
      </c>
      <c r="G345" s="3">
        <f>carboncycle!L445</f>
        <v>337.6467100083222</v>
      </c>
      <c r="H345" s="3">
        <f t="shared" si="26"/>
        <v>1.0979752276493302</v>
      </c>
      <c r="I345" s="3">
        <f t="shared" si="27"/>
        <v>1.2534316109551702</v>
      </c>
      <c r="J345" s="3">
        <f t="shared" si="28"/>
        <v>0.95159736444411303</v>
      </c>
    </row>
    <row r="346" spans="1:10" x14ac:dyDescent="0.2">
      <c r="A346">
        <f t="shared" si="29"/>
        <v>2190</v>
      </c>
      <c r="G346" s="3">
        <f>carboncycle!L446</f>
        <v>337.50097784297839</v>
      </c>
      <c r="H346" s="3">
        <f t="shared" si="26"/>
        <v>1.0956656082557439</v>
      </c>
      <c r="I346" s="3">
        <f t="shared" si="27"/>
        <v>1.2513420564260753</v>
      </c>
      <c r="J346" s="3">
        <f t="shared" si="28"/>
        <v>0.95331178296429586</v>
      </c>
    </row>
    <row r="347" spans="1:10" x14ac:dyDescent="0.2">
      <c r="A347">
        <f t="shared" si="29"/>
        <v>2191</v>
      </c>
      <c r="G347" s="3">
        <f>carboncycle!L447</f>
        <v>337.35641352814832</v>
      </c>
      <c r="H347" s="3">
        <f t="shared" si="26"/>
        <v>1.0933735118630532</v>
      </c>
      <c r="I347" s="3">
        <f t="shared" si="27"/>
        <v>1.2492666524352283</v>
      </c>
      <c r="J347" s="3">
        <f t="shared" si="28"/>
        <v>0.95500459491755874</v>
      </c>
    </row>
    <row r="348" spans="1:10" x14ac:dyDescent="0.2">
      <c r="A348">
        <f t="shared" si="29"/>
        <v>2192</v>
      </c>
      <c r="G348" s="3">
        <f>carboncycle!L448</f>
        <v>337.21300341107553</v>
      </c>
      <c r="H348" s="3">
        <f t="shared" si="26"/>
        <v>1.0910987448231253</v>
      </c>
      <c r="I348" s="3">
        <f t="shared" si="27"/>
        <v>1.2472052825341495</v>
      </c>
      <c r="J348" s="3">
        <f t="shared" si="28"/>
        <v>0.95667600340425907</v>
      </c>
    </row>
    <row r="349" spans="1:10" x14ac:dyDescent="0.2">
      <c r="A349">
        <f t="shared" si="29"/>
        <v>2193</v>
      </c>
      <c r="G349" s="3">
        <f>carboncycle!L449</f>
        <v>337.07073402501572</v>
      </c>
      <c r="H349" s="3">
        <f t="shared" si="26"/>
        <v>1.0888411159216507</v>
      </c>
      <c r="I349" s="3">
        <f t="shared" si="27"/>
        <v>1.2451578299896957</v>
      </c>
      <c r="J349" s="3">
        <f t="shared" si="28"/>
        <v>0.95832620970971683</v>
      </c>
    </row>
    <row r="350" spans="1:10" x14ac:dyDescent="0.2">
      <c r="A350">
        <f t="shared" si="29"/>
        <v>2194</v>
      </c>
      <c r="G350" s="3">
        <f>carboncycle!L450</f>
        <v>336.92959208625712</v>
      </c>
      <c r="H350" s="3">
        <f t="shared" si="26"/>
        <v>1.0866004363428945</v>
      </c>
      <c r="I350" s="3">
        <f t="shared" si="27"/>
        <v>1.2431241778506001</v>
      </c>
      <c r="J350" s="3">
        <f t="shared" si="28"/>
        <v>0.95995541331290712</v>
      </c>
    </row>
    <row r="351" spans="1:10" x14ac:dyDescent="0.2">
      <c r="A351">
        <f t="shared" si="29"/>
        <v>2195</v>
      </c>
      <c r="G351" s="3">
        <f>carboncycle!L451</f>
        <v>336.78956449120881</v>
      </c>
      <c r="H351" s="3">
        <f t="shared" si="26"/>
        <v>1.0843765196352224</v>
      </c>
      <c r="I351" s="3">
        <f t="shared" si="27"/>
        <v>1.2411042090108686</v>
      </c>
      <c r="J351" s="3">
        <f t="shared" si="28"/>
        <v>0.96156381189548124</v>
      </c>
    </row>
    <row r="352" spans="1:10" x14ac:dyDescent="0.2">
      <c r="A352">
        <f t="shared" si="29"/>
        <v>2196</v>
      </c>
      <c r="G352" s="3">
        <f>carboncycle!L452</f>
        <v>336.65063831355604</v>
      </c>
      <c r="H352" s="3">
        <f t="shared" si="26"/>
        <v>1.0821691816774046</v>
      </c>
      <c r="I352" s="3">
        <f t="shared" si="27"/>
        <v>1.2390978062701603</v>
      </c>
      <c r="J352" s="3">
        <f t="shared" si="28"/>
        <v>0.96315160135109668</v>
      </c>
    </row>
    <row r="353" spans="1:10" x14ac:dyDescent="0.2">
      <c r="A353">
        <f t="shared" si="29"/>
        <v>2197</v>
      </c>
      <c r="G353" s="3">
        <f>carboncycle!L453</f>
        <v>336.51280080147785</v>
      </c>
      <c r="H353" s="3">
        <f t="shared" si="26"/>
        <v>1.0799782406456282</v>
      </c>
      <c r="I353" s="3">
        <f t="shared" si="27"/>
        <v>1.237104852391276</v>
      </c>
      <c r="J353" s="3">
        <f t="shared" si="28"/>
        <v>0.96471897579503696</v>
      </c>
    </row>
    <row r="354" spans="1:10" x14ac:dyDescent="0.2">
      <c r="A354">
        <f t="shared" si="29"/>
        <v>2198</v>
      </c>
      <c r="G354" s="3">
        <f>carboncycle!L454</f>
        <v>336.3760393749269</v>
      </c>
      <c r="H354" s="3">
        <f t="shared" si="26"/>
        <v>1.0778035169812246</v>
      </c>
      <c r="I354" s="3">
        <f t="shared" si="27"/>
        <v>1.2351252301548716</v>
      </c>
      <c r="J354" s="3">
        <f t="shared" si="28"/>
        <v>0.96626612757410357</v>
      </c>
    </row>
    <row r="355" spans="1:10" x14ac:dyDescent="0.2">
      <c r="A355">
        <f t="shared" si="29"/>
        <v>2199</v>
      </c>
      <c r="G355" s="3">
        <f>carboncycle!L455</f>
        <v>336.24034162296772</v>
      </c>
      <c r="H355" s="3">
        <f t="shared" si="26"/>
        <v>1.075644833359056</v>
      </c>
      <c r="I355" s="3">
        <f t="shared" si="27"/>
        <v>1.2331588224115111</v>
      </c>
      <c r="J355" s="3">
        <f t="shared" si="28"/>
        <v>0.9677932472767623</v>
      </c>
    </row>
    <row r="356" spans="1:10" x14ac:dyDescent="0.2">
      <c r="A356">
        <f t="shared" si="29"/>
        <v>2200</v>
      </c>
      <c r="G356" s="3">
        <f>carboncycle!L456</f>
        <v>336.10569530117192</v>
      </c>
      <c r="H356" s="3">
        <f t="shared" si="26"/>
        <v>1.0735020146565522</v>
      </c>
      <c r="I356" s="3">
        <f t="shared" si="27"/>
        <v>1.2312055121311665</v>
      </c>
      <c r="J356" s="3">
        <f t="shared" si="28"/>
        <v>0.96930052374352771</v>
      </c>
    </row>
    <row r="357" spans="1:10" x14ac:dyDescent="0.2">
      <c r="A357">
        <f t="shared" si="29"/>
        <v>2201</v>
      </c>
      <c r="G357" s="3">
        <f>carboncycle!L457</f>
        <v>335.97208832906887</v>
      </c>
      <c r="H357" s="3">
        <f t="shared" si="26"/>
        <v>1.0713748879233735</v>
      </c>
      <c r="I357" s="3">
        <f t="shared" si="27"/>
        <v>1.2292651824502689</v>
      </c>
      <c r="J357" s="3">
        <f t="shared" si="28"/>
        <v>0.97078814407756953</v>
      </c>
    </row>
    <row r="358" spans="1:10" x14ac:dyDescent="0.2">
      <c r="A358">
        <f t="shared" si="29"/>
        <v>2202</v>
      </c>
      <c r="G358" s="3">
        <f>carboncycle!L458</f>
        <v>335.83950878764892</v>
      </c>
      <c r="H358" s="3">
        <f t="shared" si="26"/>
        <v>1.0692632823516661</v>
      </c>
      <c r="I358" s="3">
        <f t="shared" si="27"/>
        <v>1.2273377167164141</v>
      </c>
      <c r="J358" s="3">
        <f t="shared" si="28"/>
        <v>0.97225629365552646</v>
      </c>
    </row>
    <row r="359" spans="1:10" x14ac:dyDescent="0.2">
      <c r="A359">
        <f t="shared" si="29"/>
        <v>2203</v>
      </c>
      <c r="G359" s="3">
        <f>carboncycle!L459</f>
        <v>335.707944916918</v>
      </c>
      <c r="H359" s="3">
        <f t="shared" si="26"/>
        <v>1.0671670292468918</v>
      </c>
      <c r="I359" s="3">
        <f t="shared" si="27"/>
        <v>1.2254229985308109</v>
      </c>
      <c r="J359" s="3">
        <f t="shared" si="28"/>
        <v>0.97370515613851227</v>
      </c>
    </row>
    <row r="360" spans="1:10" x14ac:dyDescent="0.2">
      <c r="A360">
        <f t="shared" si="29"/>
        <v>2204</v>
      </c>
      <c r="G360" s="3">
        <f>carboncycle!L460</f>
        <v>335.57738511350209</v>
      </c>
      <c r="H360" s="3">
        <f t="shared" si="26"/>
        <v>1.0650859619992263</v>
      </c>
      <c r="I360" s="3">
        <f t="shared" si="27"/>
        <v>1.223520911788575</v>
      </c>
      <c r="J360" s="3">
        <f t="shared" si="28"/>
        <v>0.9751349134833005</v>
      </c>
    </row>
    <row r="361" spans="1:10" x14ac:dyDescent="0.2">
      <c r="A361">
        <f t="shared" si="29"/>
        <v>2205</v>
      </c>
      <c r="G361" s="3">
        <f>carboncycle!L461</f>
        <v>335.4478179282994</v>
      </c>
      <c r="H361" s="3">
        <f t="shared" si="26"/>
        <v>1.0630199160554767</v>
      </c>
      <c r="I361" s="3">
        <f t="shared" si="27"/>
        <v>1.2216313407169457</v>
      </c>
      <c r="J361" s="3">
        <f t="shared" si="28"/>
        <v>0.97654574595367449</v>
      </c>
    </row>
    <row r="362" spans="1:10" x14ac:dyDescent="0.2">
      <c r="A362">
        <f t="shared" si="29"/>
        <v>2206</v>
      </c>
      <c r="G362" s="3">
        <f>carboncycle!L462</f>
        <v>335.319232064179</v>
      </c>
      <c r="H362" s="3">
        <f t="shared" si="26"/>
        <v>1.060968728891531</v>
      </c>
      <c r="I362" s="3">
        <f t="shared" si="27"/>
        <v>1.2197541699115186</v>
      </c>
      <c r="J362" s="3">
        <f t="shared" si="28"/>
        <v>0.97793783213192986</v>
      </c>
    </row>
    <row r="363" spans="1:10" x14ac:dyDescent="0.2">
      <c r="A363">
        <f t="shared" si="29"/>
        <v>2207</v>
      </c>
      <c r="G363" s="3">
        <f>carboncycle!L463</f>
        <v>335.19161637372429</v>
      </c>
      <c r="H363" s="3">
        <f t="shared" si="26"/>
        <v>1.0589322399852974</v>
      </c>
      <c r="I363" s="3">
        <f t="shared" si="27"/>
        <v>1.2178892843705715</v>
      </c>
      <c r="J363" s="3">
        <f t="shared" si="28"/>
        <v>0.97931134893051797</v>
      </c>
    </row>
    <row r="364" spans="1:10" x14ac:dyDescent="0.2">
      <c r="A364">
        <f t="shared" si="29"/>
        <v>2208</v>
      </c>
      <c r="G364" s="3">
        <f>carboncycle!L464</f>
        <v>335.06495985702031</v>
      </c>
      <c r="H364" s="3">
        <f t="shared" si="26"/>
        <v>1.0569102907901329</v>
      </c>
      <c r="I364" s="3">
        <f t="shared" si="27"/>
        <v>1.2160365695275626</v>
      </c>
      <c r="J364" s="3">
        <f t="shared" si="28"/>
        <v>0.98066647160381748</v>
      </c>
    </row>
    <row r="365" spans="1:10" x14ac:dyDescent="0.2">
      <c r="A365">
        <f t="shared" si="29"/>
        <v>2209</v>
      </c>
      <c r="G365" s="3">
        <f>carboncycle!L465</f>
        <v>334.93925165948286</v>
      </c>
      <c r="H365" s="3">
        <f t="shared" si="26"/>
        <v>1.0549027247087355</v>
      </c>
      <c r="I365" s="3">
        <f t="shared" si="27"/>
        <v>1.2141959112818752</v>
      </c>
      <c r="J365" s="3">
        <f t="shared" si="28"/>
        <v>0.98200337376002433</v>
      </c>
    </row>
    <row r="366" spans="1:10" x14ac:dyDescent="0.2">
      <c r="A366">
        <f t="shared" si="29"/>
        <v>2210</v>
      </c>
      <c r="G366" s="3">
        <f>carboncycle!L466</f>
        <v>334.81448106972869</v>
      </c>
      <c r="H366" s="3">
        <f t="shared" si="26"/>
        <v>1.052909387067489</v>
      </c>
      <c r="I366" s="3">
        <f t="shared" si="27"/>
        <v>1.2123671960278832</v>
      </c>
      <c r="J366" s="3">
        <f t="shared" si="28"/>
        <v>0.98332222737314845</v>
      </c>
    </row>
    <row r="367" spans="1:10" x14ac:dyDescent="0.2">
      <c r="A367">
        <f t="shared" si="29"/>
        <v>2211</v>
      </c>
      <c r="G367" s="3">
        <f>carboncycle!L467</f>
        <v>334.69063751748553</v>
      </c>
      <c r="H367" s="3">
        <f t="shared" si="26"/>
        <v>1.0509301250912531</v>
      </c>
      <c r="I367" s="3">
        <f t="shared" si="27"/>
        <v>1.2105503106824038</v>
      </c>
      <c r="J367" s="3">
        <f t="shared" si="28"/>
        <v>0.98462320279510729</v>
      </c>
    </row>
    <row r="368" spans="1:10" x14ac:dyDescent="0.2">
      <c r="A368">
        <f t="shared" si="29"/>
        <v>2212</v>
      </c>
      <c r="G368" s="3">
        <f>carboncycle!L468</f>
        <v>334.56771057154015</v>
      </c>
      <c r="H368" s="3">
        <f t="shared" si="26"/>
        <v>1.0489647878785562</v>
      </c>
      <c r="I368" s="3">
        <f t="shared" si="27"/>
        <v>1.2087451427106048</v>
      </c>
      <c r="J368" s="3">
        <f t="shared" si="28"/>
        <v>0.98590646876790711</v>
      </c>
    </row>
    <row r="369" spans="1:10" x14ac:dyDescent="0.2">
      <c r="A369">
        <f t="shared" si="29"/>
        <v>2213</v>
      </c>
      <c r="G369" s="3">
        <f>carboncycle!L469</f>
        <v>334.4456899377243</v>
      </c>
      <c r="H369" s="3">
        <f t="shared" si="26"/>
        <v>1.0470132263772267</v>
      </c>
      <c r="I369" s="3">
        <f t="shared" si="27"/>
        <v>1.2069515801504311</v>
      </c>
      <c r="J369" s="3">
        <f t="shared" si="28"/>
        <v>0.9871721924359016</v>
      </c>
    </row>
    <row r="370" spans="1:10" x14ac:dyDescent="0.2">
      <c r="A370">
        <f t="shared" si="29"/>
        <v>2214</v>
      </c>
      <c r="G370" s="3">
        <f>carboncycle!L470</f>
        <v>334.32456545693691</v>
      </c>
      <c r="H370" s="3">
        <f t="shared" ref="H370:H433" si="30">H$3*LN(G370/G$3)</f>
        <v>1.0450752933604073</v>
      </c>
      <c r="I370" s="3">
        <f t="shared" ref="I370:I433" si="31">I369+I$3*(I$4*H370-I369)+I$5*(J369-I369)</f>
        <v>1.2051695116356094</v>
      </c>
      <c r="J370" s="3">
        <f t="shared" ref="J370:J433" si="32">J369+J$3*(I369-J369)</f>
        <v>0.98842053935812013</v>
      </c>
    </row>
    <row r="371" spans="1:10" x14ac:dyDescent="0.2">
      <c r="A371">
        <f t="shared" ref="A371:A434" si="33">1+A370</f>
        <v>2215</v>
      </c>
      <c r="G371" s="3">
        <f>carboncycle!L471</f>
        <v>334.20432710320114</v>
      </c>
      <c r="H371" s="3">
        <f t="shared" si="30"/>
        <v>1.0431508434029524</v>
      </c>
      <c r="I371" s="3">
        <f t="shared" si="31"/>
        <v>1.2033988264172919</v>
      </c>
      <c r="J371" s="3">
        <f t="shared" si="32"/>
        <v>0.98965167352065631</v>
      </c>
    </row>
    <row r="372" spans="1:10" x14ac:dyDescent="0.2">
      <c r="A372">
        <f t="shared" si="33"/>
        <v>2216</v>
      </c>
      <c r="G372" s="3">
        <f>carboncycle!L472</f>
        <v>334.0849649817564</v>
      </c>
      <c r="H372" s="3">
        <f t="shared" si="30"/>
        <v>1.0412397328582133</v>
      </c>
      <c r="I372" s="3">
        <f t="shared" si="31"/>
        <v>1.2016394143843954</v>
      </c>
      <c r="J372" s="3">
        <f t="shared" si="32"/>
        <v>0.9908657573491092</v>
      </c>
    </row>
    <row r="373" spans="1:10" x14ac:dyDescent="0.2">
      <c r="A373">
        <f t="shared" si="33"/>
        <v>2217</v>
      </c>
      <c r="G373" s="3">
        <f>carboncycle!L473</f>
        <v>333.96646932718329</v>
      </c>
      <c r="H373" s="3">
        <f t="shared" si="30"/>
        <v>1.0393418198351823</v>
      </c>
      <c r="I373" s="3">
        <f t="shared" si="31"/>
        <v>1.1998911660826879</v>
      </c>
      <c r="J373" s="3">
        <f t="shared" si="32"/>
        <v>0.99206295172106962</v>
      </c>
    </row>
    <row r="374" spans="1:10" x14ac:dyDescent="0.2">
      <c r="A374">
        <f t="shared" si="33"/>
        <v>2218</v>
      </c>
      <c r="G374" s="3">
        <f>carboncycle!L474</f>
        <v>333.84883050156128</v>
      </c>
      <c r="H374" s="3">
        <f t="shared" si="30"/>
        <v>1.0374569641759932</v>
      </c>
      <c r="I374" s="3">
        <f t="shared" si="31"/>
        <v>1.1981539727326764</v>
      </c>
      <c r="J374" s="3">
        <f t="shared" si="32"/>
        <v>0.99324341597864363</v>
      </c>
    </row>
    <row r="375" spans="1:10" x14ac:dyDescent="0.2">
      <c r="A375">
        <f t="shared" si="33"/>
        <v>2219</v>
      </c>
      <c r="G375" s="3">
        <f>carboncycle!L475</f>
        <v>333.73203899265781</v>
      </c>
      <c r="H375" s="3">
        <f t="shared" si="30"/>
        <v>1.0355850274337628</v>
      </c>
      <c r="I375" s="3">
        <f t="shared" si="31"/>
        <v>1.1964277262463467</v>
      </c>
      <c r="J375" s="3">
        <f t="shared" si="32"/>
        <v>0.99440730794100651</v>
      </c>
    </row>
    <row r="376" spans="1:10" x14ac:dyDescent="0.2">
      <c r="A376">
        <f t="shared" si="33"/>
        <v>2220</v>
      </c>
      <c r="G376" s="3">
        <f>carboncycle!L476</f>
        <v>333.61608541214855</v>
      </c>
      <c r="H376" s="3">
        <f t="shared" si="30"/>
        <v>1.0337258728507766</v>
      </c>
      <c r="I376" s="3">
        <f t="shared" si="31"/>
        <v>1.1947123192428002</v>
      </c>
      <c r="J376" s="3">
        <f t="shared" si="32"/>
        <v>0.99555478391698082</v>
      </c>
    </row>
    <row r="377" spans="1:10" x14ac:dyDescent="0.2">
      <c r="A377">
        <f t="shared" si="33"/>
        <v>2221</v>
      </c>
      <c r="G377" s="3">
        <f>carboncycle!L477</f>
        <v>333.50096049386735</v>
      </c>
      <c r="H377" s="3">
        <f t="shared" si="30"/>
        <v>1.0318793653369951</v>
      </c>
      <c r="I377" s="3">
        <f t="shared" si="31"/>
        <v>1.1930076450628373</v>
      </c>
      <c r="J377" s="3">
        <f t="shared" si="32"/>
        <v>0.99668599871763153</v>
      </c>
    </row>
    <row r="378" spans="1:10" x14ac:dyDescent="0.2">
      <c r="A378">
        <f t="shared" si="33"/>
        <v>2222</v>
      </c>
      <c r="G378" s="3">
        <f>carboncycle!L478</f>
        <v>333.38665509208568</v>
      </c>
      <c r="H378" s="3">
        <f t="shared" si="30"/>
        <v>1.030045371448884</v>
      </c>
      <c r="I378" s="3">
        <f t="shared" si="31"/>
        <v>1.1913135977825291</v>
      </c>
      <c r="J378" s="3">
        <f t="shared" si="32"/>
        <v>0.99780110566887226</v>
      </c>
    </row>
    <row r="379" spans="1:10" x14ac:dyDescent="0.2">
      <c r="A379">
        <f t="shared" si="33"/>
        <v>2223</v>
      </c>
      <c r="G379" s="3">
        <f>carboncycle!L479</f>
        <v>333.27316017982042</v>
      </c>
      <c r="H379" s="3">
        <f t="shared" si="30"/>
        <v>1.0282237593685537</v>
      </c>
      <c r="I379" s="3">
        <f t="shared" si="31"/>
        <v>1.1896300722258215</v>
      </c>
      <c r="J379" s="3">
        <f t="shared" si="32"/>
        <v>0.99890025662407778</v>
      </c>
    </row>
    <row r="380" spans="1:10" x14ac:dyDescent="0.2">
      <c r="A380">
        <f t="shared" si="33"/>
        <v>2224</v>
      </c>
      <c r="G380" s="3">
        <f>carboncycle!L480</f>
        <v>333.16046684716991</v>
      </c>
      <c r="H380" s="3">
        <f t="shared" si="30"/>
        <v>1.0264143988831995</v>
      </c>
      <c r="I380" s="3">
        <f t="shared" si="31"/>
        <v>1.1879569639762122</v>
      </c>
      <c r="J380" s="3">
        <f t="shared" si="32"/>
        <v>0.99998360197669567</v>
      </c>
    </row>
    <row r="381" spans="1:10" x14ac:dyDescent="0.2">
      <c r="A381">
        <f t="shared" si="33"/>
        <v>2225</v>
      </c>
      <c r="G381" s="3">
        <f>carboncycle!L481</f>
        <v>333.04856629967645</v>
      </c>
      <c r="H381" s="3">
        <f t="shared" si="30"/>
        <v>1.0246171613648425</v>
      </c>
      <c r="I381" s="3">
        <f t="shared" si="31"/>
        <v>1.1862941693875391</v>
      </c>
      <c r="J381" s="3">
        <f t="shared" si="32"/>
        <v>1.0010512906728528</v>
      </c>
    </row>
    <row r="382" spans="1:10" x14ac:dyDescent="0.2">
      <c r="A382">
        <f t="shared" si="33"/>
        <v>2226</v>
      </c>
      <c r="G382" s="3">
        <f>carboncycle!L482</f>
        <v>332.93744985671628</v>
      </c>
      <c r="H382" s="3">
        <f t="shared" si="30"/>
        <v>1.0228319197503593</v>
      </c>
      <c r="I382" s="3">
        <f t="shared" si="31"/>
        <v>1.1846415855939192</v>
      </c>
      <c r="J382" s="3">
        <f t="shared" si="32"/>
        <v>1.0021034702239522</v>
      </c>
    </row>
    <row r="383" spans="1:10" x14ac:dyDescent="0.2">
      <c r="A383">
        <f t="shared" si="33"/>
        <v>2227</v>
      </c>
      <c r="G383" s="3">
        <f>carboncycle!L483</f>
        <v>332.82710894991453</v>
      </c>
      <c r="H383" s="3">
        <f t="shared" si="30"/>
        <v>1.0210585485217898</v>
      </c>
      <c r="I383" s="3">
        <f t="shared" si="31"/>
        <v>1.1829991105188726</v>
      </c>
      <c r="J383" s="3">
        <f t="shared" si="32"/>
        <v>1.0031402867192536</v>
      </c>
    </row>
    <row r="384" spans="1:10" x14ac:dyDescent="0.2">
      <c r="A384">
        <f t="shared" si="33"/>
        <v>2228</v>
      </c>
      <c r="G384" s="3">
        <f>carboncycle!L484</f>
        <v>332.71753512158642</v>
      </c>
      <c r="H384" s="3">
        <f t="shared" si="30"/>
        <v>1.0192969236869303</v>
      </c>
      <c r="I384" s="3">
        <f t="shared" si="31"/>
        <v>1.1813666428836695</v>
      </c>
      <c r="J384" s="3">
        <f t="shared" si="32"/>
        <v>1.0041618848384355</v>
      </c>
    </row>
    <row r="385" spans="1:10" x14ac:dyDescent="0.2">
      <c r="A385">
        <f t="shared" si="33"/>
        <v>2229</v>
      </c>
      <c r="G385" s="3">
        <f>carboncycle!L485</f>
        <v>332.6087200232023</v>
      </c>
      <c r="H385" s="3">
        <f t="shared" si="30"/>
        <v>1.017546922760185</v>
      </c>
      <c r="I385" s="3">
        <f t="shared" si="31"/>
        <v>1.179744082214929</v>
      </c>
      <c r="J385" s="3">
        <f t="shared" si="32"/>
        <v>1.0051684078641325</v>
      </c>
    </row>
    <row r="386" spans="1:10" x14ac:dyDescent="0.2">
      <c r="A386">
        <f t="shared" si="33"/>
        <v>2230</v>
      </c>
      <c r="G386" s="3">
        <f>carboncycle!L486</f>
        <v>332.5006554138775</v>
      </c>
      <c r="H386" s="3">
        <f t="shared" si="30"/>
        <v>1.0158084247436889</v>
      </c>
      <c r="I386" s="3">
        <f t="shared" si="31"/>
        <v>1.1781313288515063</v>
      </c>
      <c r="J386" s="3">
        <f t="shared" si="32"/>
        <v>1.0061599976944451</v>
      </c>
    </row>
    <row r="387" spans="1:10" x14ac:dyDescent="0.2">
      <c r="A387">
        <f t="shared" si="33"/>
        <v>2231</v>
      </c>
      <c r="G387" s="3">
        <f>carboncycle!L487</f>
        <v>332.39333315888581</v>
      </c>
      <c r="H387" s="3">
        <f t="shared" si="30"/>
        <v>1.0140813101086936</v>
      </c>
      <c r="I387" s="3">
        <f t="shared" si="31"/>
        <v>1.1765282839506974</v>
      </c>
      <c r="J387" s="3">
        <f t="shared" si="32"/>
        <v>1.0071367948554173</v>
      </c>
    </row>
    <row r="388" spans="1:10" x14ac:dyDescent="0.2">
      <c r="A388">
        <f t="shared" si="33"/>
        <v>2232</v>
      </c>
      <c r="G388" s="3">
        <f>carboncycle!L488</f>
        <v>332.28674522819574</v>
      </c>
      <c r="H388" s="3">
        <f t="shared" si="30"/>
        <v>1.012365460777197</v>
      </c>
      <c r="I388" s="3">
        <f t="shared" si="31"/>
        <v>1.1749348494937901</v>
      </c>
      <c r="J388" s="3">
        <f t="shared" si="32"/>
        <v>1.0080989385134784</v>
      </c>
    </row>
    <row r="389" spans="1:10" x14ac:dyDescent="0.2">
      <c r="A389">
        <f t="shared" si="33"/>
        <v>2233</v>
      </c>
      <c r="G389" s="3">
        <f>carboncycle!L489</f>
        <v>332.18088369502976</v>
      </c>
      <c r="H389" s="3">
        <f t="shared" si="30"/>
        <v>1.0106607601038244</v>
      </c>
      <c r="I389" s="3">
        <f t="shared" si="31"/>
        <v>1.1733509282909917</v>
      </c>
      <c r="J389" s="3">
        <f t="shared" si="32"/>
        <v>1.0090465664878465</v>
      </c>
    </row>
    <row r="390" spans="1:10" x14ac:dyDescent="0.2">
      <c r="A390">
        <f t="shared" si="33"/>
        <v>2234</v>
      </c>
      <c r="G390" s="3">
        <f>carboncycle!L490</f>
        <v>332.07574073444573</v>
      </c>
      <c r="H390" s="3">
        <f t="shared" si="30"/>
        <v>1.0089670928579599</v>
      </c>
      <c r="I390" s="3">
        <f t="shared" si="31"/>
        <v>1.1717764239857598</v>
      </c>
      <c r="J390" s="3">
        <f t="shared" si="32"/>
        <v>1.0099798152628885</v>
      </c>
    </row>
    <row r="391" spans="1:10" x14ac:dyDescent="0.2">
      <c r="A391">
        <f t="shared" si="33"/>
        <v>2235</v>
      </c>
      <c r="G391" s="3">
        <f>carboncycle!L491</f>
        <v>331.97130862193978</v>
      </c>
      <c r="H391" s="3">
        <f t="shared" si="30"/>
        <v>1.0072843452061042</v>
      </c>
      <c r="I391" s="3">
        <f t="shared" si="31"/>
        <v>1.1702112410585621</v>
      </c>
      <c r="J391" s="3">
        <f t="shared" si="32"/>
        <v>1.0108988200004343</v>
      </c>
    </row>
    <row r="392" spans="1:10" x14ac:dyDescent="0.2">
      <c r="A392">
        <f t="shared" si="33"/>
        <v>2236</v>
      </c>
      <c r="G392" s="3">
        <f>carboncycle!L492</f>
        <v>331.86757973207057</v>
      </c>
      <c r="H392" s="3">
        <f t="shared" si="30"/>
        <v>1.0056124046944759</v>
      </c>
      <c r="I392" s="3">
        <f t="shared" si="31"/>
        <v>1.1686552848300935</v>
      </c>
      <c r="J392" s="3">
        <f t="shared" si="32"/>
        <v>1.0118037145520444</v>
      </c>
    </row>
    <row r="393" spans="1:10" x14ac:dyDescent="0.2">
      <c r="A393">
        <f t="shared" si="33"/>
        <v>2237</v>
      </c>
      <c r="G393" s="3">
        <f>carboncycle!L493</f>
        <v>331.76454653710465</v>
      </c>
      <c r="H393" s="3">
        <f t="shared" si="30"/>
        <v>1.0039511602318378</v>
      </c>
      <c r="I393" s="3">
        <f t="shared" si="31"/>
        <v>1.1671084614639688</v>
      </c>
      <c r="J393" s="3">
        <f t="shared" si="32"/>
        <v>1.0126946314712237</v>
      </c>
    </row>
    <row r="394" spans="1:10" x14ac:dyDescent="0.2">
      <c r="A394">
        <f t="shared" si="33"/>
        <v>2238</v>
      </c>
      <c r="G394" s="3">
        <f>carboncycle!L494</f>
        <v>331.66220160568184</v>
      </c>
      <c r="H394" s="3">
        <f t="shared" si="30"/>
        <v>1.0023005020725508</v>
      </c>
      <c r="I394" s="3">
        <f t="shared" si="31"/>
        <v>1.1655706779689221</v>
      </c>
      <c r="J394" s="3">
        <f t="shared" si="32"/>
        <v>1.0135717020255826</v>
      </c>
    </row>
    <row r="395" spans="1:10" x14ac:dyDescent="0.2">
      <c r="A395">
        <f t="shared" si="33"/>
        <v>2239</v>
      </c>
      <c r="G395" s="3">
        <f>carboncycle!L495</f>
        <v>331.56053760150093</v>
      </c>
      <c r="H395" s="3">
        <f t="shared" si="30"/>
        <v>1.0006603217998475</v>
      </c>
      <c r="I395" s="3">
        <f t="shared" si="31"/>
        <v>1.1640418422005283</v>
      </c>
      <c r="J395" s="3">
        <f t="shared" si="32"/>
        <v>1.0144350562089408</v>
      </c>
    </row>
    <row r="396" spans="1:10" x14ac:dyDescent="0.2">
      <c r="A396">
        <f t="shared" si="33"/>
        <v>2240</v>
      </c>
      <c r="G396" s="3">
        <f>carboncycle!L496</f>
        <v>331.45954728202469</v>
      </c>
      <c r="H396" s="3">
        <f t="shared" si="30"/>
        <v>0.9990305123093205</v>
      </c>
      <c r="I396" s="3">
        <f t="shared" si="31"/>
        <v>1.1625218628624747</v>
      </c>
      <c r="J396" s="3">
        <f t="shared" si="32"/>
        <v>1.0152848227533731</v>
      </c>
    </row>
    <row r="397" spans="1:10" x14ac:dyDescent="0.2">
      <c r="A397">
        <f t="shared" si="33"/>
        <v>2241</v>
      </c>
      <c r="G397" s="3">
        <f>carboncycle!L497</f>
        <v>331.3592234972046</v>
      </c>
      <c r="H397" s="3">
        <f t="shared" si="30"/>
        <v>0.99741096779263394</v>
      </c>
      <c r="I397" s="3">
        <f t="shared" si="31"/>
        <v>1.1610106495073973</v>
      </c>
      <c r="J397" s="3">
        <f t="shared" si="32"/>
        <v>1.0161211291411927</v>
      </c>
    </row>
    <row r="398" spans="1:10" x14ac:dyDescent="0.2">
      <c r="A398">
        <f t="shared" si="33"/>
        <v>2242</v>
      </c>
      <c r="G398" s="3">
        <f>carboncycle!L498</f>
        <v>331.25955918822388</v>
      </c>
      <c r="H398" s="3">
        <f t="shared" si="30"/>
        <v>0.99580158372142868</v>
      </c>
      <c r="I398" s="3">
        <f t="shared" si="31"/>
        <v>1.1595081125373068</v>
      </c>
      <c r="J398" s="3">
        <f t="shared" si="32"/>
        <v>1.0169441016168728</v>
      </c>
    </row>
    <row r="399" spans="1:10" x14ac:dyDescent="0.2">
      <c r="A399">
        <f t="shared" si="33"/>
        <v>2243</v>
      </c>
      <c r="G399" s="3">
        <f>carboncycle!L499</f>
        <v>331.16054738625962</v>
      </c>
      <c r="H399" s="3">
        <f t="shared" si="30"/>
        <v>0.99420225683145025</v>
      </c>
      <c r="I399" s="3">
        <f t="shared" si="31"/>
        <v>1.1580141632036207</v>
      </c>
      <c r="J399" s="3">
        <f t="shared" si="32"/>
        <v>1.0177538651989009</v>
      </c>
    </row>
    <row r="400" spans="1:10" x14ac:dyDescent="0.2">
      <c r="A400">
        <f t="shared" si="33"/>
        <v>2244</v>
      </c>
      <c r="G400" s="3">
        <f>carboncycle!L500</f>
        <v>331.0621812112625</v>
      </c>
      <c r="H400" s="3">
        <f t="shared" si="30"/>
        <v>0.99261288510686507</v>
      </c>
      <c r="I400" s="3">
        <f t="shared" si="31"/>
        <v>1.156528713606821</v>
      </c>
      <c r="J400" s="3">
        <f t="shared" si="32"/>
        <v>1.0185505436915676</v>
      </c>
    </row>
    <row r="401" spans="1:10" x14ac:dyDescent="0.2">
      <c r="A401">
        <f t="shared" si="33"/>
        <v>2245</v>
      </c>
      <c r="G401" s="3">
        <f>carboncycle!L501</f>
        <v>330.96445387075488</v>
      </c>
      <c r="H401" s="3">
        <f t="shared" si="30"/>
        <v>0.99103336776479101</v>
      </c>
      <c r="I401" s="3">
        <f t="shared" si="31"/>
        <v>1.1550516766957546</v>
      </c>
      <c r="J401" s="3">
        <f t="shared" si="32"/>
        <v>1.0193342596966863</v>
      </c>
    </row>
    <row r="402" spans="1:10" x14ac:dyDescent="0.2">
      <c r="A402">
        <f t="shared" si="33"/>
        <v>2246</v>
      </c>
      <c r="G402" s="3">
        <f>carboncycle!L502</f>
        <v>330.86735865864625</v>
      </c>
      <c r="H402" s="3">
        <f t="shared" si="30"/>
        <v>0.98946360524001109</v>
      </c>
      <c r="I402" s="3">
        <f t="shared" si="31"/>
        <v>1.1535829662665942</v>
      </c>
      <c r="J402" s="3">
        <f t="shared" si="32"/>
        <v>1.020105134625241</v>
      </c>
    </row>
    <row r="403" spans="1:10" x14ac:dyDescent="0.2">
      <c r="A403">
        <f t="shared" si="33"/>
        <v>2247</v>
      </c>
      <c r="G403" s="3">
        <f>carboncycle!L503</f>
        <v>330.77088895406558</v>
      </c>
      <c r="H403" s="3">
        <f t="shared" si="30"/>
        <v>0.98790349916988573</v>
      </c>
      <c r="I403" s="3">
        <f t="shared" si="31"/>
        <v>1.1521224969614756</v>
      </c>
      <c r="J403" s="3">
        <f t="shared" si="32"/>
        <v>1.0208632887089639</v>
      </c>
    </row>
    <row r="404" spans="1:10" x14ac:dyDescent="0.2">
      <c r="A404">
        <f t="shared" si="33"/>
        <v>2248</v>
      </c>
      <c r="G404" s="3">
        <f>carboncycle!L504</f>
        <v>330.67503822021087</v>
      </c>
      <c r="H404" s="3">
        <f t="shared" si="30"/>
        <v>0.98635295237945386</v>
      </c>
      <c r="I404" s="3">
        <f t="shared" si="31"/>
        <v>1.1506701842668274</v>
      </c>
      <c r="J404" s="3">
        <f t="shared" si="32"/>
        <v>1.0216088410118382</v>
      </c>
    </row>
    <row r="405" spans="1:10" x14ac:dyDescent="0.2">
      <c r="A405">
        <f t="shared" si="33"/>
        <v>2249</v>
      </c>
      <c r="G405" s="3">
        <f>carboncycle!L505</f>
        <v>330.57980000321533</v>
      </c>
      <c r="H405" s="3">
        <f t="shared" si="30"/>
        <v>0.98481186886672401</v>
      </c>
      <c r="I405" s="3">
        <f t="shared" si="31"/>
        <v>1.1492259445114068</v>
      </c>
      <c r="J405" s="3">
        <f t="shared" si="32"/>
        <v>1.0223419094415265</v>
      </c>
    </row>
    <row r="406" spans="1:10" x14ac:dyDescent="0.2">
      <c r="A406">
        <f t="shared" si="33"/>
        <v>2250</v>
      </c>
      <c r="G406" s="3">
        <f>carboncycle!L506</f>
        <v>330.48516793102971</v>
      </c>
      <c r="H406" s="3">
        <f t="shared" si="30"/>
        <v>0.98328015378814981</v>
      </c>
      <c r="I406" s="3">
        <f t="shared" si="31"/>
        <v>1.1477896948640589</v>
      </c>
      <c r="J406" s="3">
        <f t="shared" si="32"/>
        <v>1.0230626107607235</v>
      </c>
    </row>
    <row r="407" spans="1:10" x14ac:dyDescent="0.2">
      <c r="A407">
        <f t="shared" si="33"/>
        <v>2251</v>
      </c>
      <c r="G407" s="3">
        <f>carboncycle!L507</f>
        <v>330.39113571232065</v>
      </c>
      <c r="H407" s="3">
        <f t="shared" si="30"/>
        <v>0.98175771344427587</v>
      </c>
      <c r="I407" s="3">
        <f t="shared" si="31"/>
        <v>1.1463613533312111</v>
      </c>
      <c r="J407" s="3">
        <f t="shared" si="32"/>
        <v>1.0237710605984305</v>
      </c>
    </row>
    <row r="408" spans="1:10" x14ac:dyDescent="0.2">
      <c r="A408">
        <f t="shared" si="33"/>
        <v>2252</v>
      </c>
      <c r="G408" s="3">
        <f>carboncycle!L508</f>
        <v>330.29769713538485</v>
      </c>
      <c r="H408" s="3">
        <f t="shared" si="30"/>
        <v>0.98024445526558213</v>
      </c>
      <c r="I408" s="3">
        <f t="shared" si="31"/>
        <v>1.1449408387541162</v>
      </c>
      <c r="J408" s="3">
        <f t="shared" si="32"/>
        <v>1.0244673734611527</v>
      </c>
    </row>
    <row r="409" spans="1:10" x14ac:dyDescent="0.2">
      <c r="A409">
        <f t="shared" si="33"/>
        <v>2253</v>
      </c>
      <c r="G409" s="3">
        <f>carboncycle!L509</f>
        <v>330.20484606707873</v>
      </c>
      <c r="H409" s="3">
        <f t="shared" si="30"/>
        <v>0.9787402877984851</v>
      </c>
      <c r="I409" s="3">
        <f t="shared" si="31"/>
        <v>1.1435280708058584</v>
      </c>
      <c r="J409" s="3">
        <f t="shared" si="32"/>
        <v>1.0251516627440167</v>
      </c>
    </row>
    <row r="410" spans="1:10" x14ac:dyDescent="0.2">
      <c r="A410">
        <f t="shared" si="33"/>
        <v>2254</v>
      </c>
      <c r="G410" s="3">
        <f>carboncycle!L510</f>
        <v>330.11257645176323</v>
      </c>
      <c r="H410" s="3">
        <f t="shared" si="30"/>
        <v>0.97724512069152614</v>
      </c>
      <c r="I410" s="3">
        <f t="shared" si="31"/>
        <v>1.142122969988133</v>
      </c>
      <c r="J410" s="3">
        <f t="shared" si="32"/>
        <v>1.025824040741808</v>
      </c>
    </row>
    <row r="411" spans="1:10" x14ac:dyDescent="0.2">
      <c r="A411">
        <f t="shared" si="33"/>
        <v>2255</v>
      </c>
      <c r="G411" s="3">
        <f>carboncycle!L511</f>
        <v>330.02088231026363</v>
      </c>
      <c r="H411" s="3">
        <f t="shared" si="30"/>
        <v>0.97575886468172524</v>
      </c>
      <c r="I411" s="3">
        <f t="shared" si="31"/>
        <v>1.1407254576278125</v>
      </c>
      <c r="J411" s="3">
        <f t="shared" si="32"/>
        <v>1.026484618659927</v>
      </c>
    </row>
    <row r="412" spans="1:10" x14ac:dyDescent="0.2">
      <c r="A412">
        <f t="shared" si="33"/>
        <v>2256</v>
      </c>
      <c r="G412" s="3">
        <f>carboncycle!L512</f>
        <v>329.92975773884393</v>
      </c>
      <c r="H412" s="3">
        <f t="shared" si="30"/>
        <v>0.97428143158110048</v>
      </c>
      <c r="I412" s="3">
        <f t="shared" si="31"/>
        <v>1.1393354558733111</v>
      </c>
      <c r="J412" s="3">
        <f t="shared" si="32"/>
        <v>1.0271335066252647</v>
      </c>
    </row>
    <row r="413" spans="1:10" x14ac:dyDescent="0.2">
      <c r="A413">
        <f t="shared" si="33"/>
        <v>2257</v>
      </c>
      <c r="G413" s="3">
        <f>carboncycle!L513</f>
        <v>329.83919690819613</v>
      </c>
      <c r="H413" s="3">
        <f t="shared" si="30"/>
        <v>0.97281273426336246</v>
      </c>
      <c r="I413" s="3">
        <f t="shared" si="31"/>
        <v>1.1379528876907572</v>
      </c>
      <c r="J413" s="3">
        <f t="shared" si="32"/>
        <v>1.0277708136969936</v>
      </c>
    </row>
    <row r="414" spans="1:10" x14ac:dyDescent="0.2">
      <c r="A414">
        <f t="shared" si="33"/>
        <v>2258</v>
      </c>
      <c r="G414" s="3">
        <f>carboncycle!L514</f>
        <v>329.74919406244311</v>
      </c>
      <c r="H414" s="3">
        <f t="shared" si="30"/>
        <v>0.97135268665076324</v>
      </c>
      <c r="I414" s="3">
        <f t="shared" si="31"/>
        <v>1.1365776768599853</v>
      </c>
      <c r="J414" s="3">
        <f t="shared" si="32"/>
        <v>1.0283966478772781</v>
      </c>
    </row>
    <row r="415" spans="1:10" x14ac:dyDescent="0.2">
      <c r="A415">
        <f t="shared" si="33"/>
        <v>2259</v>
      </c>
      <c r="G415" s="3">
        <f>carboncycle!L515</f>
        <v>329.65974351815612</v>
      </c>
      <c r="H415" s="3">
        <f t="shared" si="30"/>
        <v>0.96990120370111854</v>
      </c>
      <c r="I415" s="3">
        <f t="shared" si="31"/>
        <v>1.1352097479703571</v>
      </c>
      <c r="J415" s="3">
        <f t="shared" si="32"/>
        <v>1.0290111161219</v>
      </c>
    </row>
    <row r="416" spans="1:10" x14ac:dyDescent="0.2">
      <c r="A416">
        <f t="shared" si="33"/>
        <v>2260</v>
      </c>
      <c r="G416" s="3">
        <f>carboncycle!L516</f>
        <v>329.57083966338564</v>
      </c>
      <c r="H416" s="3">
        <f t="shared" si="30"/>
        <v>0.96845820139497529</v>
      </c>
      <c r="I416" s="3">
        <f t="shared" si="31"/>
        <v>1.133849026416422</v>
      </c>
      <c r="J416" s="3">
        <f t="shared" si="32"/>
        <v>1.0296143243507991</v>
      </c>
    </row>
    <row r="417" spans="1:10" x14ac:dyDescent="0.2">
      <c r="A417">
        <f t="shared" si="33"/>
        <v>2261</v>
      </c>
      <c r="G417" s="3">
        <f>carboncycle!L517</f>
        <v>329.4824769567058</v>
      </c>
      <c r="H417" s="3">
        <f t="shared" si="30"/>
        <v>0.9670235967229458</v>
      </c>
      <c r="I417" s="3">
        <f t="shared" si="31"/>
        <v>1.1324954383934256</v>
      </c>
      <c r="J417" s="3">
        <f t="shared" si="32"/>
        <v>1.0302063774585319</v>
      </c>
    </row>
    <row r="418" spans="1:10" x14ac:dyDescent="0.2">
      <c r="A418">
        <f t="shared" si="33"/>
        <v>2262</v>
      </c>
      <c r="G418" s="3">
        <f>carboncycle!L518</f>
        <v>329.39464992627268</v>
      </c>
      <c r="H418" s="3">
        <f t="shared" si="30"/>
        <v>0.96559730767320184</v>
      </c>
      <c r="I418" s="3">
        <f t="shared" si="31"/>
        <v>1.1311489108926758</v>
      </c>
      <c r="J418" s="3">
        <f t="shared" si="32"/>
        <v>1.030787379324642</v>
      </c>
    </row>
    <row r="419" spans="1:10" x14ac:dyDescent="0.2">
      <c r="A419">
        <f t="shared" si="33"/>
        <v>2263</v>
      </c>
      <c r="G419" s="3">
        <f>carboncycle!L519</f>
        <v>329.30735316889491</v>
      </c>
      <c r="H419" s="3">
        <f t="shared" si="30"/>
        <v>0.96417925321910602</v>
      </c>
      <c r="I419" s="3">
        <f t="shared" si="31"/>
        <v>1.1298093716967739</v>
      </c>
      <c r="J419" s="3">
        <f t="shared" si="32"/>
        <v>1.0313574328239485</v>
      </c>
    </row>
    <row r="420" spans="1:10" x14ac:dyDescent="0.2">
      <c r="A420">
        <f t="shared" si="33"/>
        <v>2264</v>
      </c>
      <c r="G420" s="3">
        <f>carboncycle!L520</f>
        <v>329.22058134911777</v>
      </c>
      <c r="H420" s="3">
        <f t="shared" si="30"/>
        <v>0.96276935330701152</v>
      </c>
      <c r="I420" s="3">
        <f t="shared" si="31"/>
        <v>1.1284767493747212</v>
      </c>
      <c r="J420" s="3">
        <f t="shared" si="32"/>
        <v>1.0319166398367461</v>
      </c>
    </row>
    <row r="421" spans="1:10" x14ac:dyDescent="0.2">
      <c r="A421">
        <f t="shared" si="33"/>
        <v>2265</v>
      </c>
      <c r="G421" s="3">
        <f>carboncycle!L521</f>
        <v>329.13432919831996</v>
      </c>
      <c r="H421" s="3">
        <f t="shared" si="30"/>
        <v>0.96136752884420096</v>
      </c>
      <c r="I421" s="3">
        <f t="shared" si="31"/>
        <v>1.1271509732769065</v>
      </c>
      <c r="J421" s="3">
        <f t="shared" si="32"/>
        <v>1.0324651012589219</v>
      </c>
    </row>
    <row r="422" spans="1:10" x14ac:dyDescent="0.2">
      <c r="A422">
        <f t="shared" si="33"/>
        <v>2266</v>
      </c>
      <c r="G422" s="3">
        <f>carboncycle!L522</f>
        <v>329.04859151382266</v>
      </c>
      <c r="H422" s="3">
        <f t="shared" si="30"/>
        <v>0.9599737016869766</v>
      </c>
      <c r="I422" s="3">
        <f t="shared" si="31"/>
        <v>1.125831973529984</v>
      </c>
      <c r="J422" s="3">
        <f t="shared" si="32"/>
        <v>1.0330029170119841</v>
      </c>
    </row>
    <row r="423" spans="1:10" x14ac:dyDescent="0.2">
      <c r="A423">
        <f t="shared" si="33"/>
        <v>2267</v>
      </c>
      <c r="G423" s="3">
        <f>carboncycle!L523</f>
        <v>328.96336315801119</v>
      </c>
      <c r="H423" s="3">
        <f t="shared" si="30"/>
        <v>0.95858779462889365</v>
      </c>
      <c r="I423" s="3">
        <f t="shared" si="31"/>
        <v>1.1245196810316471</v>
      </c>
      <c r="J423" s="3">
        <f t="shared" si="32"/>
        <v>1.0335301860530064</v>
      </c>
    </row>
    <row r="424" spans="1:10" x14ac:dyDescent="0.2">
      <c r="A424">
        <f t="shared" si="33"/>
        <v>2268</v>
      </c>
      <c r="G424" s="3">
        <f>carboncycle!L524</f>
        <v>328.87863905746855</v>
      </c>
      <c r="H424" s="3">
        <f t="shared" si="30"/>
        <v>0.95720973138914112</v>
      </c>
      <c r="I424" s="3">
        <f t="shared" si="31"/>
        <v>1.123214027445308</v>
      </c>
      <c r="J424" s="3">
        <f t="shared" si="32"/>
        <v>1.0340470063844851</v>
      </c>
    </row>
    <row r="425" spans="1:10" x14ac:dyDescent="0.2">
      <c r="A425">
        <f t="shared" si="33"/>
        <v>2269</v>
      </c>
      <c r="G425" s="3">
        <f>carboncycle!L525</f>
        <v>328.79441420212106</v>
      </c>
      <c r="H425" s="3">
        <f t="shared" si="30"/>
        <v>0.95583943660105675</v>
      </c>
      <c r="I425" s="3">
        <f t="shared" si="31"/>
        <v>1.121914945194685</v>
      </c>
      <c r="J425" s="3">
        <f t="shared" si="32"/>
        <v>1.0345534750641106</v>
      </c>
    </row>
    <row r="426" spans="1:10" x14ac:dyDescent="0.2">
      <c r="A426">
        <f t="shared" si="33"/>
        <v>2270</v>
      </c>
      <c r="G426" s="3">
        <f>carboncycle!L526</f>
        <v>328.710683644396</v>
      </c>
      <c r="H426" s="3">
        <f t="shared" si="30"/>
        <v>0.95447683580079634</v>
      </c>
      <c r="I426" s="3">
        <f t="shared" si="31"/>
        <v>1.1206223674583107</v>
      </c>
      <c r="J426" s="3">
        <f t="shared" si="32"/>
        <v>1.0350496882144522</v>
      </c>
    </row>
    <row r="427" spans="1:10" x14ac:dyDescent="0.2">
      <c r="A427">
        <f t="shared" si="33"/>
        <v>2271</v>
      </c>
      <c r="G427" s="3">
        <f>carboncycle!L527</f>
        <v>328.62744249839017</v>
      </c>
      <c r="H427" s="3">
        <f t="shared" si="30"/>
        <v>0.9531218554161196</v>
      </c>
      <c r="I427" s="3">
        <f t="shared" si="31"/>
        <v>1.1193362281639585</v>
      </c>
      <c r="J427" s="3">
        <f t="shared" si="32"/>
        <v>1.0355357410325574</v>
      </c>
    </row>
    <row r="428" spans="1:10" x14ac:dyDescent="0.2">
      <c r="A428">
        <f t="shared" si="33"/>
        <v>2272</v>
      </c>
      <c r="G428" s="3">
        <f>carboncycle!L528</f>
        <v>328.54468593905079</v>
      </c>
      <c r="H428" s="3">
        <f t="shared" si="30"/>
        <v>0.95177442275533763</v>
      </c>
      <c r="I428" s="3">
        <f t="shared" si="31"/>
        <v>1.1180564619830033</v>
      </c>
      <c r="J428" s="3">
        <f t="shared" si="32"/>
        <v>1.0360117277994638</v>
      </c>
    </row>
    <row r="429" spans="1:10" x14ac:dyDescent="0.2">
      <c r="A429">
        <f t="shared" si="33"/>
        <v>2273</v>
      </c>
      <c r="G429" s="3">
        <f>carboncycle!L529</f>
        <v>328.462409201367</v>
      </c>
      <c r="H429" s="3">
        <f t="shared" si="30"/>
        <v>0.95043446599637671</v>
      </c>
      <c r="I429" s="3">
        <f t="shared" si="31"/>
        <v>1.1167830043247136</v>
      </c>
      <c r="J429" s="3">
        <f t="shared" si="32"/>
        <v>1.0364777418896263</v>
      </c>
    </row>
    <row r="430" spans="1:10" x14ac:dyDescent="0.2">
      <c r="A430">
        <f t="shared" si="33"/>
        <v>2274</v>
      </c>
      <c r="G430" s="3">
        <f>carboncycle!L530</f>
        <v>328.38060757957248</v>
      </c>
      <c r="H430" s="3">
        <f t="shared" si="30"/>
        <v>0.94910191417597989</v>
      </c>
      <c r="I430" s="3">
        <f t="shared" si="31"/>
        <v>1.1155157913304847</v>
      </c>
      <c r="J430" s="3">
        <f t="shared" si="32"/>
        <v>1.0369338757802575</v>
      </c>
    </row>
    <row r="431" spans="1:10" x14ac:dyDescent="0.2">
      <c r="A431">
        <f t="shared" si="33"/>
        <v>2275</v>
      </c>
      <c r="G431" s="3">
        <f>carboncycle!L531</f>
        <v>328.29927642635943</v>
      </c>
      <c r="H431" s="3">
        <f t="shared" si="30"/>
        <v>0.94777669717904645</v>
      </c>
      <c r="I431" s="3">
        <f t="shared" si="31"/>
        <v>1.1142547598680184</v>
      </c>
      <c r="J431" s="3">
        <f t="shared" si="32"/>
        <v>1.0373802210605829</v>
      </c>
    </row>
    <row r="432" spans="1:10" x14ac:dyDescent="0.2">
      <c r="A432">
        <f t="shared" si="33"/>
        <v>2276</v>
      </c>
      <c r="G432" s="3">
        <f>carboncycle!L532</f>
        <v>328.21841115210282</v>
      </c>
      <c r="H432" s="3">
        <f t="shared" si="30"/>
        <v>0.94645874572809163</v>
      </c>
      <c r="I432" s="3">
        <f t="shared" si="31"/>
        <v>1.112999847525451</v>
      </c>
      <c r="J432" s="3">
        <f t="shared" si="32"/>
        <v>1.0378168684410092</v>
      </c>
    </row>
    <row r="433" spans="1:10" x14ac:dyDescent="0.2">
      <c r="A433">
        <f t="shared" si="33"/>
        <v>2277</v>
      </c>
      <c r="G433" s="3">
        <f>carboncycle!L533</f>
        <v>328.13800722409559</v>
      </c>
      <c r="H433" s="3">
        <f t="shared" si="30"/>
        <v>0.94514799137284455</v>
      </c>
      <c r="I433" s="3">
        <f t="shared" si="31"/>
        <v>1.111750992605439</v>
      </c>
      <c r="J433" s="3">
        <f t="shared" si="32"/>
        <v>1.0382439077622088</v>
      </c>
    </row>
    <row r="434" spans="1:10" x14ac:dyDescent="0.2">
      <c r="A434">
        <f t="shared" si="33"/>
        <v>2278</v>
      </c>
      <c r="G434" s="3">
        <f>carboncycle!L534</f>
        <v>328.05806016579402</v>
      </c>
      <c r="H434" s="3">
        <f t="shared" ref="H434:H456" si="34">H$3*LN(G434/G$3)</f>
        <v>0.94384436647996472</v>
      </c>
      <c r="I434" s="3">
        <f t="shared" ref="I434:I456" si="35">I433+I$3*(I$4*H434-I433)+I$5*(J433-I433)</f>
        <v>1.1105081341192018</v>
      </c>
      <c r="J434" s="3">
        <f t="shared" ref="J434:J456" si="36">J433+J$3*(I433-J433)</f>
        <v>1.0386614280041182</v>
      </c>
    </row>
    <row r="435" spans="1:10" x14ac:dyDescent="0.2">
      <c r="A435">
        <f t="shared" ref="A435:A456" si="37">1+A434</f>
        <v>2279</v>
      </c>
      <c r="G435" s="3">
        <f>carboncycle!L535</f>
        <v>327.97856555607359</v>
      </c>
      <c r="H435" s="3">
        <f t="shared" si="34"/>
        <v>0.94254780422288675</v>
      </c>
      <c r="I435" s="3">
        <f t="shared" si="35"/>
        <v>1.1092712117805312</v>
      </c>
      <c r="J435" s="3">
        <f t="shared" si="36"/>
        <v>1.0390695172948519</v>
      </c>
    </row>
    <row r="436" spans="1:10" x14ac:dyDescent="0.2">
      <c r="A436">
        <f t="shared" si="37"/>
        <v>2280</v>
      </c>
      <c r="G436" s="3">
        <f>carboncycle!L536</f>
        <v>327.89951902849504</v>
      </c>
      <c r="H436" s="3">
        <f t="shared" si="34"/>
        <v>0.94125823857179247</v>
      </c>
      <c r="I436" s="3">
        <f t="shared" si="35"/>
        <v>1.1080401659997678</v>
      </c>
      <c r="J436" s="3">
        <f t="shared" si="36"/>
        <v>1.0394682629195304</v>
      </c>
    </row>
    <row r="437" spans="1:10" x14ac:dyDescent="0.2">
      <c r="A437">
        <f t="shared" si="37"/>
        <v>2281</v>
      </c>
      <c r="G437" s="3">
        <f>carboncycle!L537</f>
        <v>327.82091627058014</v>
      </c>
      <c r="H437" s="3">
        <f t="shared" si="34"/>
        <v>0.93997560428369997</v>
      </c>
      <c r="I437" s="3">
        <f t="shared" si="35"/>
        <v>1.1068149378777494</v>
      </c>
      <c r="J437" s="3">
        <f t="shared" si="36"/>
        <v>1.0398577513290261</v>
      </c>
    </row>
    <row r="438" spans="1:10" x14ac:dyDescent="0.2">
      <c r="A438">
        <f t="shared" si="37"/>
        <v>2282</v>
      </c>
      <c r="G438" s="3">
        <f>carboncycle!L538</f>
        <v>327.74275302309769</v>
      </c>
      <c r="H438" s="3">
        <f t="shared" si="34"/>
        <v>0.93869983689267544</v>
      </c>
      <c r="I438" s="3">
        <f t="shared" si="35"/>
        <v>1.1055954691997376</v>
      </c>
      <c r="J438" s="3">
        <f t="shared" si="36"/>
        <v>1.040238068148623</v>
      </c>
    </row>
    <row r="439" spans="1:10" x14ac:dyDescent="0.2">
      <c r="A439">
        <f t="shared" si="37"/>
        <v>2283</v>
      </c>
      <c r="G439" s="3">
        <f>carboncycle!L539</f>
        <v>327.66502507935883</v>
      </c>
      <c r="H439" s="3">
        <f t="shared" si="34"/>
        <v>0.93743087270016445</v>
      </c>
      <c r="I439" s="3">
        <f t="shared" si="35"/>
        <v>1.1043817024293217</v>
      </c>
      <c r="J439" s="3">
        <f t="shared" si="36"/>
        <v>1.0406092981865933</v>
      </c>
    </row>
    <row r="440" spans="1:10" x14ac:dyDescent="0.2">
      <c r="A440">
        <f t="shared" si="37"/>
        <v>2284</v>
      </c>
      <c r="G440" s="3">
        <f>carboncycle!L540</f>
        <v>327.5877282845222</v>
      </c>
      <c r="H440" s="3">
        <f t="shared" si="34"/>
        <v>0.93616864876544248</v>
      </c>
      <c r="I440" s="3">
        <f t="shared" si="35"/>
        <v>1.1031735807023075</v>
      </c>
      <c r="J440" s="3">
        <f t="shared" si="36"/>
        <v>1.0409715254426921</v>
      </c>
    </row>
    <row r="441" spans="1:10" x14ac:dyDescent="0.2">
      <c r="A441">
        <f t="shared" si="37"/>
        <v>2285</v>
      </c>
      <c r="G441" s="3">
        <f>carboncycle!L541</f>
        <v>327.51085853490861</v>
      </c>
      <c r="H441" s="3">
        <f t="shared" si="34"/>
        <v>0.93491310289618046</v>
      </c>
      <c r="I441" s="3">
        <f t="shared" si="35"/>
        <v>1.1019710478205933</v>
      </c>
      <c r="J441" s="3">
        <f t="shared" si="36"/>
        <v>1.0413248331165668</v>
      </c>
    </row>
    <row r="442" spans="1:10" x14ac:dyDescent="0.2">
      <c r="A442">
        <f t="shared" si="37"/>
        <v>2286</v>
      </c>
      <c r="G442" s="3">
        <f>carboncycle!L542</f>
        <v>327.43441177732456</v>
      </c>
      <c r="H442" s="3">
        <f t="shared" si="34"/>
        <v>0.93366417363912313</v>
      </c>
      <c r="I442" s="3">
        <f t="shared" si="35"/>
        <v>1.1007740482460342</v>
      </c>
      <c r="J442" s="3">
        <f t="shared" si="36"/>
        <v>1.0416693036160856</v>
      </c>
    </row>
    <row r="443" spans="1:10" x14ac:dyDescent="0.2">
      <c r="A443">
        <f t="shared" si="37"/>
        <v>2287</v>
      </c>
      <c r="G443" s="3">
        <f>carboncycle!L543</f>
        <v>327.35838400839555</v>
      </c>
      <c r="H443" s="3">
        <f t="shared" si="34"/>
        <v>0.93242180027088883</v>
      </c>
      <c r="I443" s="3">
        <f t="shared" si="35"/>
        <v>1.0995825270943014</v>
      </c>
      <c r="J443" s="3">
        <f t="shared" si="36"/>
        <v>1.0420050185655836</v>
      </c>
    </row>
    <row r="444" spans="1:10" x14ac:dyDescent="0.2">
      <c r="A444">
        <f t="shared" si="37"/>
        <v>2288</v>
      </c>
      <c r="G444" s="3">
        <f>carboncycle!L544</f>
        <v>327.28277127390788</v>
      </c>
      <c r="H444" s="3">
        <f t="shared" si="34"/>
        <v>0.93118592278887058</v>
      </c>
      <c r="I444" s="3">
        <f t="shared" si="35"/>
        <v>1.0983964301287354</v>
      </c>
      <c r="J444" s="3">
        <f t="shared" si="36"/>
        <v>1.0423320588140268</v>
      </c>
    </row>
    <row r="445" spans="1:10" x14ac:dyDescent="0.2">
      <c r="A445">
        <f t="shared" si="37"/>
        <v>2289</v>
      </c>
      <c r="G445" s="3">
        <f>carboncycle!L545</f>
        <v>327.20756966815975</v>
      </c>
      <c r="H445" s="3">
        <f t="shared" si="34"/>
        <v>0.92995648190225966</v>
      </c>
      <c r="I445" s="3">
        <f t="shared" si="35"/>
        <v>1.0972157037542001</v>
      </c>
      <c r="J445" s="3">
        <f t="shared" si="36"/>
        <v>1.0426505044430943</v>
      </c>
    </row>
    <row r="446" spans="1:10" x14ac:dyDescent="0.2">
      <c r="A446">
        <f t="shared" si="37"/>
        <v>2290</v>
      </c>
      <c r="G446" s="3">
        <f>carboncycle!L546</f>
        <v>327.13277533332086</v>
      </c>
      <c r="H446" s="3">
        <f t="shared" si="34"/>
        <v>0.92873341902317064</v>
      </c>
      <c r="I446" s="3">
        <f t="shared" si="35"/>
        <v>1.0960402950109362</v>
      </c>
      <c r="J446" s="3">
        <f t="shared" si="36"/>
        <v>1.0429604347751813</v>
      </c>
    </row>
    <row r="447" spans="1:10" x14ac:dyDescent="0.2">
      <c r="A447">
        <f t="shared" si="37"/>
        <v>2291</v>
      </c>
      <c r="G447" s="3">
        <f>carboncycle!L547</f>
        <v>327.05838445880084</v>
      </c>
      <c r="H447" s="3">
        <f t="shared" si="34"/>
        <v>0.9275166762578787</v>
      </c>
      <c r="I447" s="3">
        <f t="shared" si="35"/>
        <v>1.0948701515684212</v>
      </c>
      <c r="J447" s="3">
        <f t="shared" si="36"/>
        <v>1.0432619283813205</v>
      </c>
    </row>
    <row r="448" spans="1:10" x14ac:dyDescent="0.2">
      <c r="A448">
        <f t="shared" si="37"/>
        <v>2292</v>
      </c>
      <c r="G448" s="3">
        <f>carboncycle!L548</f>
        <v>326.98439328062619</v>
      </c>
      <c r="H448" s="3">
        <f t="shared" si="34"/>
        <v>0.92630619639816258</v>
      </c>
      <c r="I448" s="3">
        <f t="shared" si="35"/>
        <v>1.093705221719232</v>
      </c>
      <c r="J448" s="3">
        <f t="shared" si="36"/>
        <v>1.0435550630890231</v>
      </c>
    </row>
    <row r="449" spans="1:10" x14ac:dyDescent="0.2">
      <c r="A449">
        <f t="shared" si="37"/>
        <v>2293</v>
      </c>
      <c r="G449" s="3">
        <f>carboncycle!L549</f>
        <v>326.9107980808256</v>
      </c>
      <c r="H449" s="3">
        <f t="shared" si="34"/>
        <v>0.92510192291275661</v>
      </c>
      <c r="I449" s="3">
        <f t="shared" si="35"/>
        <v>1.0925454543729207</v>
      </c>
      <c r="J449" s="3">
        <f t="shared" si="36"/>
        <v>1.0438399159900427</v>
      </c>
    </row>
    <row r="450" spans="1:10" x14ac:dyDescent="0.2">
      <c r="A450">
        <f t="shared" si="37"/>
        <v>2294</v>
      </c>
      <c r="G450" s="3">
        <f>carboncycle!L550</f>
        <v>326.83759518682359</v>
      </c>
      <c r="H450" s="3">
        <f t="shared" si="34"/>
        <v>0.92390379993890015</v>
      </c>
      <c r="I450" s="3">
        <f t="shared" si="35"/>
        <v>1.0913907990498981</v>
      </c>
      <c r="J450" s="3">
        <f t="shared" si="36"/>
        <v>1.0441165634480574</v>
      </c>
    </row>
    <row r="451" spans="1:10" x14ac:dyDescent="0.2">
      <c r="A451">
        <f t="shared" si="37"/>
        <v>2295</v>
      </c>
      <c r="G451" s="3">
        <f>carboncycle!L551</f>
        <v>326.76478097084231</v>
      </c>
      <c r="H451" s="3">
        <f t="shared" si="34"/>
        <v>0.92271177227400281</v>
      </c>
      <c r="I451" s="3">
        <f t="shared" si="35"/>
        <v>1.0902412058753312</v>
      </c>
      <c r="J451" s="3">
        <f t="shared" si="36"/>
        <v>1.0443850811062758</v>
      </c>
    </row>
    <row r="452" spans="1:10" x14ac:dyDescent="0.2">
      <c r="A452">
        <f t="shared" si="37"/>
        <v>2296</v>
      </c>
      <c r="G452" s="3">
        <f>carboncycle!L552</f>
        <v>326.69235184931154</v>
      </c>
      <c r="H452" s="3">
        <f t="shared" si="34"/>
        <v>0.92152578536739682</v>
      </c>
      <c r="I452" s="3">
        <f t="shared" si="35"/>
        <v>1.0890966255730559</v>
      </c>
      <c r="J452" s="3">
        <f t="shared" si="36"/>
        <v>1.044645543894964</v>
      </c>
    </row>
    <row r="453" spans="1:10" x14ac:dyDescent="0.2">
      <c r="A453">
        <f t="shared" si="37"/>
        <v>2297</v>
      </c>
      <c r="G453" s="3">
        <f>carboncycle!L553</f>
        <v>326.62030428228638</v>
      </c>
      <c r="H453" s="3">
        <f t="shared" si="34"/>
        <v>0.92034578531220257</v>
      </c>
      <c r="I453" s="3">
        <f t="shared" si="35"/>
        <v>1.0879570094595068</v>
      </c>
      <c r="J453" s="3">
        <f t="shared" si="36"/>
        <v>1.0448980260388956</v>
      </c>
    </row>
    <row r="454" spans="1:10" x14ac:dyDescent="0.2">
      <c r="A454">
        <f t="shared" si="37"/>
        <v>2298</v>
      </c>
      <c r="G454" s="3">
        <f>carboncycle!L554</f>
        <v>326.54863477287302</v>
      </c>
      <c r="H454" s="3">
        <f t="shared" si="34"/>
        <v>0.91917171883728777</v>
      </c>
      <c r="I454" s="3">
        <f t="shared" si="35"/>
        <v>1.086822309437665</v>
      </c>
      <c r="J454" s="3">
        <f t="shared" si="36"/>
        <v>1.0451426010647247</v>
      </c>
    </row>
    <row r="455" spans="1:10" x14ac:dyDescent="0.2">
      <c r="A455">
        <f t="shared" si="37"/>
        <v>2299</v>
      </c>
      <c r="G455" s="3">
        <f>carboncycle!L555</f>
        <v>326.47733986666231</v>
      </c>
      <c r="H455" s="3">
        <f t="shared" si="34"/>
        <v>0.91800353329932849</v>
      </c>
      <c r="I455" s="3">
        <f t="shared" si="35"/>
        <v>1.0856924779910275</v>
      </c>
      <c r="J455" s="3">
        <f t="shared" si="36"/>
        <v>1.0453793418082831</v>
      </c>
    </row>
    <row r="456" spans="1:10" x14ac:dyDescent="0.2">
      <c r="A456">
        <f t="shared" si="37"/>
        <v>2300</v>
      </c>
      <c r="G456" s="3">
        <f>carboncycle!L556</f>
        <v>326.40641615117062</v>
      </c>
      <c r="H456" s="3">
        <f t="shared" si="34"/>
        <v>0.91684117667496567</v>
      </c>
      <c r="I456" s="3">
        <f t="shared" si="35"/>
        <v>1.0845674681775967</v>
      </c>
      <c r="J456" s="3">
        <f t="shared" si="36"/>
        <v>1.045608320421801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BAEC6-44E5-4367-9E5F-D075285EF948}">
  <dimension ref="A1:V353"/>
  <sheetViews>
    <sheetView tabSelected="1" zoomScale="125" zoomScaleNormal="125" workbookViewId="0">
      <selection activeCell="D3" sqref="D3"/>
    </sheetView>
  </sheetViews>
  <sheetFormatPr baseColWidth="10" defaultColWidth="8.83203125" defaultRowHeight="15" x14ac:dyDescent="0.2"/>
  <cols>
    <col min="1" max="1" width="5.1640625" bestFit="1" customWidth="1"/>
    <col min="2" max="2" width="12.33203125" bestFit="1" customWidth="1"/>
    <col min="3" max="3" width="12.6640625" bestFit="1" customWidth="1"/>
    <col min="4" max="4" width="10.6640625" bestFit="1" customWidth="1"/>
    <col min="5" max="5" width="17.83203125" bestFit="1" customWidth="1"/>
    <col min="6" max="6" width="12.6640625" bestFit="1" customWidth="1"/>
    <col min="7" max="7" width="10.6640625" bestFit="1" customWidth="1"/>
    <col min="8" max="8" width="8.5" bestFit="1" customWidth="1"/>
    <col min="9" max="9" width="12.6640625" bestFit="1" customWidth="1"/>
    <col min="10" max="10" width="10.6640625" bestFit="1" customWidth="1"/>
    <col min="11" max="11" width="8.6640625" bestFit="1" customWidth="1"/>
    <col min="12" max="12" width="12.6640625" bestFit="1" customWidth="1"/>
    <col min="13" max="13" width="10.6640625" bestFit="1" customWidth="1"/>
    <col min="15" max="15" width="12.6640625" bestFit="1" customWidth="1"/>
    <col min="16" max="16" width="10.6640625" bestFit="1" customWidth="1"/>
    <col min="17" max="17" width="8.6640625" bestFit="1" customWidth="1"/>
    <col min="18" max="18" width="12.6640625" bestFit="1" customWidth="1"/>
    <col min="19" max="19" width="10.6640625" bestFit="1" customWidth="1"/>
    <col min="21" max="21" width="12.6640625" bestFit="1" customWidth="1"/>
    <col min="22" max="22" width="10.6640625" bestFit="1" customWidth="1"/>
  </cols>
  <sheetData>
    <row r="1" spans="1:22" x14ac:dyDescent="0.2">
      <c r="B1" t="s">
        <v>25</v>
      </c>
      <c r="E1" t="s">
        <v>28</v>
      </c>
      <c r="H1" t="s">
        <v>29</v>
      </c>
      <c r="K1" t="s">
        <v>30</v>
      </c>
      <c r="N1" t="s">
        <v>31</v>
      </c>
      <c r="Q1" t="s">
        <v>32</v>
      </c>
      <c r="T1" t="s">
        <v>33</v>
      </c>
    </row>
    <row r="2" spans="1:22" x14ac:dyDescent="0.2">
      <c r="A2" t="s">
        <v>9</v>
      </c>
      <c r="B2" t="s">
        <v>8</v>
      </c>
      <c r="C2" t="s">
        <v>26</v>
      </c>
      <c r="D2" t="s">
        <v>27</v>
      </c>
      <c r="E2" t="s">
        <v>8</v>
      </c>
      <c r="F2" t="s">
        <v>26</v>
      </c>
      <c r="G2" t="s">
        <v>27</v>
      </c>
      <c r="H2" t="s">
        <v>8</v>
      </c>
      <c r="I2" t="s">
        <v>26</v>
      </c>
      <c r="J2" t="s">
        <v>27</v>
      </c>
      <c r="K2" t="s">
        <v>8</v>
      </c>
      <c r="L2" t="s">
        <v>26</v>
      </c>
      <c r="M2" t="s">
        <v>27</v>
      </c>
      <c r="N2" t="s">
        <v>8</v>
      </c>
      <c r="O2" t="s">
        <v>26</v>
      </c>
      <c r="P2" t="s">
        <v>27</v>
      </c>
      <c r="Q2" t="s">
        <v>8</v>
      </c>
      <c r="R2" t="s">
        <v>26</v>
      </c>
      <c r="S2" t="s">
        <v>27</v>
      </c>
      <c r="T2" t="s">
        <v>8</v>
      </c>
      <c r="U2" t="s">
        <v>26</v>
      </c>
      <c r="V2" t="s">
        <v>27</v>
      </c>
    </row>
    <row r="3" spans="1:22" x14ac:dyDescent="0.2">
      <c r="A3">
        <v>1950</v>
      </c>
      <c r="B3" s="1">
        <f>carboncycle!F206</f>
        <v>1630</v>
      </c>
      <c r="C3" s="1">
        <f>carboncycle!L206</f>
        <v>292.69913708981255</v>
      </c>
      <c r="D3" s="10">
        <f>climate!I106</f>
        <v>0.17434261610197593</v>
      </c>
      <c r="E3" s="1">
        <v>1630</v>
      </c>
      <c r="F3" s="1">
        <v>292.69913708981255</v>
      </c>
      <c r="G3" s="10">
        <v>0.17434261610197593</v>
      </c>
      <c r="H3" s="1">
        <v>1630</v>
      </c>
      <c r="I3" s="1">
        <v>292.69913708981255</v>
      </c>
      <c r="J3" s="10">
        <v>0.17434261610197593</v>
      </c>
      <c r="K3" s="1">
        <v>1630</v>
      </c>
      <c r="L3" s="1">
        <v>292.69913708981255</v>
      </c>
      <c r="M3" s="10">
        <v>0.17434261610197593</v>
      </c>
      <c r="N3" s="1">
        <v>1630</v>
      </c>
      <c r="O3" s="1">
        <v>292.69913708981255</v>
      </c>
      <c r="P3" s="10">
        <v>0.17434261610197593</v>
      </c>
      <c r="Q3" s="1">
        <v>1630</v>
      </c>
      <c r="R3" s="1">
        <v>292.69913708981255</v>
      </c>
      <c r="S3" s="10">
        <v>0.17434261610197593</v>
      </c>
      <c r="T3" s="1">
        <v>1630</v>
      </c>
      <c r="U3" s="1">
        <v>292.69913708981255</v>
      </c>
      <c r="V3" s="10">
        <v>0.17434261610197593</v>
      </c>
    </row>
    <row r="4" spans="1:22" x14ac:dyDescent="0.2">
      <c r="A4">
        <f>1+A3</f>
        <v>1951</v>
      </c>
      <c r="B4" s="1">
        <f>carboncycle!F207</f>
        <v>1767</v>
      </c>
      <c r="C4" s="1">
        <f>carboncycle!L207</f>
        <v>293.17002172932069</v>
      </c>
      <c r="D4" s="10">
        <f>climate!I107</f>
        <v>0.17884136111347468</v>
      </c>
      <c r="E4" s="1">
        <v>1767</v>
      </c>
      <c r="F4" s="1">
        <v>293.17002172932069</v>
      </c>
      <c r="G4" s="10">
        <v>0.17884136111347468</v>
      </c>
      <c r="H4" s="1">
        <v>1767</v>
      </c>
      <c r="I4" s="1">
        <v>293.17002172932069</v>
      </c>
      <c r="J4" s="10">
        <v>0.17884136111347468</v>
      </c>
      <c r="K4" s="1">
        <v>1767</v>
      </c>
      <c r="L4" s="1">
        <v>293.17002172932069</v>
      </c>
      <c r="M4" s="10">
        <v>0.17884136111347468</v>
      </c>
      <c r="N4" s="1">
        <v>1767</v>
      </c>
      <c r="O4" s="1">
        <v>293.17002172932069</v>
      </c>
      <c r="P4" s="10">
        <v>0.17884136111347468</v>
      </c>
      <c r="Q4" s="1">
        <v>1767</v>
      </c>
      <c r="R4" s="1">
        <v>293.17002172932069</v>
      </c>
      <c r="S4" s="10">
        <v>0.17884136111347468</v>
      </c>
      <c r="T4" s="1">
        <v>1767</v>
      </c>
      <c r="U4" s="1">
        <v>293.17002172932069</v>
      </c>
      <c r="V4" s="10">
        <v>0.17884136111347468</v>
      </c>
    </row>
    <row r="5" spans="1:22" x14ac:dyDescent="0.2">
      <c r="A5">
        <f t="shared" ref="A5:A68" si="0">1+A4</f>
        <v>1952</v>
      </c>
      <c r="B5" s="1">
        <f>carboncycle!F208</f>
        <v>1795</v>
      </c>
      <c r="C5" s="1">
        <f>carboncycle!L208</f>
        <v>293.69478442929693</v>
      </c>
      <c r="D5" s="10">
        <f>climate!I108</f>
        <v>0.18347942600191769</v>
      </c>
      <c r="E5" s="1">
        <v>1795</v>
      </c>
      <c r="F5" s="1">
        <v>293.69478442929693</v>
      </c>
      <c r="G5" s="10">
        <v>0.18347942600191769</v>
      </c>
      <c r="H5" s="1">
        <v>1795</v>
      </c>
      <c r="I5" s="1">
        <v>293.69478442929693</v>
      </c>
      <c r="J5" s="10">
        <v>0.18347942600191769</v>
      </c>
      <c r="K5" s="1">
        <v>1795</v>
      </c>
      <c r="L5" s="1">
        <v>293.69478442929693</v>
      </c>
      <c r="M5" s="10">
        <v>0.18347942600191769</v>
      </c>
      <c r="N5" s="1">
        <v>1795</v>
      </c>
      <c r="O5" s="1">
        <v>293.69478442929693</v>
      </c>
      <c r="P5" s="10">
        <v>0.18347942600191769</v>
      </c>
      <c r="Q5" s="1">
        <v>1795</v>
      </c>
      <c r="R5" s="1">
        <v>293.69478442929693</v>
      </c>
      <c r="S5" s="10">
        <v>0.18347942600191769</v>
      </c>
      <c r="T5" s="1">
        <v>1795</v>
      </c>
      <c r="U5" s="1">
        <v>293.69478442929693</v>
      </c>
      <c r="V5" s="10">
        <v>0.18347942600191769</v>
      </c>
    </row>
    <row r="6" spans="1:22" x14ac:dyDescent="0.2">
      <c r="A6">
        <f t="shared" si="0"/>
        <v>1953</v>
      </c>
      <c r="B6" s="1">
        <f>carboncycle!F209</f>
        <v>1841</v>
      </c>
      <c r="C6" s="1">
        <f>carboncycle!L209</f>
        <v>294.22045251891308</v>
      </c>
      <c r="D6" s="10">
        <f>climate!I109</f>
        <v>0.18825235076080757</v>
      </c>
      <c r="E6" s="1">
        <v>1841</v>
      </c>
      <c r="F6" s="1">
        <v>294.22045251891308</v>
      </c>
      <c r="G6" s="10">
        <v>0.18825235076080757</v>
      </c>
      <c r="H6" s="1">
        <v>1841</v>
      </c>
      <c r="I6" s="1">
        <v>294.22045251891308</v>
      </c>
      <c r="J6" s="10">
        <v>0.18825235076080757</v>
      </c>
      <c r="K6" s="1">
        <v>1841</v>
      </c>
      <c r="L6" s="1">
        <v>294.22045251891308</v>
      </c>
      <c r="M6" s="10">
        <v>0.18825235076080757</v>
      </c>
      <c r="N6" s="1">
        <v>1841</v>
      </c>
      <c r="O6" s="1">
        <v>294.22045251891308</v>
      </c>
      <c r="P6" s="10">
        <v>0.18825235076080757</v>
      </c>
      <c r="Q6" s="1">
        <v>1841</v>
      </c>
      <c r="R6" s="1">
        <v>294.22045251891308</v>
      </c>
      <c r="S6" s="10">
        <v>0.18825235076080757</v>
      </c>
      <c r="T6" s="1">
        <v>1841</v>
      </c>
      <c r="U6" s="1">
        <v>294.22045251891308</v>
      </c>
      <c r="V6" s="10">
        <v>0.18825235076080757</v>
      </c>
    </row>
    <row r="7" spans="1:22" x14ac:dyDescent="0.2">
      <c r="A7">
        <f t="shared" si="0"/>
        <v>1954</v>
      </c>
      <c r="B7" s="1">
        <f>carboncycle!F210</f>
        <v>1865</v>
      </c>
      <c r="C7" s="1">
        <f>carboncycle!L210</f>
        <v>294.75702892844942</v>
      </c>
      <c r="D7" s="10">
        <f>climate!I110</f>
        <v>0.19316116675736356</v>
      </c>
      <c r="E7" s="1">
        <v>1865</v>
      </c>
      <c r="F7" s="1">
        <v>294.75702892844942</v>
      </c>
      <c r="G7" s="10">
        <v>0.19316116675736356</v>
      </c>
      <c r="H7" s="1">
        <v>1865</v>
      </c>
      <c r="I7" s="1">
        <v>294.75702892844942</v>
      </c>
      <c r="J7" s="10">
        <v>0.19316116675736356</v>
      </c>
      <c r="K7" s="1">
        <v>1865</v>
      </c>
      <c r="L7" s="1">
        <v>294.75702892844942</v>
      </c>
      <c r="M7" s="10">
        <v>0.19316116675736356</v>
      </c>
      <c r="N7" s="1">
        <v>1865</v>
      </c>
      <c r="O7" s="1">
        <v>294.75702892844942</v>
      </c>
      <c r="P7" s="10">
        <v>0.19316116675736356</v>
      </c>
      <c r="Q7" s="1">
        <v>1865</v>
      </c>
      <c r="R7" s="1">
        <v>294.75702892844942</v>
      </c>
      <c r="S7" s="10">
        <v>0.19316116675736356</v>
      </c>
      <c r="T7" s="1">
        <v>1865</v>
      </c>
      <c r="U7" s="1">
        <v>294.75702892844942</v>
      </c>
      <c r="V7" s="10">
        <v>0.19316116675736356</v>
      </c>
    </row>
    <row r="8" spans="1:22" x14ac:dyDescent="0.2">
      <c r="A8">
        <f t="shared" si="0"/>
        <v>1955</v>
      </c>
      <c r="B8" s="1">
        <f>carboncycle!F211</f>
        <v>2043</v>
      </c>
      <c r="C8" s="1">
        <f>carboncycle!L211</f>
        <v>295.29463880968268</v>
      </c>
      <c r="D8" s="10">
        <f>climate!I111</f>
        <v>0.19820158418545988</v>
      </c>
      <c r="E8" s="1">
        <v>2043</v>
      </c>
      <c r="F8" s="1">
        <v>295.29463880968268</v>
      </c>
      <c r="G8" s="10">
        <v>0.19820158418545988</v>
      </c>
      <c r="H8" s="1">
        <v>2043</v>
      </c>
      <c r="I8" s="1">
        <v>295.29463880968268</v>
      </c>
      <c r="J8" s="10">
        <v>0.19820158418545988</v>
      </c>
      <c r="K8" s="1">
        <v>2043</v>
      </c>
      <c r="L8" s="1">
        <v>295.29463880968268</v>
      </c>
      <c r="M8" s="10">
        <v>0.19820158418545988</v>
      </c>
      <c r="N8" s="1">
        <v>2043</v>
      </c>
      <c r="O8" s="1">
        <v>295.29463880968268</v>
      </c>
      <c r="P8" s="10">
        <v>0.19820158418545988</v>
      </c>
      <c r="Q8" s="1">
        <v>2043</v>
      </c>
      <c r="R8" s="1">
        <v>295.29463880968268</v>
      </c>
      <c r="S8" s="10">
        <v>0.19820158418545988</v>
      </c>
      <c r="T8" s="1">
        <v>2043</v>
      </c>
      <c r="U8" s="1">
        <v>295.29463880968268</v>
      </c>
      <c r="V8" s="10">
        <v>0.19820158418545988</v>
      </c>
    </row>
    <row r="9" spans="1:22" x14ac:dyDescent="0.2">
      <c r="A9">
        <f t="shared" si="0"/>
        <v>1956</v>
      </c>
      <c r="B9" s="1">
        <f>carboncycle!F212</f>
        <v>2177</v>
      </c>
      <c r="C9" s="1">
        <f>carboncycle!L212</f>
        <v>295.90641118542766</v>
      </c>
      <c r="D9" s="10">
        <f>climate!I112</f>
        <v>0.20340835115695327</v>
      </c>
      <c r="E9" s="1">
        <v>2177</v>
      </c>
      <c r="F9" s="1">
        <v>295.90641118542766</v>
      </c>
      <c r="G9" s="10">
        <v>0.20340835115695327</v>
      </c>
      <c r="H9" s="1">
        <v>2177</v>
      </c>
      <c r="I9" s="1">
        <v>295.90641118542766</v>
      </c>
      <c r="J9" s="10">
        <v>0.20340835115695327</v>
      </c>
      <c r="K9" s="1">
        <v>2177</v>
      </c>
      <c r="L9" s="1">
        <v>295.90641118542766</v>
      </c>
      <c r="M9" s="10">
        <v>0.20340835115695327</v>
      </c>
      <c r="N9" s="1">
        <v>2177</v>
      </c>
      <c r="O9" s="1">
        <v>295.90641118542766</v>
      </c>
      <c r="P9" s="10">
        <v>0.20340835115695327</v>
      </c>
      <c r="Q9" s="1">
        <v>2177</v>
      </c>
      <c r="R9" s="1">
        <v>295.90641118542766</v>
      </c>
      <c r="S9" s="10">
        <v>0.20340835115695327</v>
      </c>
      <c r="T9" s="1">
        <v>2177</v>
      </c>
      <c r="U9" s="1">
        <v>295.90641118542766</v>
      </c>
      <c r="V9" s="10">
        <v>0.20340835115695327</v>
      </c>
    </row>
    <row r="10" spans="1:22" x14ac:dyDescent="0.2">
      <c r="A10">
        <f t="shared" si="0"/>
        <v>1957</v>
      </c>
      <c r="B10" s="1">
        <f>carboncycle!F213</f>
        <v>2270</v>
      </c>
      <c r="C10" s="1">
        <f>carboncycle!L213</f>
        <v>296.56798333456965</v>
      </c>
      <c r="D10" s="10">
        <f>climate!I113</f>
        <v>0.20880190611047458</v>
      </c>
      <c r="E10" s="1">
        <v>2270</v>
      </c>
      <c r="F10" s="1">
        <v>296.56798333456965</v>
      </c>
      <c r="G10" s="10">
        <v>0.20880190611047458</v>
      </c>
      <c r="H10" s="1">
        <v>2270</v>
      </c>
      <c r="I10" s="1">
        <v>296.56798333456965</v>
      </c>
      <c r="J10" s="10">
        <v>0.20880190611047458</v>
      </c>
      <c r="K10" s="1">
        <v>2270</v>
      </c>
      <c r="L10" s="1">
        <v>296.56798333456965</v>
      </c>
      <c r="M10" s="10">
        <v>0.20880190611047458</v>
      </c>
      <c r="N10" s="1">
        <v>2270</v>
      </c>
      <c r="O10" s="1">
        <v>296.56798333456965</v>
      </c>
      <c r="P10" s="10">
        <v>0.20880190611047458</v>
      </c>
      <c r="Q10" s="1">
        <v>2270</v>
      </c>
      <c r="R10" s="1">
        <v>296.56798333456965</v>
      </c>
      <c r="S10" s="10">
        <v>0.20880190611047458</v>
      </c>
      <c r="T10" s="1">
        <v>2270</v>
      </c>
      <c r="U10" s="1">
        <v>296.56798333456965</v>
      </c>
      <c r="V10" s="10">
        <v>0.20880190611047458</v>
      </c>
    </row>
    <row r="11" spans="1:22" x14ac:dyDescent="0.2">
      <c r="A11">
        <f t="shared" si="0"/>
        <v>1958</v>
      </c>
      <c r="B11" s="1">
        <f>carboncycle!F214</f>
        <v>2330</v>
      </c>
      <c r="C11" s="1">
        <f>carboncycle!L214</f>
        <v>297.25860425044135</v>
      </c>
      <c r="D11" s="10">
        <f>climate!I114</f>
        <v>0.21439086150272479</v>
      </c>
      <c r="E11" s="1">
        <v>2330</v>
      </c>
      <c r="F11" s="1">
        <v>297.25860425044135</v>
      </c>
      <c r="G11" s="10">
        <v>0.21439086150272479</v>
      </c>
      <c r="H11" s="1">
        <v>2330</v>
      </c>
      <c r="I11" s="1">
        <v>297.25860425044135</v>
      </c>
      <c r="J11" s="10">
        <v>0.21439086150272479</v>
      </c>
      <c r="K11" s="1">
        <v>2330</v>
      </c>
      <c r="L11" s="1">
        <v>297.25860425044135</v>
      </c>
      <c r="M11" s="10">
        <v>0.21439086150272479</v>
      </c>
      <c r="N11" s="1">
        <v>2330</v>
      </c>
      <c r="O11" s="1">
        <v>297.25860425044135</v>
      </c>
      <c r="P11" s="10">
        <v>0.21439086150272479</v>
      </c>
      <c r="Q11" s="1">
        <v>2330</v>
      </c>
      <c r="R11" s="1">
        <v>297.25860425044135</v>
      </c>
      <c r="S11" s="10">
        <v>0.21439086150272479</v>
      </c>
      <c r="T11" s="1">
        <v>2330</v>
      </c>
      <c r="U11" s="1">
        <v>297.25860425044135</v>
      </c>
      <c r="V11" s="10">
        <v>0.21439086150272479</v>
      </c>
    </row>
    <row r="12" spans="1:22" x14ac:dyDescent="0.2">
      <c r="A12">
        <f t="shared" si="0"/>
        <v>1959</v>
      </c>
      <c r="B12" s="1">
        <f>carboncycle!F215</f>
        <v>2454</v>
      </c>
      <c r="C12" s="1">
        <f>carboncycle!L215</f>
        <v>297.96269024586809</v>
      </c>
      <c r="D12" s="10">
        <f>climate!I115</f>
        <v>0.22017521954962055</v>
      </c>
      <c r="E12" s="1">
        <v>2454</v>
      </c>
      <c r="F12" s="1">
        <v>297.96269024586809</v>
      </c>
      <c r="G12" s="10">
        <v>0.22017521954962055</v>
      </c>
      <c r="H12" s="1">
        <v>2454</v>
      </c>
      <c r="I12" s="1">
        <v>297.96269024586809</v>
      </c>
      <c r="J12" s="10">
        <v>0.22017521954962055</v>
      </c>
      <c r="K12" s="1">
        <v>2454</v>
      </c>
      <c r="L12" s="1">
        <v>297.96269024586809</v>
      </c>
      <c r="M12" s="10">
        <v>0.22017521954962055</v>
      </c>
      <c r="N12" s="1">
        <v>2454</v>
      </c>
      <c r="O12" s="1">
        <v>297.96269024586809</v>
      </c>
      <c r="P12" s="10">
        <v>0.22017521954962055</v>
      </c>
      <c r="Q12" s="1">
        <v>2454</v>
      </c>
      <c r="R12" s="1">
        <v>297.96269024586809</v>
      </c>
      <c r="S12" s="10">
        <v>0.22017521954962055</v>
      </c>
      <c r="T12" s="1">
        <v>2454</v>
      </c>
      <c r="U12" s="1">
        <v>297.96269024586809</v>
      </c>
      <c r="V12" s="10">
        <v>0.22017521954962055</v>
      </c>
    </row>
    <row r="13" spans="1:22" x14ac:dyDescent="0.2">
      <c r="A13">
        <f t="shared" si="0"/>
        <v>1960</v>
      </c>
      <c r="B13" s="1">
        <f>carboncycle!F216</f>
        <v>2569</v>
      </c>
      <c r="C13" s="1">
        <f>carboncycle!L216</f>
        <v>298.71097489646547</v>
      </c>
      <c r="D13" s="10">
        <f>climate!I116</f>
        <v>0.22617113381987539</v>
      </c>
      <c r="E13" s="1">
        <v>2569</v>
      </c>
      <c r="F13" s="1">
        <v>298.71097489646547</v>
      </c>
      <c r="G13" s="10">
        <v>0.22617113381987539</v>
      </c>
      <c r="H13" s="1">
        <v>2569</v>
      </c>
      <c r="I13" s="1">
        <v>298.71097489646547</v>
      </c>
      <c r="J13" s="10">
        <v>0.22617113381987539</v>
      </c>
      <c r="K13" s="1">
        <v>2569</v>
      </c>
      <c r="L13" s="1">
        <v>298.71097489646547</v>
      </c>
      <c r="M13" s="10">
        <v>0.22617113381987539</v>
      </c>
      <c r="N13" s="1">
        <v>2569</v>
      </c>
      <c r="O13" s="1">
        <v>298.71097489646547</v>
      </c>
      <c r="P13" s="10">
        <v>0.22617113381987539</v>
      </c>
      <c r="Q13" s="1">
        <v>2569</v>
      </c>
      <c r="R13" s="1">
        <v>298.71097489646547</v>
      </c>
      <c r="S13" s="10">
        <v>0.22617113381987539</v>
      </c>
      <c r="T13" s="1">
        <v>2569</v>
      </c>
      <c r="U13" s="1">
        <v>298.71097489646547</v>
      </c>
      <c r="V13" s="10">
        <v>0.22617113381987539</v>
      </c>
    </row>
    <row r="14" spans="1:22" x14ac:dyDescent="0.2">
      <c r="A14">
        <f t="shared" si="0"/>
        <v>1961</v>
      </c>
      <c r="B14" s="1">
        <f>carboncycle!F217</f>
        <v>2580</v>
      </c>
      <c r="C14" s="1">
        <f>carboncycle!L217</f>
        <v>299.49783757631923</v>
      </c>
      <c r="D14" s="10">
        <f>climate!I117</f>
        <v>0.23239110879129998</v>
      </c>
      <c r="E14" s="1">
        <v>2580</v>
      </c>
      <c r="F14" s="1">
        <v>299.49783757631923</v>
      </c>
      <c r="G14" s="10">
        <v>0.23239110879129998</v>
      </c>
      <c r="H14" s="1">
        <v>2580</v>
      </c>
      <c r="I14" s="1">
        <v>299.49783757631923</v>
      </c>
      <c r="J14" s="10">
        <v>0.23239110879129998</v>
      </c>
      <c r="K14" s="1">
        <v>2580</v>
      </c>
      <c r="L14" s="1">
        <v>299.49783757631923</v>
      </c>
      <c r="M14" s="10">
        <v>0.23239110879129998</v>
      </c>
      <c r="N14" s="1">
        <v>2580</v>
      </c>
      <c r="O14" s="1">
        <v>299.49783757631923</v>
      </c>
      <c r="P14" s="10">
        <v>0.23239110879129998</v>
      </c>
      <c r="Q14" s="1">
        <v>2580</v>
      </c>
      <c r="R14" s="1">
        <v>299.49783757631923</v>
      </c>
      <c r="S14" s="10">
        <v>0.23239110879129998</v>
      </c>
      <c r="T14" s="1">
        <v>2580</v>
      </c>
      <c r="U14" s="1">
        <v>299.49783757631923</v>
      </c>
      <c r="V14" s="10">
        <v>0.23239110879129998</v>
      </c>
    </row>
    <row r="15" spans="1:22" x14ac:dyDescent="0.2">
      <c r="A15">
        <f t="shared" si="0"/>
        <v>1962</v>
      </c>
      <c r="B15" s="1">
        <f>carboncycle!F218</f>
        <v>2686</v>
      </c>
      <c r="C15" s="1">
        <f>carboncycle!L218</f>
        <v>300.27359972053625</v>
      </c>
      <c r="D15" s="10">
        <f>climate!I118</f>
        <v>0.23882105855511165</v>
      </c>
      <c r="E15" s="1">
        <v>2686</v>
      </c>
      <c r="F15" s="1">
        <v>300.27359972053625</v>
      </c>
      <c r="G15" s="10">
        <v>0.23882105855511165</v>
      </c>
      <c r="H15" s="1">
        <v>2686</v>
      </c>
      <c r="I15" s="1">
        <v>300.27359972053625</v>
      </c>
      <c r="J15" s="10">
        <v>0.23882105855511165</v>
      </c>
      <c r="K15" s="1">
        <v>2686</v>
      </c>
      <c r="L15" s="1">
        <v>300.27359972053625</v>
      </c>
      <c r="M15" s="10">
        <v>0.23882105855511165</v>
      </c>
      <c r="N15" s="1">
        <v>2686</v>
      </c>
      <c r="O15" s="1">
        <v>300.27359972053625</v>
      </c>
      <c r="P15" s="10">
        <v>0.23882105855511165</v>
      </c>
      <c r="Q15" s="1">
        <v>2686</v>
      </c>
      <c r="R15" s="1">
        <v>300.27359972053625</v>
      </c>
      <c r="S15" s="10">
        <v>0.23882105855511165</v>
      </c>
      <c r="T15" s="1">
        <v>2686</v>
      </c>
      <c r="U15" s="1">
        <v>300.27359972053625</v>
      </c>
      <c r="V15" s="10">
        <v>0.23882105855511165</v>
      </c>
    </row>
    <row r="16" spans="1:22" x14ac:dyDescent="0.2">
      <c r="A16">
        <f t="shared" si="0"/>
        <v>1963</v>
      </c>
      <c r="B16" s="1">
        <f>carboncycle!F219</f>
        <v>2833</v>
      </c>
      <c r="C16" s="1">
        <f>carboncycle!L219</f>
        <v>301.08498582896891</v>
      </c>
      <c r="D16" s="10">
        <f>climate!I119</f>
        <v>0.24547184194708355</v>
      </c>
      <c r="E16" s="1">
        <v>2833</v>
      </c>
      <c r="F16" s="1">
        <v>301.08498582896891</v>
      </c>
      <c r="G16" s="10">
        <v>0.24547184194708355</v>
      </c>
      <c r="H16" s="1">
        <v>2833</v>
      </c>
      <c r="I16" s="1">
        <v>301.08498582896891</v>
      </c>
      <c r="J16" s="10">
        <v>0.24547184194708355</v>
      </c>
      <c r="K16" s="1">
        <v>2833</v>
      </c>
      <c r="L16" s="1">
        <v>301.08498582896891</v>
      </c>
      <c r="M16" s="10">
        <v>0.24547184194708355</v>
      </c>
      <c r="N16" s="1">
        <v>2833</v>
      </c>
      <c r="O16" s="1">
        <v>301.08498582896891</v>
      </c>
      <c r="P16" s="10">
        <v>0.24547184194708355</v>
      </c>
      <c r="Q16" s="1">
        <v>2833</v>
      </c>
      <c r="R16" s="1">
        <v>301.08498582896891</v>
      </c>
      <c r="S16" s="10">
        <v>0.24547184194708355</v>
      </c>
      <c r="T16" s="1">
        <v>2833</v>
      </c>
      <c r="U16" s="1">
        <v>301.08498582896891</v>
      </c>
      <c r="V16" s="10">
        <v>0.24547184194708355</v>
      </c>
    </row>
    <row r="17" spans="1:22" x14ac:dyDescent="0.2">
      <c r="A17">
        <f t="shared" si="0"/>
        <v>1964</v>
      </c>
      <c r="B17" s="1">
        <f>carboncycle!F220</f>
        <v>2995</v>
      </c>
      <c r="C17" s="1">
        <f>carboncycle!L220</f>
        <v>301.95004347737819</v>
      </c>
      <c r="D17" s="10">
        <f>climate!I120</f>
        <v>0.25236322791935434</v>
      </c>
      <c r="E17" s="1">
        <v>2995</v>
      </c>
      <c r="F17" s="1">
        <v>301.95004347737819</v>
      </c>
      <c r="G17" s="10">
        <v>0.25236322791935434</v>
      </c>
      <c r="H17" s="1">
        <v>2995</v>
      </c>
      <c r="I17" s="1">
        <v>301.95004347737819</v>
      </c>
      <c r="J17" s="10">
        <v>0.25236322791935434</v>
      </c>
      <c r="K17" s="1">
        <v>2995</v>
      </c>
      <c r="L17" s="1">
        <v>301.95004347737819</v>
      </c>
      <c r="M17" s="10">
        <v>0.25236322791935434</v>
      </c>
      <c r="N17" s="1">
        <v>2995</v>
      </c>
      <c r="O17" s="1">
        <v>301.95004347737819</v>
      </c>
      <c r="P17" s="10">
        <v>0.25236322791935434</v>
      </c>
      <c r="Q17" s="1">
        <v>2995</v>
      </c>
      <c r="R17" s="1">
        <v>301.95004347737819</v>
      </c>
      <c r="S17" s="10">
        <v>0.25236322791935434</v>
      </c>
      <c r="T17" s="1">
        <v>2995</v>
      </c>
      <c r="U17" s="1">
        <v>301.95004347737819</v>
      </c>
      <c r="V17" s="10">
        <v>0.25236322791935434</v>
      </c>
    </row>
    <row r="18" spans="1:22" x14ac:dyDescent="0.2">
      <c r="A18">
        <f t="shared" si="0"/>
        <v>1965</v>
      </c>
      <c r="B18" s="1">
        <f>carboncycle!F221</f>
        <v>3130</v>
      </c>
      <c r="C18" s="1">
        <f>carboncycle!L221</f>
        <v>302.87377651516817</v>
      </c>
      <c r="D18" s="10">
        <f>climate!I121</f>
        <v>0.25951670754195333</v>
      </c>
      <c r="E18" s="1">
        <v>3130</v>
      </c>
      <c r="F18" s="1">
        <v>302.87377651516817</v>
      </c>
      <c r="G18" s="10">
        <v>0.25951670754195333</v>
      </c>
      <c r="H18" s="1">
        <v>3130</v>
      </c>
      <c r="I18" s="1">
        <v>302.87377651516817</v>
      </c>
      <c r="J18" s="10">
        <v>0.25951670754195333</v>
      </c>
      <c r="K18" s="1">
        <v>3130</v>
      </c>
      <c r="L18" s="1">
        <v>302.87377651516817</v>
      </c>
      <c r="M18" s="10">
        <v>0.25951670754195333</v>
      </c>
      <c r="N18" s="1">
        <v>3130</v>
      </c>
      <c r="O18" s="1">
        <v>302.87377651516817</v>
      </c>
      <c r="P18" s="10">
        <v>0.25951670754195333</v>
      </c>
      <c r="Q18" s="1">
        <v>3130</v>
      </c>
      <c r="R18" s="1">
        <v>302.87377651516817</v>
      </c>
      <c r="S18" s="10">
        <v>0.25951670754195333</v>
      </c>
      <c r="T18" s="1">
        <v>3130</v>
      </c>
      <c r="U18" s="1">
        <v>302.87377651516817</v>
      </c>
      <c r="V18" s="10">
        <v>0.25951670754195333</v>
      </c>
    </row>
    <row r="19" spans="1:22" x14ac:dyDescent="0.2">
      <c r="A19">
        <f t="shared" si="0"/>
        <v>1966</v>
      </c>
      <c r="B19" s="1">
        <f>carboncycle!F222</f>
        <v>3288</v>
      </c>
      <c r="C19" s="1">
        <f>carboncycle!L222</f>
        <v>303.84155571014884</v>
      </c>
      <c r="D19" s="10">
        <f>climate!I122</f>
        <v>0.2669452250635283</v>
      </c>
      <c r="E19" s="1">
        <v>3288</v>
      </c>
      <c r="F19" s="1">
        <v>303.84155571014884</v>
      </c>
      <c r="G19" s="10">
        <v>0.2669452250635283</v>
      </c>
      <c r="H19" s="1">
        <v>3288</v>
      </c>
      <c r="I19" s="1">
        <v>303.84155571014884</v>
      </c>
      <c r="J19" s="10">
        <v>0.2669452250635283</v>
      </c>
      <c r="K19" s="1">
        <v>3288</v>
      </c>
      <c r="L19" s="1">
        <v>303.84155571014884</v>
      </c>
      <c r="M19" s="10">
        <v>0.2669452250635283</v>
      </c>
      <c r="N19" s="1">
        <v>3288</v>
      </c>
      <c r="O19" s="1">
        <v>303.84155571014884</v>
      </c>
      <c r="P19" s="10">
        <v>0.2669452250635283</v>
      </c>
      <c r="Q19" s="1">
        <v>3288</v>
      </c>
      <c r="R19" s="1">
        <v>303.84155571014884</v>
      </c>
      <c r="S19" s="10">
        <v>0.2669452250635283</v>
      </c>
      <c r="T19" s="1">
        <v>3288</v>
      </c>
      <c r="U19" s="1">
        <v>303.84155571014884</v>
      </c>
      <c r="V19" s="10">
        <v>0.2669452250635283</v>
      </c>
    </row>
    <row r="20" spans="1:22" x14ac:dyDescent="0.2">
      <c r="A20">
        <f t="shared" si="0"/>
        <v>1967</v>
      </c>
      <c r="B20" s="1">
        <f>carboncycle!F223</f>
        <v>3393</v>
      </c>
      <c r="C20" s="1">
        <f>carboncycle!L223</f>
        <v>304.86339645633899</v>
      </c>
      <c r="D20" s="10">
        <f>climate!I123</f>
        <v>0.27466626855522391</v>
      </c>
      <c r="E20" s="1">
        <v>3393</v>
      </c>
      <c r="F20" s="1">
        <v>304.86339645633899</v>
      </c>
      <c r="G20" s="10">
        <v>0.27466626855522391</v>
      </c>
      <c r="H20" s="1">
        <v>3393</v>
      </c>
      <c r="I20" s="1">
        <v>304.86339645633899</v>
      </c>
      <c r="J20" s="10">
        <v>0.27466626855522391</v>
      </c>
      <c r="K20" s="1">
        <v>3393</v>
      </c>
      <c r="L20" s="1">
        <v>304.86339645633899</v>
      </c>
      <c r="M20" s="10">
        <v>0.27466626855522391</v>
      </c>
      <c r="N20" s="1">
        <v>3393</v>
      </c>
      <c r="O20" s="1">
        <v>304.86339645633899</v>
      </c>
      <c r="P20" s="10">
        <v>0.27466626855522391</v>
      </c>
      <c r="Q20" s="1">
        <v>3393</v>
      </c>
      <c r="R20" s="1">
        <v>304.86339645633899</v>
      </c>
      <c r="S20" s="10">
        <v>0.27466626855522391</v>
      </c>
      <c r="T20" s="1">
        <v>3393</v>
      </c>
      <c r="U20" s="1">
        <v>304.86339645633899</v>
      </c>
      <c r="V20" s="10">
        <v>0.27466626855522391</v>
      </c>
    </row>
    <row r="21" spans="1:22" x14ac:dyDescent="0.2">
      <c r="A21">
        <f t="shared" si="0"/>
        <v>1968</v>
      </c>
      <c r="B21" s="1">
        <f>carboncycle!F224</f>
        <v>3566</v>
      </c>
      <c r="C21" s="1">
        <f>carboncycle!L224</f>
        <v>305.91306899560601</v>
      </c>
      <c r="D21" s="10">
        <f>climate!I124</f>
        <v>0.28268299845818584</v>
      </c>
      <c r="E21" s="1">
        <v>3566</v>
      </c>
      <c r="F21" s="1">
        <v>305.91306899560601</v>
      </c>
      <c r="G21" s="10">
        <v>0.28268299845818584</v>
      </c>
      <c r="H21" s="1">
        <v>3566</v>
      </c>
      <c r="I21" s="1">
        <v>305.91306899560601</v>
      </c>
      <c r="J21" s="10">
        <v>0.28268299845818584</v>
      </c>
      <c r="K21" s="1">
        <v>3566</v>
      </c>
      <c r="L21" s="1">
        <v>305.91306899560601</v>
      </c>
      <c r="M21" s="10">
        <v>0.28268299845818584</v>
      </c>
      <c r="N21" s="1">
        <v>3566</v>
      </c>
      <c r="O21" s="1">
        <v>305.91306899560601</v>
      </c>
      <c r="P21" s="10">
        <v>0.28268299845818584</v>
      </c>
      <c r="Q21" s="1">
        <v>3566</v>
      </c>
      <c r="R21" s="1">
        <v>305.91306899560601</v>
      </c>
      <c r="S21" s="10">
        <v>0.28268299845818584</v>
      </c>
      <c r="T21" s="1">
        <v>3566</v>
      </c>
      <c r="U21" s="1">
        <v>305.91306899560601</v>
      </c>
      <c r="V21" s="10">
        <v>0.28268299845818584</v>
      </c>
    </row>
    <row r="22" spans="1:22" x14ac:dyDescent="0.2">
      <c r="A22">
        <f t="shared" si="0"/>
        <v>1969</v>
      </c>
      <c r="B22" s="1">
        <f>carboncycle!F225</f>
        <v>3780</v>
      </c>
      <c r="C22" s="1">
        <f>carboncycle!L225</f>
        <v>307.02283284658216</v>
      </c>
      <c r="D22" s="10">
        <f>climate!I125</f>
        <v>0.29101488114419993</v>
      </c>
      <c r="E22" s="1">
        <v>3780</v>
      </c>
      <c r="F22" s="1">
        <v>307.02283284658216</v>
      </c>
      <c r="G22" s="10">
        <v>0.29101488114419993</v>
      </c>
      <c r="H22" s="1">
        <v>3780</v>
      </c>
      <c r="I22" s="1">
        <v>307.02283284658216</v>
      </c>
      <c r="J22" s="10">
        <v>0.29101488114419993</v>
      </c>
      <c r="K22" s="1">
        <v>3780</v>
      </c>
      <c r="L22" s="1">
        <v>307.02283284658216</v>
      </c>
      <c r="M22" s="10">
        <v>0.29101488114419993</v>
      </c>
      <c r="N22" s="1">
        <v>3780</v>
      </c>
      <c r="O22" s="1">
        <v>307.02283284658216</v>
      </c>
      <c r="P22" s="10">
        <v>0.29101488114419993</v>
      </c>
      <c r="Q22" s="1">
        <v>3780</v>
      </c>
      <c r="R22" s="1">
        <v>307.02283284658216</v>
      </c>
      <c r="S22" s="10">
        <v>0.29101488114419993</v>
      </c>
      <c r="T22" s="1">
        <v>3780</v>
      </c>
      <c r="U22" s="1">
        <v>307.02283284658216</v>
      </c>
      <c r="V22" s="10">
        <v>0.29101488114419993</v>
      </c>
    </row>
    <row r="23" spans="1:22" x14ac:dyDescent="0.2">
      <c r="A23">
        <f t="shared" si="0"/>
        <v>1970</v>
      </c>
      <c r="B23" s="1">
        <f>carboncycle!F226</f>
        <v>4053</v>
      </c>
      <c r="C23" s="1">
        <f>carboncycle!L226</f>
        <v>308.21014746015669</v>
      </c>
      <c r="D23" s="10">
        <f>climate!I126</f>
        <v>0.29968934573485972</v>
      </c>
      <c r="E23" s="1">
        <v>4053</v>
      </c>
      <c r="F23" s="1">
        <v>308.21014746015669</v>
      </c>
      <c r="G23" s="10">
        <v>0.29968934573485972</v>
      </c>
      <c r="H23" s="1">
        <v>4053</v>
      </c>
      <c r="I23" s="1">
        <v>308.21014746015669</v>
      </c>
      <c r="J23" s="10">
        <v>0.29968934573485972</v>
      </c>
      <c r="K23" s="1">
        <v>4053</v>
      </c>
      <c r="L23" s="1">
        <v>308.21014746015669</v>
      </c>
      <c r="M23" s="10">
        <v>0.29968934573485972</v>
      </c>
      <c r="N23" s="1">
        <v>4053</v>
      </c>
      <c r="O23" s="1">
        <v>308.21014746015669</v>
      </c>
      <c r="P23" s="10">
        <v>0.29968934573485972</v>
      </c>
      <c r="Q23" s="1">
        <v>4053</v>
      </c>
      <c r="R23" s="1">
        <v>308.21014746015669</v>
      </c>
      <c r="S23" s="10">
        <v>0.29968934573485972</v>
      </c>
      <c r="T23" s="1">
        <v>4053</v>
      </c>
      <c r="U23" s="1">
        <v>308.21014746015669</v>
      </c>
      <c r="V23" s="10">
        <v>0.29968934573485972</v>
      </c>
    </row>
    <row r="24" spans="1:22" x14ac:dyDescent="0.2">
      <c r="A24">
        <f t="shared" si="0"/>
        <v>1971</v>
      </c>
      <c r="B24" s="1">
        <f>carboncycle!F227</f>
        <v>4208</v>
      </c>
      <c r="C24" s="1">
        <f>carboncycle!L227</f>
        <v>309.50016780010583</v>
      </c>
      <c r="D24" s="10">
        <f>climate!I127</f>
        <v>0.30874527691211306</v>
      </c>
      <c r="E24" s="1">
        <v>4208</v>
      </c>
      <c r="F24" s="1">
        <v>309.50016780010583</v>
      </c>
      <c r="G24" s="10">
        <v>0.30874527691211306</v>
      </c>
      <c r="H24" s="1">
        <v>4208</v>
      </c>
      <c r="I24" s="1">
        <v>309.50016780010583</v>
      </c>
      <c r="J24" s="10">
        <v>0.30874527691211306</v>
      </c>
      <c r="K24" s="1">
        <v>4208</v>
      </c>
      <c r="L24" s="1">
        <v>309.50016780010583</v>
      </c>
      <c r="M24" s="10">
        <v>0.30874527691211306</v>
      </c>
      <c r="N24" s="1">
        <v>4208</v>
      </c>
      <c r="O24" s="1">
        <v>309.50016780010583</v>
      </c>
      <c r="P24" s="10">
        <v>0.30874527691211306</v>
      </c>
      <c r="Q24" s="1">
        <v>4208</v>
      </c>
      <c r="R24" s="1">
        <v>309.50016780010583</v>
      </c>
      <c r="S24" s="10">
        <v>0.30874527691211306</v>
      </c>
      <c r="T24" s="1">
        <v>4208</v>
      </c>
      <c r="U24" s="1">
        <v>309.50016780010583</v>
      </c>
      <c r="V24" s="10">
        <v>0.30874527691211306</v>
      </c>
    </row>
    <row r="25" spans="1:22" x14ac:dyDescent="0.2">
      <c r="A25">
        <f t="shared" si="0"/>
        <v>1972</v>
      </c>
      <c r="B25" s="1">
        <f>carboncycle!F228</f>
        <v>4376</v>
      </c>
      <c r="C25" s="1">
        <f>carboncycle!L228</f>
        <v>310.83388349146423</v>
      </c>
      <c r="D25" s="10">
        <f>climate!I128</f>
        <v>0.31818978686165267</v>
      </c>
      <c r="E25" s="1">
        <v>4376</v>
      </c>
      <c r="F25" s="1">
        <v>310.83388349146423</v>
      </c>
      <c r="G25" s="10">
        <v>0.31818978686165267</v>
      </c>
      <c r="H25" s="1">
        <v>4376</v>
      </c>
      <c r="I25" s="1">
        <v>310.83388349146423</v>
      </c>
      <c r="J25" s="10">
        <v>0.31818978686165267</v>
      </c>
      <c r="K25" s="1">
        <v>4376</v>
      </c>
      <c r="L25" s="1">
        <v>310.83388349146423</v>
      </c>
      <c r="M25" s="10">
        <v>0.31818978686165267</v>
      </c>
      <c r="N25" s="1">
        <v>4376</v>
      </c>
      <c r="O25" s="1">
        <v>310.83388349146423</v>
      </c>
      <c r="P25" s="10">
        <v>0.31818978686165267</v>
      </c>
      <c r="Q25" s="1">
        <v>4376</v>
      </c>
      <c r="R25" s="1">
        <v>310.83388349146423</v>
      </c>
      <c r="S25" s="10">
        <v>0.31818978686165267</v>
      </c>
      <c r="T25" s="1">
        <v>4376</v>
      </c>
      <c r="U25" s="1">
        <v>310.83388349146423</v>
      </c>
      <c r="V25" s="10">
        <v>0.31818978686165267</v>
      </c>
    </row>
    <row r="26" spans="1:22" x14ac:dyDescent="0.2">
      <c r="A26">
        <f t="shared" si="0"/>
        <v>1973</v>
      </c>
      <c r="B26" s="1">
        <f>carboncycle!F229</f>
        <v>4615</v>
      </c>
      <c r="C26" s="1">
        <f>carboncycle!L229</f>
        <v>312.2178328595374</v>
      </c>
      <c r="D26" s="10">
        <f>climate!I129</f>
        <v>0.32803280184267269</v>
      </c>
      <c r="E26" s="1">
        <v>4615</v>
      </c>
      <c r="F26" s="1">
        <v>312.2178328595374</v>
      </c>
      <c r="G26" s="10">
        <v>0.32803280184267269</v>
      </c>
      <c r="H26" s="1">
        <v>4615</v>
      </c>
      <c r="I26" s="1">
        <v>312.2178328595374</v>
      </c>
      <c r="J26" s="10">
        <v>0.32803280184267269</v>
      </c>
      <c r="K26" s="1">
        <v>4615</v>
      </c>
      <c r="L26" s="1">
        <v>312.2178328595374</v>
      </c>
      <c r="M26" s="10">
        <v>0.32803280184267269</v>
      </c>
      <c r="N26" s="1">
        <v>4615</v>
      </c>
      <c r="O26" s="1">
        <v>312.2178328595374</v>
      </c>
      <c r="P26" s="10">
        <v>0.32803280184267269</v>
      </c>
      <c r="Q26" s="1">
        <v>4615</v>
      </c>
      <c r="R26" s="1">
        <v>312.2178328595374</v>
      </c>
      <c r="S26" s="10">
        <v>0.32803280184267269</v>
      </c>
      <c r="T26" s="1">
        <v>4615</v>
      </c>
      <c r="U26" s="1">
        <v>312.2178328595374</v>
      </c>
      <c r="V26" s="10">
        <v>0.32803280184267269</v>
      </c>
    </row>
    <row r="27" spans="1:22" x14ac:dyDescent="0.2">
      <c r="A27">
        <f t="shared" si="0"/>
        <v>1974</v>
      </c>
      <c r="B27" s="1">
        <f>carboncycle!F230</f>
        <v>4623</v>
      </c>
      <c r="C27" s="1">
        <f>carboncycle!L230</f>
        <v>313.68503640675294</v>
      </c>
      <c r="D27" s="10">
        <f>climate!I130</f>
        <v>0.3383001897343027</v>
      </c>
      <c r="E27" s="1">
        <v>4623</v>
      </c>
      <c r="F27" s="1">
        <v>313.68503640675294</v>
      </c>
      <c r="G27" s="10">
        <v>0.3383001897343027</v>
      </c>
      <c r="H27" s="1">
        <v>4623</v>
      </c>
      <c r="I27" s="1">
        <v>313.68503640675294</v>
      </c>
      <c r="J27" s="10">
        <v>0.3383001897343027</v>
      </c>
      <c r="K27" s="1">
        <v>4623</v>
      </c>
      <c r="L27" s="1">
        <v>313.68503640675294</v>
      </c>
      <c r="M27" s="10">
        <v>0.3383001897343027</v>
      </c>
      <c r="N27" s="1">
        <v>4623</v>
      </c>
      <c r="O27" s="1">
        <v>313.68503640675294</v>
      </c>
      <c r="P27" s="10">
        <v>0.3383001897343027</v>
      </c>
      <c r="Q27" s="1">
        <v>4623</v>
      </c>
      <c r="R27" s="1">
        <v>313.68503640675294</v>
      </c>
      <c r="S27" s="10">
        <v>0.3383001897343027</v>
      </c>
      <c r="T27" s="1">
        <v>4623</v>
      </c>
      <c r="U27" s="1">
        <v>313.68503640675294</v>
      </c>
      <c r="V27" s="10">
        <v>0.3383001897343027</v>
      </c>
    </row>
    <row r="28" spans="1:22" x14ac:dyDescent="0.2">
      <c r="A28">
        <f t="shared" si="0"/>
        <v>1975</v>
      </c>
      <c r="B28" s="1">
        <f>carboncycle!F231</f>
        <v>4596</v>
      </c>
      <c r="C28" s="1">
        <f>carboncycle!L231</f>
        <v>315.12465207114838</v>
      </c>
      <c r="D28" s="10">
        <f>climate!I131</f>
        <v>0.34896108560374145</v>
      </c>
      <c r="E28" s="1">
        <v>4596</v>
      </c>
      <c r="F28" s="1">
        <v>315.12465207114838</v>
      </c>
      <c r="G28" s="10">
        <v>0.34896108560374145</v>
      </c>
      <c r="H28" s="1">
        <v>4596</v>
      </c>
      <c r="I28" s="1">
        <v>315.12465207114838</v>
      </c>
      <c r="J28" s="10">
        <v>0.34896108560374145</v>
      </c>
      <c r="K28" s="1">
        <v>4596</v>
      </c>
      <c r="L28" s="1">
        <v>315.12465207114838</v>
      </c>
      <c r="M28" s="10">
        <v>0.34896108560374145</v>
      </c>
      <c r="N28" s="1">
        <v>4596</v>
      </c>
      <c r="O28" s="1">
        <v>315.12465207114838</v>
      </c>
      <c r="P28" s="10">
        <v>0.34896108560374145</v>
      </c>
      <c r="Q28" s="1">
        <v>4596</v>
      </c>
      <c r="R28" s="1">
        <v>315.12465207114838</v>
      </c>
      <c r="S28" s="10">
        <v>0.34896108560374145</v>
      </c>
      <c r="T28" s="1">
        <v>4596</v>
      </c>
      <c r="U28" s="1">
        <v>315.12465207114838</v>
      </c>
      <c r="V28" s="10">
        <v>0.34896108560374145</v>
      </c>
    </row>
    <row r="29" spans="1:22" x14ac:dyDescent="0.2">
      <c r="A29">
        <f t="shared" si="0"/>
        <v>1976</v>
      </c>
      <c r="B29" s="1">
        <f>carboncycle!F232</f>
        <v>4864</v>
      </c>
      <c r="C29" s="1">
        <f>carboncycle!L232</f>
        <v>316.52467421250219</v>
      </c>
      <c r="D29" s="10">
        <f>climate!I132</f>
        <v>0.35997990987374023</v>
      </c>
      <c r="E29" s="1">
        <v>4864</v>
      </c>
      <c r="F29" s="1">
        <v>316.52467421250219</v>
      </c>
      <c r="G29" s="10">
        <v>0.35997990987374023</v>
      </c>
      <c r="H29" s="1">
        <v>4864</v>
      </c>
      <c r="I29" s="1">
        <v>316.52467421250219</v>
      </c>
      <c r="J29" s="10">
        <v>0.35997990987374023</v>
      </c>
      <c r="K29" s="1">
        <v>4864</v>
      </c>
      <c r="L29" s="1">
        <v>316.52467421250219</v>
      </c>
      <c r="M29" s="10">
        <v>0.35997990987374023</v>
      </c>
      <c r="N29" s="1">
        <v>4864</v>
      </c>
      <c r="O29" s="1">
        <v>316.52467421250219</v>
      </c>
      <c r="P29" s="10">
        <v>0.35997990987374023</v>
      </c>
      <c r="Q29" s="1">
        <v>4864</v>
      </c>
      <c r="R29" s="1">
        <v>316.52467421250219</v>
      </c>
      <c r="S29" s="10">
        <v>0.35997990987374023</v>
      </c>
      <c r="T29" s="1">
        <v>4864</v>
      </c>
      <c r="U29" s="1">
        <v>316.52467421250219</v>
      </c>
      <c r="V29" s="10">
        <v>0.35997990987374023</v>
      </c>
    </row>
    <row r="30" spans="1:22" x14ac:dyDescent="0.2">
      <c r="A30">
        <f t="shared" si="0"/>
        <v>1977</v>
      </c>
      <c r="B30" s="1">
        <f>carboncycle!F233</f>
        <v>5026</v>
      </c>
      <c r="C30" s="1">
        <f>carboncycle!L233</f>
        <v>318.02752121879541</v>
      </c>
      <c r="D30" s="10">
        <f>climate!I133</f>
        <v>0.3713930426551918</v>
      </c>
      <c r="E30" s="1">
        <v>5026</v>
      </c>
      <c r="F30" s="1">
        <v>318.02752121879541</v>
      </c>
      <c r="G30" s="10">
        <v>0.3713930426551918</v>
      </c>
      <c r="H30" s="1">
        <v>5026</v>
      </c>
      <c r="I30" s="1">
        <v>318.02752121879541</v>
      </c>
      <c r="J30" s="10">
        <v>0.3713930426551918</v>
      </c>
      <c r="K30" s="1">
        <v>5026</v>
      </c>
      <c r="L30" s="1">
        <v>318.02752121879541</v>
      </c>
      <c r="M30" s="10">
        <v>0.3713930426551918</v>
      </c>
      <c r="N30" s="1">
        <v>5026</v>
      </c>
      <c r="O30" s="1">
        <v>318.02752121879541</v>
      </c>
      <c r="P30" s="10">
        <v>0.3713930426551918</v>
      </c>
      <c r="Q30" s="1">
        <v>5026</v>
      </c>
      <c r="R30" s="1">
        <v>318.02752121879541</v>
      </c>
      <c r="S30" s="10">
        <v>0.3713930426551918</v>
      </c>
      <c r="T30" s="1">
        <v>5026</v>
      </c>
      <c r="U30" s="1">
        <v>318.02752121879541</v>
      </c>
      <c r="V30" s="10">
        <v>0.3713930426551918</v>
      </c>
    </row>
    <row r="31" spans="1:22" x14ac:dyDescent="0.2">
      <c r="A31">
        <f t="shared" si="0"/>
        <v>1978</v>
      </c>
      <c r="B31" s="1">
        <f>carboncycle!F234</f>
        <v>5087</v>
      </c>
      <c r="C31" s="1">
        <f>carboncycle!L234</f>
        <v>319.5780774360698</v>
      </c>
      <c r="D31" s="10">
        <f>climate!I134</f>
        <v>0.38320785040977656</v>
      </c>
      <c r="E31" s="1">
        <v>5087</v>
      </c>
      <c r="F31" s="1">
        <v>319.5780774360698</v>
      </c>
      <c r="G31" s="10">
        <v>0.38320785040977656</v>
      </c>
      <c r="H31" s="1">
        <v>5087</v>
      </c>
      <c r="I31" s="1">
        <v>319.5780774360698</v>
      </c>
      <c r="J31" s="10">
        <v>0.38320785040977656</v>
      </c>
      <c r="K31" s="1">
        <v>5087</v>
      </c>
      <c r="L31" s="1">
        <v>319.5780774360698</v>
      </c>
      <c r="M31" s="10">
        <v>0.38320785040977656</v>
      </c>
      <c r="N31" s="1">
        <v>5087</v>
      </c>
      <c r="O31" s="1">
        <v>319.5780774360698</v>
      </c>
      <c r="P31" s="10">
        <v>0.38320785040977656</v>
      </c>
      <c r="Q31" s="1">
        <v>5087</v>
      </c>
      <c r="R31" s="1">
        <v>319.5780774360698</v>
      </c>
      <c r="S31" s="10">
        <v>0.38320785040977656</v>
      </c>
      <c r="T31" s="1">
        <v>5087</v>
      </c>
      <c r="U31" s="1">
        <v>319.5780774360698</v>
      </c>
      <c r="V31" s="10">
        <v>0.38320785040977656</v>
      </c>
    </row>
    <row r="32" spans="1:22" x14ac:dyDescent="0.2">
      <c r="A32">
        <f t="shared" si="0"/>
        <v>1979</v>
      </c>
      <c r="B32" s="1">
        <f>carboncycle!F235</f>
        <v>5369</v>
      </c>
      <c r="C32" s="1">
        <f>carboncycle!L235</f>
        <v>321.12802027624508</v>
      </c>
      <c r="D32" s="10">
        <f>climate!I135</f>
        <v>0.39540748701285749</v>
      </c>
      <c r="E32" s="1">
        <v>5369</v>
      </c>
      <c r="F32" s="1">
        <v>321.12802027624508</v>
      </c>
      <c r="G32" s="10">
        <v>0.39540748701285749</v>
      </c>
      <c r="H32" s="1">
        <v>5369</v>
      </c>
      <c r="I32" s="1">
        <v>321.12802027624508</v>
      </c>
      <c r="J32" s="10">
        <v>0.39540748701285749</v>
      </c>
      <c r="K32" s="1">
        <v>5369</v>
      </c>
      <c r="L32" s="1">
        <v>321.12802027624508</v>
      </c>
      <c r="M32" s="10">
        <v>0.39540748701285749</v>
      </c>
      <c r="N32" s="1">
        <v>5369</v>
      </c>
      <c r="O32" s="1">
        <v>321.12802027624508</v>
      </c>
      <c r="P32" s="10">
        <v>0.39540748701285749</v>
      </c>
      <c r="Q32" s="1">
        <v>5369</v>
      </c>
      <c r="R32" s="1">
        <v>321.12802027624508</v>
      </c>
      <c r="S32" s="10">
        <v>0.39540748701285749</v>
      </c>
      <c r="T32" s="1">
        <v>5369</v>
      </c>
      <c r="U32" s="1">
        <v>321.12802027624508</v>
      </c>
      <c r="V32" s="10">
        <v>0.39540748701285749</v>
      </c>
    </row>
    <row r="33" spans="1:22" x14ac:dyDescent="0.2">
      <c r="A33">
        <f t="shared" si="0"/>
        <v>1980</v>
      </c>
      <c r="B33" s="1">
        <f>carboncycle!F236</f>
        <v>5316</v>
      </c>
      <c r="C33" s="1">
        <f>carboncycle!L236</f>
        <v>322.78311465500713</v>
      </c>
      <c r="D33" s="10">
        <f>climate!I136</f>
        <v>0.40802728466103888</v>
      </c>
      <c r="E33" s="1">
        <v>5316</v>
      </c>
      <c r="F33" s="1">
        <v>322.78311465500713</v>
      </c>
      <c r="G33" s="10">
        <v>0.40802728466103888</v>
      </c>
      <c r="H33" s="1">
        <v>5316</v>
      </c>
      <c r="I33" s="1">
        <v>322.78311465500713</v>
      </c>
      <c r="J33" s="10">
        <v>0.40802728466103888</v>
      </c>
      <c r="K33" s="1">
        <v>5316</v>
      </c>
      <c r="L33" s="1">
        <v>322.78311465500713</v>
      </c>
      <c r="M33" s="10">
        <v>0.40802728466103888</v>
      </c>
      <c r="N33" s="1">
        <v>5316</v>
      </c>
      <c r="O33" s="1">
        <v>322.78311465500713</v>
      </c>
      <c r="P33" s="10">
        <v>0.40802728466103888</v>
      </c>
      <c r="Q33" s="1">
        <v>5316</v>
      </c>
      <c r="R33" s="1">
        <v>322.78311465500713</v>
      </c>
      <c r="S33" s="10">
        <v>0.40802728466103888</v>
      </c>
      <c r="T33" s="1">
        <v>5316</v>
      </c>
      <c r="U33" s="1">
        <v>322.78311465500713</v>
      </c>
      <c r="V33" s="10">
        <v>0.40802728466103888</v>
      </c>
    </row>
    <row r="34" spans="1:22" x14ac:dyDescent="0.2">
      <c r="A34">
        <f t="shared" si="0"/>
        <v>1981</v>
      </c>
      <c r="B34" s="1">
        <f>carboncycle!F237</f>
        <v>5152</v>
      </c>
      <c r="C34" s="1">
        <f>carboncycle!L237</f>
        <v>324.38134318563186</v>
      </c>
      <c r="D34" s="10">
        <f>climate!I137</f>
        <v>0.42102210071858376</v>
      </c>
      <c r="E34" s="1">
        <v>5152</v>
      </c>
      <c r="F34" s="1">
        <v>324.38134318563186</v>
      </c>
      <c r="G34" s="10">
        <v>0.42102210071858376</v>
      </c>
      <c r="H34" s="1">
        <v>5152</v>
      </c>
      <c r="I34" s="1">
        <v>324.38134318563186</v>
      </c>
      <c r="J34" s="10">
        <v>0.42102210071858376</v>
      </c>
      <c r="K34" s="1">
        <v>5152</v>
      </c>
      <c r="L34" s="1">
        <v>324.38134318563186</v>
      </c>
      <c r="M34" s="10">
        <v>0.42102210071858376</v>
      </c>
      <c r="N34" s="1">
        <v>5152</v>
      </c>
      <c r="O34" s="1">
        <v>324.38134318563186</v>
      </c>
      <c r="P34" s="10">
        <v>0.42102210071858376</v>
      </c>
      <c r="Q34" s="1">
        <v>5152</v>
      </c>
      <c r="R34" s="1">
        <v>324.38134318563186</v>
      </c>
      <c r="S34" s="10">
        <v>0.42102210071858376</v>
      </c>
      <c r="T34" s="1">
        <v>5152</v>
      </c>
      <c r="U34" s="1">
        <v>324.38134318563186</v>
      </c>
      <c r="V34" s="10">
        <v>0.42102210071858376</v>
      </c>
    </row>
    <row r="35" spans="1:22" x14ac:dyDescent="0.2">
      <c r="A35">
        <f t="shared" si="0"/>
        <v>1982</v>
      </c>
      <c r="B35" s="1">
        <f>carboncycle!F238</f>
        <v>5113</v>
      </c>
      <c r="C35" s="1">
        <f>carboncycle!L238</f>
        <v>325.87632581499628</v>
      </c>
      <c r="D35" s="10">
        <f>climate!I138</f>
        <v>0.43432635048900214</v>
      </c>
      <c r="E35" s="1">
        <v>5113</v>
      </c>
      <c r="F35" s="1">
        <v>325.87632581499628</v>
      </c>
      <c r="G35" s="10">
        <v>0.43432635048900214</v>
      </c>
      <c r="H35" s="1">
        <v>5113</v>
      </c>
      <c r="I35" s="1">
        <v>325.87632581499628</v>
      </c>
      <c r="J35" s="10">
        <v>0.43432635048900214</v>
      </c>
      <c r="K35" s="1">
        <v>5113</v>
      </c>
      <c r="L35" s="1">
        <v>325.87632581499628</v>
      </c>
      <c r="M35" s="10">
        <v>0.43432635048900214</v>
      </c>
      <c r="N35" s="1">
        <v>5113</v>
      </c>
      <c r="O35" s="1">
        <v>325.87632581499628</v>
      </c>
      <c r="P35" s="10">
        <v>0.43432635048900214</v>
      </c>
      <c r="Q35" s="1">
        <v>5113</v>
      </c>
      <c r="R35" s="1">
        <v>325.87632581499628</v>
      </c>
      <c r="S35" s="10">
        <v>0.43432635048900214</v>
      </c>
      <c r="T35" s="1">
        <v>5113</v>
      </c>
      <c r="U35" s="1">
        <v>325.87632581499628</v>
      </c>
      <c r="V35" s="10">
        <v>0.43432635048900214</v>
      </c>
    </row>
    <row r="36" spans="1:22" x14ac:dyDescent="0.2">
      <c r="A36">
        <f t="shared" si="0"/>
        <v>1983</v>
      </c>
      <c r="B36" s="1">
        <f>carboncycle!F239</f>
        <v>5095</v>
      </c>
      <c r="C36" s="1">
        <f>carboncycle!L239</f>
        <v>327.3337538345445</v>
      </c>
      <c r="D36" s="10">
        <f>climate!I139</f>
        <v>0.44790892762148837</v>
      </c>
      <c r="E36" s="1">
        <v>5095</v>
      </c>
      <c r="F36" s="1">
        <v>327.3337538345445</v>
      </c>
      <c r="G36" s="10">
        <v>0.44790892762148837</v>
      </c>
      <c r="H36" s="1">
        <v>5095</v>
      </c>
      <c r="I36" s="1">
        <v>327.3337538345445</v>
      </c>
      <c r="J36" s="10">
        <v>0.44790892762148837</v>
      </c>
      <c r="K36" s="1">
        <v>5095</v>
      </c>
      <c r="L36" s="1">
        <v>327.3337538345445</v>
      </c>
      <c r="M36" s="10">
        <v>0.44790892762148837</v>
      </c>
      <c r="N36" s="1">
        <v>5095</v>
      </c>
      <c r="O36" s="1">
        <v>327.3337538345445</v>
      </c>
      <c r="P36" s="10">
        <v>0.44790892762148837</v>
      </c>
      <c r="Q36" s="1">
        <v>5095</v>
      </c>
      <c r="R36" s="1">
        <v>327.3337538345445</v>
      </c>
      <c r="S36" s="10">
        <v>0.44790892762148837</v>
      </c>
      <c r="T36" s="1">
        <v>5095</v>
      </c>
      <c r="U36" s="1">
        <v>327.3337538345445</v>
      </c>
      <c r="V36" s="10">
        <v>0.44790892762148837</v>
      </c>
    </row>
    <row r="37" spans="1:22" x14ac:dyDescent="0.2">
      <c r="A37">
        <f t="shared" si="0"/>
        <v>1984</v>
      </c>
      <c r="B37" s="1">
        <f>carboncycle!F240</f>
        <v>5283</v>
      </c>
      <c r="C37" s="1">
        <f>carboncycle!L240</f>
        <v>328.76510865971892</v>
      </c>
      <c r="D37" s="10">
        <f>climate!I140</f>
        <v>0.46174552759071869</v>
      </c>
      <c r="E37" s="1">
        <v>5283</v>
      </c>
      <c r="F37" s="1">
        <v>328.76510865971892</v>
      </c>
      <c r="G37" s="10">
        <v>0.46174552759071869</v>
      </c>
      <c r="H37" s="1">
        <v>5283</v>
      </c>
      <c r="I37" s="1">
        <v>328.76510865971892</v>
      </c>
      <c r="J37" s="10">
        <v>0.46174552759071869</v>
      </c>
      <c r="K37" s="1">
        <v>5283</v>
      </c>
      <c r="L37" s="1">
        <v>328.76510865971892</v>
      </c>
      <c r="M37" s="10">
        <v>0.46174552759071869</v>
      </c>
      <c r="N37" s="1">
        <v>5283</v>
      </c>
      <c r="O37" s="1">
        <v>328.76510865971892</v>
      </c>
      <c r="P37" s="10">
        <v>0.46174552759071869</v>
      </c>
      <c r="Q37" s="1">
        <v>5283</v>
      </c>
      <c r="R37" s="1">
        <v>328.76510865971892</v>
      </c>
      <c r="S37" s="10">
        <v>0.46174552759071869</v>
      </c>
      <c r="T37" s="1">
        <v>5283</v>
      </c>
      <c r="U37" s="1">
        <v>328.76510865971892</v>
      </c>
      <c r="V37" s="10">
        <v>0.46174552759071869</v>
      </c>
    </row>
    <row r="38" spans="1:22" x14ac:dyDescent="0.2">
      <c r="A38">
        <f t="shared" si="0"/>
        <v>1985</v>
      </c>
      <c r="B38" s="1">
        <f>carboncycle!F241</f>
        <v>5441</v>
      </c>
      <c r="C38" s="1">
        <f>carboncycle!L241</f>
        <v>330.26788783446779</v>
      </c>
      <c r="D38" s="10">
        <f>climate!I141</f>
        <v>0.47585930544043098</v>
      </c>
      <c r="E38" s="1">
        <v>5441</v>
      </c>
      <c r="F38" s="1">
        <v>330.26788783446779</v>
      </c>
      <c r="G38" s="10">
        <v>0.47585930544043098</v>
      </c>
      <c r="H38" s="1">
        <v>5441</v>
      </c>
      <c r="I38" s="1">
        <v>330.26788783446779</v>
      </c>
      <c r="J38" s="10">
        <v>0.47585930544043098</v>
      </c>
      <c r="K38" s="1">
        <v>5441</v>
      </c>
      <c r="L38" s="1">
        <v>330.26788783446779</v>
      </c>
      <c r="M38" s="10">
        <v>0.47585930544043098</v>
      </c>
      <c r="N38" s="1">
        <v>5441</v>
      </c>
      <c r="O38" s="1">
        <v>330.26788783446779</v>
      </c>
      <c r="P38" s="10">
        <v>0.47585930544043098</v>
      </c>
      <c r="Q38" s="1">
        <v>5441</v>
      </c>
      <c r="R38" s="1">
        <v>330.26788783446779</v>
      </c>
      <c r="S38" s="10">
        <v>0.47585930544043098</v>
      </c>
      <c r="T38" s="1">
        <v>5441</v>
      </c>
      <c r="U38" s="1">
        <v>330.26788783446779</v>
      </c>
      <c r="V38" s="10">
        <v>0.47585930544043098</v>
      </c>
    </row>
    <row r="39" spans="1:22" x14ac:dyDescent="0.2">
      <c r="A39">
        <f t="shared" si="0"/>
        <v>1986</v>
      </c>
      <c r="B39" s="1">
        <f>carboncycle!F242</f>
        <v>5609</v>
      </c>
      <c r="C39" s="1">
        <f>carboncycle!L242</f>
        <v>331.82311969899791</v>
      </c>
      <c r="D39" s="10">
        <f>climate!I142</f>
        <v>0.49026322741083628</v>
      </c>
      <c r="E39" s="1">
        <v>5609</v>
      </c>
      <c r="F39" s="1">
        <v>331.82311969899791</v>
      </c>
      <c r="G39" s="10">
        <v>0.49026322741083628</v>
      </c>
      <c r="H39" s="1">
        <v>5609</v>
      </c>
      <c r="I39" s="1">
        <v>331.82311969899791</v>
      </c>
      <c r="J39" s="10">
        <v>0.49026322741083628</v>
      </c>
      <c r="K39" s="1">
        <v>5609</v>
      </c>
      <c r="L39" s="1">
        <v>331.82311969899791</v>
      </c>
      <c r="M39" s="10">
        <v>0.49026322741083628</v>
      </c>
      <c r="N39" s="1">
        <v>5609</v>
      </c>
      <c r="O39" s="1">
        <v>331.82311969899791</v>
      </c>
      <c r="P39" s="10">
        <v>0.49026322741083628</v>
      </c>
      <c r="Q39" s="1">
        <v>5609</v>
      </c>
      <c r="R39" s="1">
        <v>331.82311969899791</v>
      </c>
      <c r="S39" s="10">
        <v>0.49026322741083628</v>
      </c>
      <c r="T39" s="1">
        <v>5609</v>
      </c>
      <c r="U39" s="1">
        <v>331.82311969899791</v>
      </c>
      <c r="V39" s="10">
        <v>0.49026322741083628</v>
      </c>
    </row>
    <row r="40" spans="1:22" x14ac:dyDescent="0.2">
      <c r="A40">
        <f t="shared" si="0"/>
        <v>1987</v>
      </c>
      <c r="B40" s="1">
        <f>carboncycle!F243</f>
        <v>5755</v>
      </c>
      <c r="C40" s="1">
        <f>carboncycle!L243</f>
        <v>333.43299346979262</v>
      </c>
      <c r="D40" s="10">
        <f>climate!I143</f>
        <v>0.50497055537878766</v>
      </c>
      <c r="E40" s="1">
        <v>5755</v>
      </c>
      <c r="F40" s="1">
        <v>333.43299346979262</v>
      </c>
      <c r="G40" s="10">
        <v>0.50497055537878766</v>
      </c>
      <c r="H40" s="1">
        <v>5755</v>
      </c>
      <c r="I40" s="1">
        <v>333.43299346979262</v>
      </c>
      <c r="J40" s="10">
        <v>0.50497055537878766</v>
      </c>
      <c r="K40" s="1">
        <v>5755</v>
      </c>
      <c r="L40" s="1">
        <v>333.43299346979262</v>
      </c>
      <c r="M40" s="10">
        <v>0.50497055537878766</v>
      </c>
      <c r="N40" s="1">
        <v>5755</v>
      </c>
      <c r="O40" s="1">
        <v>333.43299346979262</v>
      </c>
      <c r="P40" s="10">
        <v>0.50497055537878766</v>
      </c>
      <c r="Q40" s="1">
        <v>5755</v>
      </c>
      <c r="R40" s="1">
        <v>333.43299346979262</v>
      </c>
      <c r="S40" s="10">
        <v>0.50497055537878766</v>
      </c>
      <c r="T40" s="1">
        <v>5755</v>
      </c>
      <c r="U40" s="1">
        <v>333.43299346979262</v>
      </c>
      <c r="V40" s="10">
        <v>0.50497055537878766</v>
      </c>
    </row>
    <row r="41" spans="1:22" x14ac:dyDescent="0.2">
      <c r="A41">
        <f t="shared" si="0"/>
        <v>1988</v>
      </c>
      <c r="B41" s="1">
        <f>carboncycle!F244</f>
        <v>5968</v>
      </c>
      <c r="C41" s="1">
        <f>carboncycle!L244</f>
        <v>335.08513007162856</v>
      </c>
      <c r="D41" s="10">
        <f>climate!I144</f>
        <v>0.51998797051557488</v>
      </c>
      <c r="E41" s="1">
        <v>5968</v>
      </c>
      <c r="F41" s="1">
        <v>335.08513007162856</v>
      </c>
      <c r="G41" s="10">
        <v>0.51998797051557488</v>
      </c>
      <c r="H41" s="1">
        <v>5968</v>
      </c>
      <c r="I41" s="1">
        <v>335.08513007162856</v>
      </c>
      <c r="J41" s="10">
        <v>0.51998797051557488</v>
      </c>
      <c r="K41" s="1">
        <v>5968</v>
      </c>
      <c r="L41" s="1">
        <v>335.08513007162856</v>
      </c>
      <c r="M41" s="10">
        <v>0.51998797051557488</v>
      </c>
      <c r="N41" s="1">
        <v>5968</v>
      </c>
      <c r="O41" s="1">
        <v>335.08513007162856</v>
      </c>
      <c r="P41" s="10">
        <v>0.51998797051557488</v>
      </c>
      <c r="Q41" s="1">
        <v>5968</v>
      </c>
      <c r="R41" s="1">
        <v>335.08513007162856</v>
      </c>
      <c r="S41" s="10">
        <v>0.51998797051557488</v>
      </c>
      <c r="T41" s="1">
        <v>5968</v>
      </c>
      <c r="U41" s="1">
        <v>335.08513007162856</v>
      </c>
      <c r="V41" s="10">
        <v>0.51998797051557488</v>
      </c>
    </row>
    <row r="42" spans="1:22" x14ac:dyDescent="0.2">
      <c r="A42">
        <f t="shared" si="0"/>
        <v>1989</v>
      </c>
      <c r="B42" s="1">
        <f>carboncycle!F245</f>
        <v>6088</v>
      </c>
      <c r="C42" s="1">
        <f>carboncycle!L245</f>
        <v>336.8100679671719</v>
      </c>
      <c r="D42" s="10">
        <f>climate!I145</f>
        <v>0.53533595444580029</v>
      </c>
      <c r="E42" s="1">
        <v>6088</v>
      </c>
      <c r="F42" s="1">
        <v>336.8100679671719</v>
      </c>
      <c r="G42" s="10">
        <v>0.53533595444580029</v>
      </c>
      <c r="H42" s="1">
        <v>6088</v>
      </c>
      <c r="I42" s="1">
        <v>336.8100679671719</v>
      </c>
      <c r="J42" s="10">
        <v>0.53533595444580029</v>
      </c>
      <c r="K42" s="1">
        <v>6088</v>
      </c>
      <c r="L42" s="1">
        <v>336.8100679671719</v>
      </c>
      <c r="M42" s="10">
        <v>0.53533595444580029</v>
      </c>
      <c r="N42" s="1">
        <v>6088</v>
      </c>
      <c r="O42" s="1">
        <v>336.8100679671719</v>
      </c>
      <c r="P42" s="10">
        <v>0.53533595444580029</v>
      </c>
      <c r="Q42" s="1">
        <v>6088</v>
      </c>
      <c r="R42" s="1">
        <v>336.8100679671719</v>
      </c>
      <c r="S42" s="10">
        <v>0.53533595444580029</v>
      </c>
      <c r="T42" s="1">
        <v>6088</v>
      </c>
      <c r="U42" s="1">
        <v>336.8100679671719</v>
      </c>
      <c r="V42" s="10">
        <v>0.53533595444580029</v>
      </c>
    </row>
    <row r="43" spans="1:22" x14ac:dyDescent="0.2">
      <c r="A43">
        <f t="shared" si="0"/>
        <v>1990</v>
      </c>
      <c r="B43" s="1">
        <f>carboncycle!F246</f>
        <v>6151</v>
      </c>
      <c r="C43" s="1">
        <f>carboncycle!L246</f>
        <v>338.56155218651242</v>
      </c>
      <c r="D43" s="10">
        <f>climate!I146</f>
        <v>0.55101234413696776</v>
      </c>
      <c r="E43" s="1">
        <v>6151</v>
      </c>
      <c r="F43" s="1">
        <v>338.56155218651242</v>
      </c>
      <c r="G43" s="10">
        <v>0.55101234413696776</v>
      </c>
      <c r="H43" s="1">
        <v>6151</v>
      </c>
      <c r="I43" s="1">
        <v>338.56155218651242</v>
      </c>
      <c r="J43" s="10">
        <v>0.55101234413696776</v>
      </c>
      <c r="K43" s="1">
        <v>6151</v>
      </c>
      <c r="L43" s="1">
        <v>338.56155218651242</v>
      </c>
      <c r="M43" s="10">
        <v>0.55101234413696776</v>
      </c>
      <c r="N43" s="1">
        <v>6151</v>
      </c>
      <c r="O43" s="1">
        <v>338.56155218651242</v>
      </c>
      <c r="P43" s="10">
        <v>0.55101234413696776</v>
      </c>
      <c r="Q43" s="1">
        <v>6151</v>
      </c>
      <c r="R43" s="1">
        <v>338.56155218651242</v>
      </c>
      <c r="S43" s="10">
        <v>0.55101234413696776</v>
      </c>
      <c r="T43" s="1">
        <v>6151</v>
      </c>
      <c r="U43" s="1">
        <v>338.56155218651242</v>
      </c>
      <c r="V43" s="10">
        <v>0.55101234413696776</v>
      </c>
    </row>
    <row r="44" spans="1:22" x14ac:dyDescent="0.2">
      <c r="A44">
        <f t="shared" si="0"/>
        <v>1991</v>
      </c>
      <c r="B44" s="1">
        <f>carboncycle!F247</f>
        <v>6239</v>
      </c>
      <c r="C44" s="1">
        <f>carboncycle!L247</f>
        <v>340.31340318166463</v>
      </c>
      <c r="D44" s="10">
        <f>climate!I147</f>
        <v>0.56700280570613737</v>
      </c>
      <c r="E44" s="1">
        <v>6239</v>
      </c>
      <c r="F44" s="1">
        <v>340.31340318166463</v>
      </c>
      <c r="G44" s="10">
        <v>0.56700280570613737</v>
      </c>
      <c r="H44" s="1">
        <v>6239</v>
      </c>
      <c r="I44" s="1">
        <v>340.31340318166463</v>
      </c>
      <c r="J44" s="10">
        <v>0.56700280570613737</v>
      </c>
      <c r="K44" s="1">
        <v>6239</v>
      </c>
      <c r="L44" s="1">
        <v>340.31340318166463</v>
      </c>
      <c r="M44" s="10">
        <v>0.56700280570613737</v>
      </c>
      <c r="N44" s="1">
        <v>6239</v>
      </c>
      <c r="O44" s="1">
        <v>340.31340318166463</v>
      </c>
      <c r="P44" s="10">
        <v>0.56700280570613737</v>
      </c>
      <c r="Q44" s="1">
        <v>6239</v>
      </c>
      <c r="R44" s="1">
        <v>340.31340318166463</v>
      </c>
      <c r="S44" s="10">
        <v>0.56700280570613737</v>
      </c>
      <c r="T44" s="1">
        <v>6239</v>
      </c>
      <c r="U44" s="1">
        <v>340.31340318166463</v>
      </c>
      <c r="V44" s="10">
        <v>0.56700280570613737</v>
      </c>
    </row>
    <row r="45" spans="1:22" x14ac:dyDescent="0.2">
      <c r="A45">
        <f t="shared" si="0"/>
        <v>1992</v>
      </c>
      <c r="B45" s="1">
        <f>carboncycle!F248</f>
        <v>6178</v>
      </c>
      <c r="C45" s="1">
        <f>carboncycle!L248</f>
        <v>342.07918263701623</v>
      </c>
      <c r="D45" s="10">
        <f>climate!I148</f>
        <v>0.58329976777321135</v>
      </c>
      <c r="E45" s="1">
        <v>6178</v>
      </c>
      <c r="F45" s="1">
        <v>342.07918263701623</v>
      </c>
      <c r="G45" s="10">
        <v>0.58329976777321135</v>
      </c>
      <c r="H45" s="1">
        <v>6178</v>
      </c>
      <c r="I45" s="1">
        <v>342.07918263701623</v>
      </c>
      <c r="J45" s="10">
        <v>0.58329976777321135</v>
      </c>
      <c r="K45" s="1">
        <v>6178</v>
      </c>
      <c r="L45" s="1">
        <v>342.07918263701623</v>
      </c>
      <c r="M45" s="10">
        <v>0.58329976777321135</v>
      </c>
      <c r="N45" s="1">
        <v>6178</v>
      </c>
      <c r="O45" s="1">
        <v>342.07918263701623</v>
      </c>
      <c r="P45" s="10">
        <v>0.58329976777321135</v>
      </c>
      <c r="Q45" s="1">
        <v>6178</v>
      </c>
      <c r="R45" s="1">
        <v>342.07918263701623</v>
      </c>
      <c r="S45" s="10">
        <v>0.58329976777321135</v>
      </c>
      <c r="T45" s="1">
        <v>6178</v>
      </c>
      <c r="U45" s="1">
        <v>342.07918263701623</v>
      </c>
      <c r="V45" s="10">
        <v>0.58329976777321135</v>
      </c>
    </row>
    <row r="46" spans="1:22" x14ac:dyDescent="0.2">
      <c r="A46">
        <f t="shared" si="0"/>
        <v>1993</v>
      </c>
      <c r="B46" s="1">
        <f>carboncycle!F249</f>
        <v>6172</v>
      </c>
      <c r="C46" s="1">
        <f>carboncycle!L249</f>
        <v>343.78944575568528</v>
      </c>
      <c r="D46" s="10">
        <f>climate!I149</f>
        <v>0.59986408045298067</v>
      </c>
      <c r="E46" s="1">
        <v>6172</v>
      </c>
      <c r="F46" s="1">
        <v>343.78944575568528</v>
      </c>
      <c r="G46" s="10">
        <v>0.59986408045298067</v>
      </c>
      <c r="H46" s="1">
        <v>6172</v>
      </c>
      <c r="I46" s="1">
        <v>343.78944575568528</v>
      </c>
      <c r="J46" s="10">
        <v>0.59986408045298067</v>
      </c>
      <c r="K46" s="1">
        <v>6172</v>
      </c>
      <c r="L46" s="1">
        <v>343.78944575568528</v>
      </c>
      <c r="M46" s="10">
        <v>0.59986408045298067</v>
      </c>
      <c r="N46" s="1">
        <v>6172</v>
      </c>
      <c r="O46" s="1">
        <v>343.78944575568528</v>
      </c>
      <c r="P46" s="10">
        <v>0.59986408045298067</v>
      </c>
      <c r="Q46" s="1">
        <v>6172</v>
      </c>
      <c r="R46" s="1">
        <v>343.78944575568528</v>
      </c>
      <c r="S46" s="10">
        <v>0.59986408045298067</v>
      </c>
      <c r="T46" s="1">
        <v>6172</v>
      </c>
      <c r="U46" s="1">
        <v>343.78944575568528</v>
      </c>
      <c r="V46" s="10">
        <v>0.59986408045298067</v>
      </c>
    </row>
    <row r="47" spans="1:22" x14ac:dyDescent="0.2">
      <c r="A47">
        <f t="shared" si="0"/>
        <v>1994</v>
      </c>
      <c r="B47" s="1">
        <f>carboncycle!F250</f>
        <v>6284</v>
      </c>
      <c r="C47" s="1">
        <f>carboncycle!L250</f>
        <v>345.47441714684123</v>
      </c>
      <c r="D47" s="10">
        <f>climate!I150</f>
        <v>0.61667208207388147</v>
      </c>
      <c r="E47" s="1">
        <v>6284</v>
      </c>
      <c r="F47" s="1">
        <v>345.47441714684123</v>
      </c>
      <c r="G47" s="10">
        <v>0.61667208207388147</v>
      </c>
      <c r="H47" s="1">
        <v>6284</v>
      </c>
      <c r="I47" s="1">
        <v>345.47441714684123</v>
      </c>
      <c r="J47" s="10">
        <v>0.61667208207388147</v>
      </c>
      <c r="K47" s="1">
        <v>6284</v>
      </c>
      <c r="L47" s="1">
        <v>345.47441714684123</v>
      </c>
      <c r="M47" s="10">
        <v>0.61667208207388147</v>
      </c>
      <c r="N47" s="1">
        <v>6284</v>
      </c>
      <c r="O47" s="1">
        <v>345.47441714684123</v>
      </c>
      <c r="P47" s="10">
        <v>0.61667208207388147</v>
      </c>
      <c r="Q47" s="1">
        <v>6284</v>
      </c>
      <c r="R47" s="1">
        <v>345.47441714684123</v>
      </c>
      <c r="S47" s="10">
        <v>0.61667208207388147</v>
      </c>
      <c r="T47" s="1">
        <v>6284</v>
      </c>
      <c r="U47" s="1">
        <v>345.47441714684123</v>
      </c>
      <c r="V47" s="10">
        <v>0.61667208207388147</v>
      </c>
    </row>
    <row r="48" spans="1:22" x14ac:dyDescent="0.2">
      <c r="A48">
        <f t="shared" si="0"/>
        <v>1995</v>
      </c>
      <c r="B48" s="1">
        <f>carboncycle!F251</f>
        <v>6422</v>
      </c>
      <c r="C48" s="1">
        <f>carboncycle!L251</f>
        <v>347.19112436073488</v>
      </c>
      <c r="D48" s="10">
        <f>climate!I151</f>
        <v>0.63372695376407395</v>
      </c>
      <c r="E48" s="1">
        <v>6422</v>
      </c>
      <c r="F48" s="1">
        <v>347.19112436073488</v>
      </c>
      <c r="G48" s="10">
        <v>0.63372695376407395</v>
      </c>
      <c r="H48" s="1">
        <v>6422</v>
      </c>
      <c r="I48" s="1">
        <v>347.19112436073488</v>
      </c>
      <c r="J48" s="10">
        <v>0.63372695376407395</v>
      </c>
      <c r="K48" s="1">
        <v>6422</v>
      </c>
      <c r="L48" s="1">
        <v>347.19112436073488</v>
      </c>
      <c r="M48" s="10">
        <v>0.63372695376407395</v>
      </c>
      <c r="N48" s="1">
        <v>6422</v>
      </c>
      <c r="O48" s="1">
        <v>347.19112436073488</v>
      </c>
      <c r="P48" s="10">
        <v>0.63372695376407395</v>
      </c>
      <c r="Q48" s="1">
        <v>6422</v>
      </c>
      <c r="R48" s="1">
        <v>347.19112436073488</v>
      </c>
      <c r="S48" s="10">
        <v>0.63372695376407395</v>
      </c>
      <c r="T48" s="1">
        <v>6422</v>
      </c>
      <c r="U48" s="1">
        <v>347.19112436073488</v>
      </c>
      <c r="V48" s="10">
        <v>0.63372695376407395</v>
      </c>
    </row>
    <row r="49" spans="1:22" x14ac:dyDescent="0.2">
      <c r="A49">
        <f t="shared" si="0"/>
        <v>1996</v>
      </c>
      <c r="B49" s="1">
        <f>carboncycle!F252</f>
        <v>6550</v>
      </c>
      <c r="C49" s="1">
        <f>carboncycle!L252</f>
        <v>348.94979598741145</v>
      </c>
      <c r="D49" s="10">
        <f>climate!I152</f>
        <v>0.65103621512377652</v>
      </c>
      <c r="E49" s="1">
        <v>6550</v>
      </c>
      <c r="F49" s="1">
        <v>348.94979598741145</v>
      </c>
      <c r="G49" s="10">
        <v>0.65103621512377652</v>
      </c>
      <c r="H49" s="1">
        <v>6550</v>
      </c>
      <c r="I49" s="1">
        <v>348.94979598741145</v>
      </c>
      <c r="J49" s="10">
        <v>0.65103621512377652</v>
      </c>
      <c r="K49" s="1">
        <v>6550</v>
      </c>
      <c r="L49" s="1">
        <v>348.94979598741145</v>
      </c>
      <c r="M49" s="10">
        <v>0.65103621512377652</v>
      </c>
      <c r="N49" s="1">
        <v>6550</v>
      </c>
      <c r="O49" s="1">
        <v>348.94979598741145</v>
      </c>
      <c r="P49" s="10">
        <v>0.65103621512377652</v>
      </c>
      <c r="Q49" s="1">
        <v>6550</v>
      </c>
      <c r="R49" s="1">
        <v>348.94979598741145</v>
      </c>
      <c r="S49" s="10">
        <v>0.65103621512377652</v>
      </c>
      <c r="T49" s="1">
        <v>6550</v>
      </c>
      <c r="U49" s="1">
        <v>348.94979598741145</v>
      </c>
      <c r="V49" s="10">
        <v>0.65103621512377652</v>
      </c>
    </row>
    <row r="50" spans="1:22" x14ac:dyDescent="0.2">
      <c r="A50">
        <f t="shared" si="0"/>
        <v>1997</v>
      </c>
      <c r="B50" s="1">
        <f>carboncycle!F253</f>
        <v>6663</v>
      </c>
      <c r="C50" s="1">
        <f>carboncycle!L253</f>
        <v>350.74371546597212</v>
      </c>
      <c r="D50" s="10">
        <f>climate!I153</f>
        <v>0.6686038846053074</v>
      </c>
      <c r="E50" s="1">
        <v>6663</v>
      </c>
      <c r="F50" s="1">
        <v>350.74371546597212</v>
      </c>
      <c r="G50" s="10">
        <v>0.6686038846053074</v>
      </c>
      <c r="H50" s="1">
        <v>6663</v>
      </c>
      <c r="I50" s="1">
        <v>350.74371546597212</v>
      </c>
      <c r="J50" s="10">
        <v>0.6686038846053074</v>
      </c>
      <c r="K50" s="1">
        <v>6663</v>
      </c>
      <c r="L50" s="1">
        <v>350.74371546597212</v>
      </c>
      <c r="M50" s="10">
        <v>0.6686038846053074</v>
      </c>
      <c r="N50" s="1">
        <v>6663</v>
      </c>
      <c r="O50" s="1">
        <v>350.74371546597212</v>
      </c>
      <c r="P50" s="10">
        <v>0.6686038846053074</v>
      </c>
      <c r="Q50" s="1">
        <v>6663</v>
      </c>
      <c r="R50" s="1">
        <v>350.74371546597212</v>
      </c>
      <c r="S50" s="10">
        <v>0.6686038846053074</v>
      </c>
      <c r="T50" s="1">
        <v>6663</v>
      </c>
      <c r="U50" s="1">
        <v>350.74371546597212</v>
      </c>
      <c r="V50" s="10">
        <v>0.6686038846053074</v>
      </c>
    </row>
    <row r="51" spans="1:22" x14ac:dyDescent="0.2">
      <c r="A51">
        <f t="shared" si="0"/>
        <v>1998</v>
      </c>
      <c r="B51" s="1">
        <f>carboncycle!F254</f>
        <v>6638</v>
      </c>
      <c r="C51" s="1">
        <f>carboncycle!L254</f>
        <v>352.56470309445297</v>
      </c>
      <c r="D51" s="10">
        <f>climate!I154</f>
        <v>0.68643000332128101</v>
      </c>
      <c r="E51" s="1">
        <v>6638</v>
      </c>
      <c r="F51" s="1">
        <v>352.56470309445297</v>
      </c>
      <c r="G51" s="10">
        <v>0.68643000332128101</v>
      </c>
      <c r="H51" s="1">
        <v>6638</v>
      </c>
      <c r="I51" s="1">
        <v>352.56470309445297</v>
      </c>
      <c r="J51" s="10">
        <v>0.68643000332128101</v>
      </c>
      <c r="K51" s="1">
        <v>6638</v>
      </c>
      <c r="L51" s="1">
        <v>352.56470309445297</v>
      </c>
      <c r="M51" s="10">
        <v>0.68643000332128101</v>
      </c>
      <c r="N51" s="1">
        <v>6638</v>
      </c>
      <c r="O51" s="1">
        <v>352.56470309445297</v>
      </c>
      <c r="P51" s="10">
        <v>0.68643000332128101</v>
      </c>
      <c r="Q51" s="1">
        <v>6638</v>
      </c>
      <c r="R51" s="1">
        <v>352.56470309445297</v>
      </c>
      <c r="S51" s="10">
        <v>0.68643000332128101</v>
      </c>
      <c r="T51" s="1">
        <v>6638</v>
      </c>
      <c r="U51" s="1">
        <v>352.56470309445297</v>
      </c>
      <c r="V51" s="10">
        <v>0.68643000332128101</v>
      </c>
    </row>
    <row r="52" spans="1:22" x14ac:dyDescent="0.2">
      <c r="A52">
        <f t="shared" si="0"/>
        <v>1999</v>
      </c>
      <c r="B52" s="1">
        <f>carboncycle!F255</f>
        <v>6584</v>
      </c>
      <c r="C52" s="1">
        <f>carboncycle!L255</f>
        <v>354.34754466009747</v>
      </c>
      <c r="D52" s="10">
        <f>climate!I155</f>
        <v>0.70448551705773521</v>
      </c>
      <c r="E52" s="1">
        <v>6584</v>
      </c>
      <c r="F52" s="1">
        <v>354.34754466009747</v>
      </c>
      <c r="G52" s="10">
        <v>0.70448551705773521</v>
      </c>
      <c r="H52" s="1">
        <v>6584</v>
      </c>
      <c r="I52" s="1">
        <v>354.34754466009747</v>
      </c>
      <c r="J52" s="10">
        <v>0.70448551705773521</v>
      </c>
      <c r="K52" s="1">
        <v>6584</v>
      </c>
      <c r="L52" s="1">
        <v>354.34754466009747</v>
      </c>
      <c r="M52" s="10">
        <v>0.70448551705773521</v>
      </c>
      <c r="N52" s="1">
        <v>6584</v>
      </c>
      <c r="O52" s="1">
        <v>354.34754466009747</v>
      </c>
      <c r="P52" s="10">
        <v>0.70448551705773521</v>
      </c>
      <c r="Q52" s="1">
        <v>6584</v>
      </c>
      <c r="R52" s="1">
        <v>354.34754466009747</v>
      </c>
      <c r="S52" s="10">
        <v>0.70448551705773521</v>
      </c>
      <c r="T52" s="1">
        <v>6584</v>
      </c>
      <c r="U52" s="1">
        <v>354.34754466009747</v>
      </c>
      <c r="V52" s="10">
        <v>0.70448551705773521</v>
      </c>
    </row>
    <row r="53" spans="1:22" x14ac:dyDescent="0.2">
      <c r="A53">
        <f t="shared" si="0"/>
        <v>2000</v>
      </c>
      <c r="B53" s="1">
        <f>carboncycle!F256</f>
        <v>6750</v>
      </c>
      <c r="C53" s="1">
        <f>carboncycle!L256</f>
        <v>356.08206037649791</v>
      </c>
      <c r="D53" s="10">
        <f>climate!I156</f>
        <v>0.72273813616516913</v>
      </c>
      <c r="E53" s="1">
        <v>6750</v>
      </c>
      <c r="F53" s="1">
        <v>356.08206037649791</v>
      </c>
      <c r="G53" s="10">
        <v>0.72273813616516913</v>
      </c>
      <c r="H53" s="1">
        <v>6750</v>
      </c>
      <c r="I53" s="1">
        <v>356.08206037649791</v>
      </c>
      <c r="J53" s="10">
        <v>0.72273813616516913</v>
      </c>
      <c r="K53" s="1">
        <v>6750</v>
      </c>
      <c r="L53" s="1">
        <v>356.08206037649791</v>
      </c>
      <c r="M53" s="10">
        <v>0.72273813616516913</v>
      </c>
      <c r="N53" s="1">
        <v>6750</v>
      </c>
      <c r="O53" s="1">
        <v>356.08206037649791</v>
      </c>
      <c r="P53" s="10">
        <v>0.72273813616516913</v>
      </c>
      <c r="Q53" s="1">
        <v>6750</v>
      </c>
      <c r="R53" s="1">
        <v>356.08206037649791</v>
      </c>
      <c r="S53" s="10">
        <v>0.72273813616516913</v>
      </c>
      <c r="T53" s="1">
        <v>6750</v>
      </c>
      <c r="U53" s="1">
        <v>356.08206037649791</v>
      </c>
      <c r="V53" s="10">
        <v>0.72273813616516913</v>
      </c>
    </row>
    <row r="54" spans="1:22" x14ac:dyDescent="0.2">
      <c r="A54">
        <f t="shared" si="0"/>
        <v>2001</v>
      </c>
      <c r="B54" s="1">
        <f>carboncycle!F257</f>
        <v>6916</v>
      </c>
      <c r="C54" s="1">
        <f>carboncycle!L257</f>
        <v>357.87475509017264</v>
      </c>
      <c r="D54" s="10">
        <f>climate!I157</f>
        <v>0.74120382866846546</v>
      </c>
      <c r="E54" s="1">
        <v>6916</v>
      </c>
      <c r="F54" s="1">
        <v>357.87475509017264</v>
      </c>
      <c r="G54" s="10">
        <v>0.74120382866846546</v>
      </c>
      <c r="H54" s="1">
        <v>6916</v>
      </c>
      <c r="I54" s="1">
        <v>357.87475509017264</v>
      </c>
      <c r="J54" s="10">
        <v>0.74120382866846546</v>
      </c>
      <c r="K54" s="1">
        <v>6916</v>
      </c>
      <c r="L54" s="1">
        <v>357.87475509017264</v>
      </c>
      <c r="M54" s="10">
        <v>0.74120382866846546</v>
      </c>
      <c r="N54" s="1">
        <v>6916</v>
      </c>
      <c r="O54" s="1">
        <v>357.87475509017264</v>
      </c>
      <c r="P54" s="10">
        <v>0.74120382866846546</v>
      </c>
      <c r="Q54" s="1">
        <v>6916</v>
      </c>
      <c r="R54" s="1">
        <v>357.87475509017264</v>
      </c>
      <c r="S54" s="10">
        <v>0.74120382866846546</v>
      </c>
      <c r="T54" s="1">
        <v>6916</v>
      </c>
      <c r="U54" s="1">
        <v>357.87475509017264</v>
      </c>
      <c r="V54" s="10">
        <v>0.74120382866846546</v>
      </c>
    </row>
    <row r="55" spans="1:22" x14ac:dyDescent="0.2">
      <c r="A55">
        <f t="shared" si="0"/>
        <v>2002</v>
      </c>
      <c r="B55" s="1">
        <f>carboncycle!F258</f>
        <v>6981</v>
      </c>
      <c r="C55" s="1">
        <f>carboncycle!L258</f>
        <v>359.72195426131492</v>
      </c>
      <c r="D55" s="10">
        <f>climate!I158</f>
        <v>0.75989608689108645</v>
      </c>
      <c r="E55" s="1">
        <v>6981</v>
      </c>
      <c r="F55" s="1">
        <v>359.72195426131492</v>
      </c>
      <c r="G55" s="10">
        <v>0.75989608689108645</v>
      </c>
      <c r="H55" s="1">
        <v>6981</v>
      </c>
      <c r="I55" s="1">
        <v>359.72195426131492</v>
      </c>
      <c r="J55" s="10">
        <v>0.75989608689108645</v>
      </c>
      <c r="K55" s="1">
        <v>6981</v>
      </c>
      <c r="L55" s="1">
        <v>359.72195426131492</v>
      </c>
      <c r="M55" s="10">
        <v>0.75989608689108645</v>
      </c>
      <c r="N55" s="1">
        <v>6981</v>
      </c>
      <c r="O55" s="1">
        <v>359.72195426131492</v>
      </c>
      <c r="P55" s="10">
        <v>0.75989608689108645</v>
      </c>
      <c r="Q55" s="1">
        <v>6981</v>
      </c>
      <c r="R55" s="1">
        <v>359.72195426131492</v>
      </c>
      <c r="S55" s="10">
        <v>0.75989608689108645</v>
      </c>
      <c r="T55" s="1">
        <v>6981</v>
      </c>
      <c r="U55" s="1">
        <v>359.72195426131492</v>
      </c>
      <c r="V55" s="10">
        <v>0.75989608689108645</v>
      </c>
    </row>
    <row r="56" spans="1:22" x14ac:dyDescent="0.2">
      <c r="A56">
        <f t="shared" si="0"/>
        <v>2003</v>
      </c>
      <c r="B56" s="1">
        <f>carboncycle!F259</f>
        <v>7397</v>
      </c>
      <c r="C56" s="1">
        <f>carboncycle!L259</f>
        <v>361.57371780769779</v>
      </c>
      <c r="D56" s="10">
        <f>climate!I159</f>
        <v>0.77880590522953297</v>
      </c>
      <c r="E56" s="1">
        <v>7397</v>
      </c>
      <c r="F56" s="1">
        <v>361.57371780769779</v>
      </c>
      <c r="G56" s="10">
        <v>0.77880590522953297</v>
      </c>
      <c r="H56" s="1">
        <v>7397</v>
      </c>
      <c r="I56" s="1">
        <v>361.57371780769779</v>
      </c>
      <c r="J56" s="10">
        <v>0.77880590522953297</v>
      </c>
      <c r="K56" s="1">
        <v>7397</v>
      </c>
      <c r="L56" s="1">
        <v>361.57371780769779</v>
      </c>
      <c r="M56" s="10">
        <v>0.77880590522953297</v>
      </c>
      <c r="N56" s="1">
        <v>7397</v>
      </c>
      <c r="O56" s="1">
        <v>361.57371780769779</v>
      </c>
      <c r="P56" s="10">
        <v>0.77880590522953297</v>
      </c>
      <c r="Q56" s="1">
        <v>7397</v>
      </c>
      <c r="R56" s="1">
        <v>361.57371780769779</v>
      </c>
      <c r="S56" s="10">
        <v>0.77880590522953297</v>
      </c>
      <c r="T56" s="1">
        <v>7397</v>
      </c>
      <c r="U56" s="1">
        <v>361.57371780769779</v>
      </c>
      <c r="V56" s="10">
        <v>0.77880590522953297</v>
      </c>
    </row>
    <row r="57" spans="1:22" x14ac:dyDescent="0.2">
      <c r="A57">
        <f t="shared" si="0"/>
        <v>2004</v>
      </c>
      <c r="B57" s="1">
        <f>carboncycle!F260</f>
        <v>7782</v>
      </c>
      <c r="C57" s="1">
        <f>carboncycle!L260</f>
        <v>363.59579605631433</v>
      </c>
      <c r="D57" s="10">
        <f>climate!I160</f>
        <v>0.79799634169713995</v>
      </c>
      <c r="E57" s="1">
        <v>7782</v>
      </c>
      <c r="F57" s="1">
        <v>363.59579605631433</v>
      </c>
      <c r="G57" s="10">
        <v>0.79799634169713995</v>
      </c>
      <c r="H57" s="1">
        <v>7782</v>
      </c>
      <c r="I57" s="1">
        <v>363.59579605631433</v>
      </c>
      <c r="J57" s="10">
        <v>0.79799634169713995</v>
      </c>
      <c r="K57" s="1">
        <v>7782</v>
      </c>
      <c r="L57" s="1">
        <v>363.59579605631433</v>
      </c>
      <c r="M57" s="10">
        <v>0.79799634169713995</v>
      </c>
      <c r="N57" s="1">
        <v>7782</v>
      </c>
      <c r="O57" s="1">
        <v>363.59579605631433</v>
      </c>
      <c r="P57" s="10">
        <v>0.79799634169713995</v>
      </c>
      <c r="Q57" s="1">
        <v>7782</v>
      </c>
      <c r="R57" s="1">
        <v>363.59579605631433</v>
      </c>
      <c r="S57" s="10">
        <v>0.79799634169713995</v>
      </c>
      <c r="T57" s="1">
        <v>7782</v>
      </c>
      <c r="U57" s="1">
        <v>363.59579605631433</v>
      </c>
      <c r="V57" s="10">
        <v>0.79799634169713995</v>
      </c>
    </row>
    <row r="58" spans="1:22" x14ac:dyDescent="0.2">
      <c r="A58">
        <f t="shared" si="0"/>
        <v>2005</v>
      </c>
      <c r="B58" s="1">
        <f>carboncycle!F261</f>
        <v>8086</v>
      </c>
      <c r="C58" s="1">
        <f>carboncycle!L261</f>
        <v>365.76462802191975</v>
      </c>
      <c r="D58" s="10">
        <f>climate!I161</f>
        <v>0.8175170628474826</v>
      </c>
      <c r="E58" s="1">
        <v>8086</v>
      </c>
      <c r="F58" s="1">
        <v>365.76462802191975</v>
      </c>
      <c r="G58" s="10">
        <v>0.8175170628474826</v>
      </c>
      <c r="H58" s="1">
        <v>8086</v>
      </c>
      <c r="I58" s="1">
        <v>365.76462802191975</v>
      </c>
      <c r="J58" s="10">
        <v>0.8175170628474826</v>
      </c>
      <c r="K58" s="1">
        <v>8086</v>
      </c>
      <c r="L58" s="1">
        <v>365.76462802191975</v>
      </c>
      <c r="M58" s="10">
        <v>0.8175170628474826</v>
      </c>
      <c r="N58" s="1">
        <v>8086</v>
      </c>
      <c r="O58" s="1">
        <v>365.76462802191975</v>
      </c>
      <c r="P58" s="10">
        <v>0.8175170628474826</v>
      </c>
      <c r="Q58" s="1">
        <v>8086</v>
      </c>
      <c r="R58" s="1">
        <v>365.76462802191975</v>
      </c>
      <c r="S58" s="10">
        <v>0.8175170628474826</v>
      </c>
      <c r="T58" s="1">
        <v>8086</v>
      </c>
      <c r="U58" s="1">
        <v>365.76462802191975</v>
      </c>
      <c r="V58" s="10">
        <v>0.8175170628474826</v>
      </c>
    </row>
    <row r="59" spans="1:22" x14ac:dyDescent="0.2">
      <c r="A59">
        <f t="shared" si="0"/>
        <v>2006</v>
      </c>
      <c r="B59" s="1">
        <f>carboncycle!F262</f>
        <v>8350</v>
      </c>
      <c r="C59" s="1">
        <f>carboncycle!L262</f>
        <v>368.03652007621258</v>
      </c>
      <c r="D59" s="10">
        <f>climate!I162</f>
        <v>0.8373963619560848</v>
      </c>
      <c r="E59" s="1">
        <v>8350</v>
      </c>
      <c r="F59" s="1">
        <v>368.03652007621258</v>
      </c>
      <c r="G59" s="10">
        <v>0.8373963619560848</v>
      </c>
      <c r="H59" s="1">
        <v>8350</v>
      </c>
      <c r="I59" s="1">
        <v>368.03652007621258</v>
      </c>
      <c r="J59" s="10">
        <v>0.8373963619560848</v>
      </c>
      <c r="K59" s="1">
        <v>8350</v>
      </c>
      <c r="L59" s="1">
        <v>368.03652007621258</v>
      </c>
      <c r="M59" s="10">
        <v>0.8373963619560848</v>
      </c>
      <c r="N59" s="1">
        <v>8350</v>
      </c>
      <c r="O59" s="1">
        <v>368.03652007621258</v>
      </c>
      <c r="P59" s="10">
        <v>0.8373963619560848</v>
      </c>
      <c r="Q59" s="1">
        <v>8350</v>
      </c>
      <c r="R59" s="1">
        <v>368.03652007621258</v>
      </c>
      <c r="S59" s="10">
        <v>0.8373963619560848</v>
      </c>
      <c r="T59" s="1">
        <v>8350</v>
      </c>
      <c r="U59" s="1">
        <v>368.03652007621258</v>
      </c>
      <c r="V59" s="10">
        <v>0.8373963619560848</v>
      </c>
    </row>
    <row r="60" spans="1:22" x14ac:dyDescent="0.2">
      <c r="A60">
        <f t="shared" si="0"/>
        <v>2007</v>
      </c>
      <c r="B60" s="1">
        <f>carboncycle!F263</f>
        <v>8543</v>
      </c>
      <c r="C60" s="1">
        <f>carboncycle!L263</f>
        <v>370.39056958277882</v>
      </c>
      <c r="D60" s="10">
        <f>climate!I163</f>
        <v>0.85765198323846703</v>
      </c>
      <c r="E60" s="1">
        <v>8543</v>
      </c>
      <c r="F60" s="1">
        <v>370.39056958277882</v>
      </c>
      <c r="G60" s="10">
        <v>0.85765198323846703</v>
      </c>
      <c r="H60" s="1">
        <v>8543</v>
      </c>
      <c r="I60" s="1">
        <v>370.39056958277882</v>
      </c>
      <c r="J60" s="10">
        <v>0.85765198323846703</v>
      </c>
      <c r="K60" s="1">
        <v>8543</v>
      </c>
      <c r="L60" s="1">
        <v>370.39056958277882</v>
      </c>
      <c r="M60" s="10">
        <v>0.85765198323846703</v>
      </c>
      <c r="N60" s="1">
        <v>8543</v>
      </c>
      <c r="O60" s="1">
        <v>370.39056958277882</v>
      </c>
      <c r="P60" s="10">
        <v>0.85765198323846703</v>
      </c>
      <c r="Q60" s="1">
        <v>8543</v>
      </c>
      <c r="R60" s="1">
        <v>370.39056958277882</v>
      </c>
      <c r="S60" s="10">
        <v>0.85765198323846703</v>
      </c>
      <c r="T60" s="1">
        <v>8543</v>
      </c>
      <c r="U60" s="1">
        <v>370.39056958277882</v>
      </c>
      <c r="V60" s="10">
        <v>0.85765198323846703</v>
      </c>
    </row>
    <row r="61" spans="1:22" x14ac:dyDescent="0.2">
      <c r="A61">
        <f t="shared" si="0"/>
        <v>2008</v>
      </c>
      <c r="B61" s="1">
        <f>carboncycle!F264</f>
        <v>8749</v>
      </c>
      <c r="C61" s="1">
        <f>carboncycle!L264</f>
        <v>372.79263492279495</v>
      </c>
      <c r="D61" s="10">
        <f>climate!I164</f>
        <v>0.87828609848605044</v>
      </c>
      <c r="E61" s="1">
        <v>8749</v>
      </c>
      <c r="F61" s="1">
        <v>372.79263492279495</v>
      </c>
      <c r="G61" s="10">
        <v>0.87828609848605044</v>
      </c>
      <c r="H61" s="1">
        <v>8749</v>
      </c>
      <c r="I61" s="1">
        <v>372.79263492279495</v>
      </c>
      <c r="J61" s="10">
        <v>0.87828609848605044</v>
      </c>
      <c r="K61" s="1">
        <v>8749</v>
      </c>
      <c r="L61" s="1">
        <v>372.79263492279495</v>
      </c>
      <c r="M61" s="10">
        <v>0.87828609848605044</v>
      </c>
      <c r="N61" s="1">
        <v>8749</v>
      </c>
      <c r="O61" s="1">
        <v>372.79263492279495</v>
      </c>
      <c r="P61" s="10">
        <v>0.87828609848605044</v>
      </c>
      <c r="Q61" s="1">
        <v>8749</v>
      </c>
      <c r="R61" s="1">
        <v>372.79263492279495</v>
      </c>
      <c r="S61" s="10">
        <v>0.87828609848605044</v>
      </c>
      <c r="T61" s="1">
        <v>8749</v>
      </c>
      <c r="U61" s="1">
        <v>372.79263492279495</v>
      </c>
      <c r="V61" s="10">
        <v>0.87828609848605044</v>
      </c>
    </row>
    <row r="62" spans="1:22" x14ac:dyDescent="0.2">
      <c r="A62">
        <f t="shared" si="0"/>
        <v>2009</v>
      </c>
      <c r="B62" s="1">
        <f>carboncycle!F265</f>
        <v>9155.4950363392491</v>
      </c>
      <c r="C62" s="1">
        <f>carboncycle!L265</f>
        <v>375.2498104521967</v>
      </c>
      <c r="D62" s="10">
        <f>climate!I165</f>
        <v>0.89930348547702965</v>
      </c>
      <c r="E62" s="1">
        <v>9155.4950363392491</v>
      </c>
      <c r="F62" s="1">
        <v>375.2498104521967</v>
      </c>
      <c r="G62" s="10">
        <v>0.89930348547702965</v>
      </c>
      <c r="H62" s="1">
        <v>9155.4950363392491</v>
      </c>
      <c r="I62" s="1">
        <v>375.2498104521967</v>
      </c>
      <c r="J62" s="10">
        <v>0.89930348547702965</v>
      </c>
      <c r="K62" s="1">
        <v>9155.4950363392491</v>
      </c>
      <c r="L62" s="1">
        <v>375.2498104521967</v>
      </c>
      <c r="M62" s="10">
        <v>0.89930348547702965</v>
      </c>
      <c r="N62" s="1">
        <v>9155.4950363392491</v>
      </c>
      <c r="O62" s="1">
        <v>375.2498104521967</v>
      </c>
      <c r="P62" s="10">
        <v>0.89930348547702965</v>
      </c>
      <c r="Q62" s="1">
        <v>9155.4950363392491</v>
      </c>
      <c r="R62" s="1">
        <v>375.2498104521967</v>
      </c>
      <c r="S62" s="10">
        <v>0.89930348547702965</v>
      </c>
      <c r="T62" s="1">
        <v>9155.4950363392491</v>
      </c>
      <c r="U62" s="1">
        <v>375.2498104521967</v>
      </c>
      <c r="V62" s="10">
        <v>0.89930348547702965</v>
      </c>
    </row>
    <row r="63" spans="1:22" x14ac:dyDescent="0.2">
      <c r="A63">
        <f t="shared" si="0"/>
        <v>2010</v>
      </c>
      <c r="B63" s="1">
        <f>carboncycle!F266</f>
        <v>9498.9534144443514</v>
      </c>
      <c r="C63" s="1">
        <f>carboncycle!L266</f>
        <v>377.85624229669594</v>
      </c>
      <c r="D63" s="10">
        <f>climate!I166</f>
        <v>0.92074761988611786</v>
      </c>
      <c r="E63" s="1">
        <v>9498.9534144443514</v>
      </c>
      <c r="F63" s="1">
        <v>377.85624229669594</v>
      </c>
      <c r="G63" s="10">
        <v>0.92074761988611786</v>
      </c>
      <c r="H63" s="1">
        <v>9498.9534144443514</v>
      </c>
      <c r="I63" s="1">
        <v>377.85624229669594</v>
      </c>
      <c r="J63" s="10">
        <v>0.92074761988611786</v>
      </c>
      <c r="K63" s="1">
        <v>9498.9534144443514</v>
      </c>
      <c r="L63" s="1">
        <v>377.85624229669594</v>
      </c>
      <c r="M63" s="10">
        <v>0.92074761988611786</v>
      </c>
      <c r="N63" s="1">
        <v>9498.9534144443514</v>
      </c>
      <c r="O63" s="1">
        <v>377.85624229669594</v>
      </c>
      <c r="P63" s="10">
        <v>0.92074761988611786</v>
      </c>
      <c r="Q63" s="1">
        <v>9498.9534144443514</v>
      </c>
      <c r="R63" s="1">
        <v>377.85624229669594</v>
      </c>
      <c r="S63" s="10">
        <v>0.92074761988611786</v>
      </c>
      <c r="T63" s="1">
        <v>9498.9534144443514</v>
      </c>
      <c r="U63" s="1">
        <v>377.85624229669594</v>
      </c>
      <c r="V63" s="10">
        <v>0.92074761988611786</v>
      </c>
    </row>
    <row r="64" spans="1:22" x14ac:dyDescent="0.2">
      <c r="A64">
        <f t="shared" si="0"/>
        <v>2011</v>
      </c>
      <c r="B64" s="1">
        <f>carboncycle!F267</f>
        <v>9812.2726100693326</v>
      </c>
      <c r="C64" s="1">
        <f>carboncycle!L267</f>
        <v>380.57658216083803</v>
      </c>
      <c r="D64" s="10">
        <f>climate!I167</f>
        <v>0.94264475068551623</v>
      </c>
      <c r="E64" s="1">
        <v>9812.2726100693326</v>
      </c>
      <c r="F64" s="1">
        <v>380.57658216083803</v>
      </c>
      <c r="G64" s="10">
        <v>0.94264475068551623</v>
      </c>
      <c r="H64" s="1">
        <v>9812.2726100693326</v>
      </c>
      <c r="I64" s="1">
        <v>380.57658216083803</v>
      </c>
      <c r="J64" s="10">
        <v>0.94264475068551623</v>
      </c>
      <c r="K64" s="1">
        <v>9812.2726100693326</v>
      </c>
      <c r="L64" s="1">
        <v>380.57658216083803</v>
      </c>
      <c r="M64" s="10">
        <v>0.94264475068551623</v>
      </c>
      <c r="N64" s="1">
        <v>9812.2726100693326</v>
      </c>
      <c r="O64" s="1">
        <v>380.57658216083803</v>
      </c>
      <c r="P64" s="10">
        <v>0.94264475068551623</v>
      </c>
      <c r="Q64" s="1">
        <v>9812.2726100693326</v>
      </c>
      <c r="R64" s="1">
        <v>380.57658216083803</v>
      </c>
      <c r="S64" s="10">
        <v>0.94264475068551623</v>
      </c>
      <c r="T64" s="1">
        <v>9812.2726100693326</v>
      </c>
      <c r="U64" s="1">
        <v>380.57658216083803</v>
      </c>
      <c r="V64" s="10">
        <v>0.94264475068551623</v>
      </c>
    </row>
    <row r="65" spans="1:22" x14ac:dyDescent="0.2">
      <c r="A65">
        <f t="shared" si="0"/>
        <v>2012</v>
      </c>
      <c r="B65" s="1">
        <f>carboncycle!F268</f>
        <v>10189.375344508617</v>
      </c>
      <c r="C65" s="1">
        <f>carboncycle!L268</f>
        <v>383.39404452369945</v>
      </c>
      <c r="D65" s="10">
        <f>climate!I168</f>
        <v>0.96501248515152571</v>
      </c>
      <c r="E65" s="1">
        <v>10189.375344508617</v>
      </c>
      <c r="F65" s="1">
        <v>383.39404452369945</v>
      </c>
      <c r="G65" s="10">
        <v>0.96501248515152571</v>
      </c>
      <c r="H65" s="1">
        <v>10189.375344508617</v>
      </c>
      <c r="I65" s="1">
        <v>383.39404452369945</v>
      </c>
      <c r="J65" s="10">
        <v>0.96501248515152571</v>
      </c>
      <c r="K65" s="1">
        <v>10189.375344508617</v>
      </c>
      <c r="L65" s="1">
        <v>383.39404452369945</v>
      </c>
      <c r="M65" s="10">
        <v>0.96501248515152571</v>
      </c>
      <c r="N65" s="1">
        <v>10189.375344508617</v>
      </c>
      <c r="O65" s="1">
        <v>383.39404452369945</v>
      </c>
      <c r="P65" s="10">
        <v>0.96501248515152571</v>
      </c>
      <c r="Q65" s="1">
        <v>10189.375344508617</v>
      </c>
      <c r="R65" s="1">
        <v>383.39404452369945</v>
      </c>
      <c r="S65" s="10">
        <v>0.96501248515152571</v>
      </c>
      <c r="T65" s="1">
        <v>10189.375344508617</v>
      </c>
      <c r="U65" s="1">
        <v>383.39404452369945</v>
      </c>
      <c r="V65" s="10">
        <v>0.96501248515152571</v>
      </c>
    </row>
    <row r="66" spans="1:22" x14ac:dyDescent="0.2">
      <c r="A66">
        <f t="shared" si="0"/>
        <v>2013</v>
      </c>
      <c r="B66" s="1">
        <f>carboncycle!F269</f>
        <v>10274.768020488516</v>
      </c>
      <c r="C66" s="1">
        <f>carboncycle!L269</f>
        <v>386.33716076958956</v>
      </c>
      <c r="D66" s="10">
        <f>climate!I169</f>
        <v>0.98787872712363278</v>
      </c>
      <c r="E66" s="1">
        <v>10274.768020488516</v>
      </c>
      <c r="F66" s="1">
        <v>386.33716076958956</v>
      </c>
      <c r="G66" s="10">
        <v>0.98787872712363278</v>
      </c>
      <c r="H66" s="1">
        <v>10274.768020488516</v>
      </c>
      <c r="I66" s="1">
        <v>386.33716076958956</v>
      </c>
      <c r="J66" s="10">
        <v>0.98787872712363278</v>
      </c>
      <c r="K66" s="1">
        <v>10274.768020488516</v>
      </c>
      <c r="L66" s="1">
        <v>386.33716076958956</v>
      </c>
      <c r="M66" s="10">
        <v>0.98787872712363278</v>
      </c>
      <c r="N66" s="1">
        <v>10274.768020488516</v>
      </c>
      <c r="O66" s="1">
        <v>386.33716076958956</v>
      </c>
      <c r="P66" s="10">
        <v>0.98787872712363278</v>
      </c>
      <c r="Q66" s="1">
        <v>10274.768020488516</v>
      </c>
      <c r="R66" s="1">
        <v>386.33716076958956</v>
      </c>
      <c r="S66" s="10">
        <v>0.98787872712363278</v>
      </c>
      <c r="T66" s="1">
        <v>10274.768020488516</v>
      </c>
      <c r="U66" s="1">
        <v>386.33716076958956</v>
      </c>
      <c r="V66" s="10">
        <v>0.98787872712363278</v>
      </c>
    </row>
    <row r="67" spans="1:22" x14ac:dyDescent="0.2">
      <c r="A67">
        <f t="shared" si="0"/>
        <v>2014</v>
      </c>
      <c r="B67" s="1">
        <f>carboncycle!F270</f>
        <v>10158.274238369077</v>
      </c>
      <c r="C67" s="1">
        <f>carboncycle!L270</f>
        <v>389.26584673068675</v>
      </c>
      <c r="D67" s="10">
        <f>climate!I170</f>
        <v>1.0112128214076337</v>
      </c>
      <c r="E67" s="1">
        <v>10158.274238369077</v>
      </c>
      <c r="F67" s="1">
        <v>389.26584673068675</v>
      </c>
      <c r="G67" s="10">
        <v>1.0112128214076337</v>
      </c>
      <c r="H67" s="1">
        <v>10158.274238369077</v>
      </c>
      <c r="I67" s="1">
        <v>389.26584673068675</v>
      </c>
      <c r="J67" s="10">
        <v>1.0112128214076337</v>
      </c>
      <c r="K67" s="1">
        <v>10158.274238369077</v>
      </c>
      <c r="L67" s="1">
        <v>389.26584673068675</v>
      </c>
      <c r="M67" s="10">
        <v>1.0112128214076337</v>
      </c>
      <c r="N67" s="1">
        <v>10158.274238369077</v>
      </c>
      <c r="O67" s="1">
        <v>389.26584673068675</v>
      </c>
      <c r="P67" s="10">
        <v>1.0112128214076337</v>
      </c>
      <c r="Q67" s="1">
        <v>10158.274238369077</v>
      </c>
      <c r="R67" s="1">
        <v>389.26584673068675</v>
      </c>
      <c r="S67" s="10">
        <v>1.0112128214076337</v>
      </c>
      <c r="T67" s="1">
        <v>10158.274238369077</v>
      </c>
      <c r="U67" s="1">
        <v>389.26584673068675</v>
      </c>
      <c r="V67" s="10">
        <v>1.0112128214076337</v>
      </c>
    </row>
    <row r="68" spans="1:22" x14ac:dyDescent="0.2">
      <c r="A68">
        <f t="shared" si="0"/>
        <v>2015</v>
      </c>
      <c r="B68" s="1">
        <f>carboncycle!F271</f>
        <v>10774.92826930818</v>
      </c>
      <c r="C68" s="1">
        <f>carboncycle!L271</f>
        <v>392.09072808516078</v>
      </c>
      <c r="D68" s="10">
        <f>climate!I171</f>
        <v>1.0349495448672401</v>
      </c>
      <c r="E68" s="1">
        <v>10774.92826930818</v>
      </c>
      <c r="F68" s="1">
        <v>392.09072808516078</v>
      </c>
      <c r="G68" s="10">
        <v>1.0349495448672401</v>
      </c>
      <c r="H68" s="1">
        <v>10774.92826930818</v>
      </c>
      <c r="I68" s="1">
        <v>392.09072808516078</v>
      </c>
      <c r="J68" s="10">
        <v>1.0349495448672401</v>
      </c>
      <c r="K68" s="1">
        <v>10774.92826930818</v>
      </c>
      <c r="L68" s="1">
        <v>392.09072808516078</v>
      </c>
      <c r="M68" s="10">
        <v>1.0349495448672401</v>
      </c>
      <c r="N68" s="1">
        <v>10774.92826930818</v>
      </c>
      <c r="O68" s="1">
        <v>392.09072808516078</v>
      </c>
      <c r="P68" s="10">
        <v>1.0349495448672401</v>
      </c>
      <c r="Q68" s="1">
        <v>10774.92826930818</v>
      </c>
      <c r="R68" s="1">
        <v>392.09072808516078</v>
      </c>
      <c r="S68" s="10">
        <v>1.0349495448672401</v>
      </c>
      <c r="T68" s="1">
        <v>10774.92826930818</v>
      </c>
      <c r="U68" s="1">
        <v>392.09072808516078</v>
      </c>
      <c r="V68" s="10">
        <v>1.0349495448672401</v>
      </c>
    </row>
    <row r="69" spans="1:22" x14ac:dyDescent="0.2">
      <c r="A69">
        <f t="shared" ref="A69:A132" si="1">1+A68</f>
        <v>2016</v>
      </c>
      <c r="B69" s="1">
        <f>carboncycle!F272</f>
        <v>11110.268959968891</v>
      </c>
      <c r="C69" s="1">
        <f>carboncycle!L272</f>
        <v>395.16506635776108</v>
      </c>
      <c r="D69" s="10">
        <f>climate!I172</f>
        <v>1.0591675986301115</v>
      </c>
      <c r="E69" s="1">
        <v>11110.268959968891</v>
      </c>
      <c r="F69" s="1">
        <v>395.16506635776108</v>
      </c>
      <c r="G69" s="10">
        <v>1.0591675986301115</v>
      </c>
      <c r="H69" s="1">
        <v>11110.268959968891</v>
      </c>
      <c r="I69" s="1">
        <v>395.16506635776108</v>
      </c>
      <c r="J69" s="10">
        <v>1.0591675986301115</v>
      </c>
      <c r="K69" s="1">
        <v>11110.268959968891</v>
      </c>
      <c r="L69" s="1">
        <v>395.16506635776108</v>
      </c>
      <c r="M69" s="10">
        <v>1.0591675986301115</v>
      </c>
      <c r="N69" s="1">
        <v>11110.268959968891</v>
      </c>
      <c r="O69" s="1">
        <v>395.16506635776108</v>
      </c>
      <c r="P69" s="10">
        <v>1.0591675986301115</v>
      </c>
      <c r="Q69" s="1">
        <v>11110.268959968891</v>
      </c>
      <c r="R69" s="1">
        <v>395.16506635776108</v>
      </c>
      <c r="S69" s="10">
        <v>1.0591675986301115</v>
      </c>
      <c r="T69" s="1">
        <v>11110.268959968891</v>
      </c>
      <c r="U69" s="1">
        <v>395.16506635776108</v>
      </c>
      <c r="V69" s="10">
        <v>1.0591675986301115</v>
      </c>
    </row>
    <row r="70" spans="1:22" x14ac:dyDescent="0.2">
      <c r="A70">
        <f t="shared" si="1"/>
        <v>2017</v>
      </c>
      <c r="B70" s="1">
        <f>carboncycle!F273</f>
        <v>11256.830468363096</v>
      </c>
      <c r="C70" s="1">
        <f>carboncycle!L273</f>
        <v>398.34301315200088</v>
      </c>
      <c r="D70" s="10">
        <f>climate!I173</f>
        <v>1.0838833122779092</v>
      </c>
      <c r="E70" s="1">
        <v>11256.830468363096</v>
      </c>
      <c r="F70" s="1">
        <v>398.34301315200088</v>
      </c>
      <c r="G70" s="10">
        <v>1.0838833122779092</v>
      </c>
      <c r="H70" s="1">
        <v>11256.830468363096</v>
      </c>
      <c r="I70" s="1">
        <v>398.34301315200088</v>
      </c>
      <c r="J70" s="10">
        <v>1.0838833122779092</v>
      </c>
      <c r="K70" s="1">
        <v>11256.830468363096</v>
      </c>
      <c r="L70" s="1">
        <v>398.34301315200088</v>
      </c>
      <c r="M70" s="10">
        <v>1.0838833122779092</v>
      </c>
      <c r="N70" s="1">
        <v>11256.830468363096</v>
      </c>
      <c r="O70" s="1">
        <v>398.34301315200088</v>
      </c>
      <c r="P70" s="10">
        <v>1.0838833122779092</v>
      </c>
      <c r="Q70" s="1">
        <v>11256.830468363096</v>
      </c>
      <c r="R70" s="1">
        <v>398.34301315200088</v>
      </c>
      <c r="S70" s="10">
        <v>1.0838833122779092</v>
      </c>
      <c r="T70" s="1">
        <v>11256.830468363096</v>
      </c>
      <c r="U70" s="1">
        <v>398.34301315200088</v>
      </c>
      <c r="V70" s="10">
        <v>1.0838833122779092</v>
      </c>
    </row>
    <row r="71" spans="1:22" x14ac:dyDescent="0.2">
      <c r="A71">
        <f t="shared" si="1"/>
        <v>2018</v>
      </c>
      <c r="B71" s="1">
        <f>carboncycle!F274</f>
        <v>11467.297756108754</v>
      </c>
      <c r="C71" s="1">
        <f>carboncycle!L274</f>
        <v>401.53383121249766</v>
      </c>
      <c r="D71" s="10">
        <f>climate!I174</f>
        <v>1.1090761124662472</v>
      </c>
      <c r="E71" s="1">
        <v>11467.297756108754</v>
      </c>
      <c r="F71" s="1">
        <v>401.53383121249766</v>
      </c>
      <c r="G71" s="10">
        <v>1.1090761124662472</v>
      </c>
      <c r="H71" s="1">
        <v>11467.297756108754</v>
      </c>
      <c r="I71" s="1">
        <v>401.53383121249766</v>
      </c>
      <c r="J71" s="10">
        <v>1.1090761124662472</v>
      </c>
      <c r="K71" s="1">
        <v>11467.297756108754</v>
      </c>
      <c r="L71" s="1">
        <v>401.53383121249766</v>
      </c>
      <c r="M71" s="10">
        <v>1.1090761124662472</v>
      </c>
      <c r="N71" s="1">
        <v>11467.297756108754</v>
      </c>
      <c r="O71" s="1">
        <v>401.53383121249766</v>
      </c>
      <c r="P71" s="10">
        <v>1.1090761124662472</v>
      </c>
      <c r="Q71" s="1">
        <v>11467.297756108754</v>
      </c>
      <c r="R71" s="1">
        <v>401.53383121249766</v>
      </c>
      <c r="S71" s="10">
        <v>1.1090761124662472</v>
      </c>
      <c r="T71" s="1">
        <v>11467.297756108754</v>
      </c>
      <c r="U71" s="1">
        <v>401.53383121249766</v>
      </c>
      <c r="V71" s="10">
        <v>1.1090761124662472</v>
      </c>
    </row>
    <row r="72" spans="1:22" x14ac:dyDescent="0.2">
      <c r="A72">
        <f t="shared" si="1"/>
        <v>2019</v>
      </c>
      <c r="B72" s="1">
        <f>carboncycle!F275</f>
        <v>11476.535739799836</v>
      </c>
      <c r="C72" s="1">
        <f>carboncycle!L275</f>
        <v>404.77089308142513</v>
      </c>
      <c r="D72" s="10">
        <f>climate!I175</f>
        <v>1.1347391333457979</v>
      </c>
      <c r="E72" s="1">
        <v>11476.535739799836</v>
      </c>
      <c r="F72" s="1">
        <v>404.77089308142513</v>
      </c>
      <c r="G72" s="10">
        <v>1.1347391333457979</v>
      </c>
      <c r="H72" s="1">
        <v>11476.535739799836</v>
      </c>
      <c r="I72" s="1">
        <v>404.77089308142513</v>
      </c>
      <c r="J72" s="10">
        <v>1.1347391333457979</v>
      </c>
      <c r="K72" s="1">
        <v>11476.535739799836</v>
      </c>
      <c r="L72" s="1">
        <v>404.77089308142513</v>
      </c>
      <c r="M72" s="10">
        <v>1.1347391333457979</v>
      </c>
      <c r="N72" s="1">
        <v>11476.535739799836</v>
      </c>
      <c r="O72" s="1">
        <v>404.77089308142513</v>
      </c>
      <c r="P72" s="10">
        <v>1.1347391333457979</v>
      </c>
      <c r="Q72" s="1">
        <v>11476.535739799836</v>
      </c>
      <c r="R72" s="1">
        <v>404.77089308142513</v>
      </c>
      <c r="S72" s="10">
        <v>1.1347391333457979</v>
      </c>
      <c r="T72" s="1">
        <v>11476.535739799836</v>
      </c>
      <c r="U72" s="1">
        <v>404.77089308142513</v>
      </c>
      <c r="V72" s="10">
        <v>1.1347391333457979</v>
      </c>
    </row>
    <row r="73" spans="1:22" x14ac:dyDescent="0.2">
      <c r="A73">
        <f t="shared" si="1"/>
        <v>2020</v>
      </c>
      <c r="B73" s="1">
        <f>carboncycle!F276</f>
        <v>11432.231813496866</v>
      </c>
      <c r="C73" s="1">
        <f>carboncycle!L276</f>
        <v>407.96009088259655</v>
      </c>
      <c r="D73" s="10">
        <f>climate!I176</f>
        <v>1.1608291846693219</v>
      </c>
      <c r="E73" s="1">
        <v>11432.231813496866</v>
      </c>
      <c r="F73" s="1">
        <v>407.96009088259655</v>
      </c>
      <c r="G73" s="10">
        <v>1.1608291846693219</v>
      </c>
      <c r="H73" s="1">
        <v>11432.231813496866</v>
      </c>
      <c r="I73" s="1">
        <v>407.96009088259655</v>
      </c>
      <c r="J73" s="10">
        <v>1.1608291846693219</v>
      </c>
      <c r="K73" s="1">
        <v>11432.231813496866</v>
      </c>
      <c r="L73" s="1">
        <v>407.96009088259655</v>
      </c>
      <c r="M73" s="10">
        <v>1.1608291846693219</v>
      </c>
      <c r="N73" s="1">
        <v>11432.231813496866</v>
      </c>
      <c r="O73" s="1">
        <v>407.96009088259655</v>
      </c>
      <c r="P73" s="10">
        <v>1.1608291846693219</v>
      </c>
      <c r="Q73" s="1">
        <v>11432.231813496866</v>
      </c>
      <c r="R73" s="1">
        <v>407.96009088259655</v>
      </c>
      <c r="S73" s="10">
        <v>1.1608291846693219</v>
      </c>
      <c r="T73" s="1">
        <v>11432.231813496866</v>
      </c>
      <c r="U73" s="1">
        <v>407.96009088259655</v>
      </c>
      <c r="V73" s="10">
        <v>1.1608291846693219</v>
      </c>
    </row>
    <row r="74" spans="1:22" x14ac:dyDescent="0.2">
      <c r="A74">
        <f t="shared" si="1"/>
        <v>2021</v>
      </c>
      <c r="B74" s="1">
        <f>carboncycle!F277</f>
        <v>7773.9176331778681</v>
      </c>
      <c r="C74" s="1">
        <f>carboncycle!L277</f>
        <v>411.08190409238125</v>
      </c>
      <c r="D74" s="10">
        <f>climate!I177</f>
        <v>1.18729763222777</v>
      </c>
      <c r="E74" s="1">
        <v>11432.231813496866</v>
      </c>
      <c r="F74" s="1">
        <v>411.08190409238125</v>
      </c>
      <c r="G74" s="10">
        <v>1.18729763222777</v>
      </c>
      <c r="H74" s="1">
        <v>11660.876449766803</v>
      </c>
      <c r="I74" s="1">
        <v>411.08190409238125</v>
      </c>
      <c r="J74" s="10">
        <v>1.18729763222777</v>
      </c>
      <c r="K74" s="1">
        <v>11162.43114269834</v>
      </c>
      <c r="L74" s="1">
        <v>411.08190409238125</v>
      </c>
      <c r="M74" s="10">
        <v>1.18729763222777</v>
      </c>
      <c r="N74" s="1">
        <v>10827.466750562882</v>
      </c>
      <c r="O74" s="1">
        <v>411.08190409238125</v>
      </c>
      <c r="P74" s="10">
        <v>1.18729763222777</v>
      </c>
      <c r="Q74" s="1">
        <v>11660.876449766803</v>
      </c>
      <c r="R74" s="1">
        <v>411.08190409238125</v>
      </c>
      <c r="S74" s="10">
        <v>1.18729763222777</v>
      </c>
      <c r="T74" s="1">
        <v>11660.876449766803</v>
      </c>
      <c r="U74" s="1">
        <v>411.08190409238125</v>
      </c>
      <c r="V74" s="10">
        <v>1.18729763222777</v>
      </c>
    </row>
    <row r="75" spans="1:22" x14ac:dyDescent="0.2">
      <c r="A75">
        <f t="shared" si="1"/>
        <v>2022</v>
      </c>
      <c r="B75" s="1">
        <f>carboncycle!F278</f>
        <v>5286.2639905609494</v>
      </c>
      <c r="C75" s="1">
        <f>carboncycle!L278</f>
        <v>412.44499203294123</v>
      </c>
      <c r="D75" s="10">
        <f>climate!I178</f>
        <v>1.2134542348296518</v>
      </c>
      <c r="E75" s="1">
        <v>11432.231813496866</v>
      </c>
      <c r="F75" s="1">
        <v>414.16251042745722</v>
      </c>
      <c r="G75" s="10">
        <v>1.2141081366681823</v>
      </c>
      <c r="H75" s="1">
        <v>11894.093978762139</v>
      </c>
      <c r="I75" s="1">
        <v>414.26985532711444</v>
      </c>
      <c r="J75" s="10">
        <v>1.2141489154490703</v>
      </c>
      <c r="K75" s="1">
        <v>10898.99776773066</v>
      </c>
      <c r="L75" s="1">
        <v>414.03584344586164</v>
      </c>
      <c r="M75" s="10">
        <v>1.2140600041103582</v>
      </c>
      <c r="N75" s="1">
        <v>10254.693759458107</v>
      </c>
      <c r="O75" s="1">
        <v>413.87858316786378</v>
      </c>
      <c r="P75" s="10">
        <v>1.2140002258223548</v>
      </c>
      <c r="Q75" s="1">
        <v>11894.093978762139</v>
      </c>
      <c r="R75" s="1">
        <v>414.26985532711444</v>
      </c>
      <c r="S75" s="10">
        <v>1.2141489154490703</v>
      </c>
      <c r="T75" s="1">
        <v>11894.093978762139</v>
      </c>
      <c r="U75" s="1">
        <v>414.26985532711444</v>
      </c>
      <c r="V75" s="10">
        <v>1.2141489154490703</v>
      </c>
    </row>
    <row r="76" spans="1:22" x14ac:dyDescent="0.2">
      <c r="A76">
        <f t="shared" si="1"/>
        <v>2023</v>
      </c>
      <c r="B76" s="1">
        <f>carboncycle!F279</f>
        <v>3594.6595135814455</v>
      </c>
      <c r="C76" s="1">
        <f>carboncycle!L279</f>
        <v>412.70207943377034</v>
      </c>
      <c r="D76" s="10">
        <f>climate!I179</f>
        <v>1.2388873086437693</v>
      </c>
      <c r="E76" s="1">
        <v>11432.231813496866</v>
      </c>
      <c r="F76" s="1">
        <v>417.20459840395017</v>
      </c>
      <c r="G76" s="10">
        <v>1.241227065067448</v>
      </c>
      <c r="H76" s="1">
        <v>12131.975858337382</v>
      </c>
      <c r="I76" s="1">
        <v>417.52250310546992</v>
      </c>
      <c r="J76" s="10">
        <v>1.2413863556698232</v>
      </c>
      <c r="K76" s="1">
        <v>10641.781420412217</v>
      </c>
      <c r="L76" s="1">
        <v>416.83499353655452</v>
      </c>
      <c r="M76" s="10">
        <v>1.2410410563050687</v>
      </c>
      <c r="N76" s="1">
        <v>9712.2204595827734</v>
      </c>
      <c r="O76" s="1">
        <v>416.38443876565492</v>
      </c>
      <c r="P76" s="10">
        <v>1.2408130735783018</v>
      </c>
      <c r="Q76" s="1">
        <v>12131.975858337382</v>
      </c>
      <c r="R76" s="1">
        <v>417.52250310546992</v>
      </c>
      <c r="S76" s="10">
        <v>1.2413863556698232</v>
      </c>
      <c r="T76" s="1">
        <v>12131.975858337382</v>
      </c>
      <c r="U76" s="1">
        <v>417.52250310546992</v>
      </c>
      <c r="V76" s="10">
        <v>1.2413863556698232</v>
      </c>
    </row>
    <row r="77" spans="1:22" x14ac:dyDescent="0.2">
      <c r="A77">
        <f t="shared" si="1"/>
        <v>2024</v>
      </c>
      <c r="B77" s="1">
        <f>carboncycle!F280</f>
        <v>2444.3684692353827</v>
      </c>
      <c r="C77" s="1">
        <f>carboncycle!L280</f>
        <v>412.26920154291844</v>
      </c>
      <c r="D77" s="10">
        <f>climate!I180</f>
        <v>1.2633583922080849</v>
      </c>
      <c r="E77" s="1">
        <v>11432.231813496866</v>
      </c>
      <c r="F77" s="1">
        <v>420.21027183307842</v>
      </c>
      <c r="G77" s="10">
        <v>1.2686231344073726</v>
      </c>
      <c r="H77" s="1">
        <v>12374.61537550413</v>
      </c>
      <c r="I77" s="1">
        <v>420.83949446553083</v>
      </c>
      <c r="J77" s="10">
        <v>1.2690126200113958</v>
      </c>
      <c r="K77" s="1">
        <v>10390.635378890489</v>
      </c>
      <c r="L77" s="1">
        <v>419.4895370330085</v>
      </c>
      <c r="M77" s="10">
        <v>1.2681731352839118</v>
      </c>
      <c r="N77" s="1">
        <v>9198.443997270846</v>
      </c>
      <c r="O77" s="1">
        <v>418.62687987104221</v>
      </c>
      <c r="P77" s="10">
        <v>1.2676287443321057</v>
      </c>
      <c r="Q77" s="1">
        <v>12374.61537550413</v>
      </c>
      <c r="R77" s="1">
        <v>420.83949446553083</v>
      </c>
      <c r="S77" s="10">
        <v>1.2690126200113958</v>
      </c>
      <c r="T77" s="1">
        <v>12374.61537550413</v>
      </c>
      <c r="U77" s="1">
        <v>420.83949446553083</v>
      </c>
      <c r="V77" s="10">
        <v>1.2690126200113958</v>
      </c>
    </row>
    <row r="78" spans="1:22" x14ac:dyDescent="0.2">
      <c r="A78">
        <f t="shared" si="1"/>
        <v>2025</v>
      </c>
      <c r="B78" s="1">
        <f>carboncycle!F281</f>
        <v>1662.17055908006</v>
      </c>
      <c r="C78" s="1">
        <f>carboncycle!L281</f>
        <v>411.41200796129795</v>
      </c>
      <c r="D78" s="10">
        <f>climate!I181</f>
        <v>1.2867376599908213</v>
      </c>
      <c r="E78" s="1">
        <v>11432.231813496866</v>
      </c>
      <c r="F78" s="1">
        <v>423.18125627381386</v>
      </c>
      <c r="G78" s="10">
        <v>1.2962671540762876</v>
      </c>
      <c r="H78" s="1">
        <v>12622.107683014214</v>
      </c>
      <c r="I78" s="1">
        <v>424.22114589111578</v>
      </c>
      <c r="J78" s="10">
        <v>1.2970299987127023</v>
      </c>
      <c r="K78" s="1">
        <v>10145.416383948674</v>
      </c>
      <c r="L78" s="1">
        <v>422.00779342702907</v>
      </c>
      <c r="M78" s="10">
        <v>1.2953950422611109</v>
      </c>
      <c r="N78" s="1">
        <v>8711.8463098152188</v>
      </c>
      <c r="O78" s="1">
        <v>420.62869744889923</v>
      </c>
      <c r="P78" s="10">
        <v>1.2943535253608991</v>
      </c>
      <c r="Q78" s="1">
        <v>12622.107683014214</v>
      </c>
      <c r="R78" s="1">
        <v>424.22114589111578</v>
      </c>
      <c r="S78" s="10">
        <v>1.2970299987127023</v>
      </c>
      <c r="T78" s="1">
        <v>12622.107683014214</v>
      </c>
      <c r="U78" s="1">
        <v>424.22114589111578</v>
      </c>
      <c r="V78" s="10">
        <v>1.2970299987127023</v>
      </c>
    </row>
    <row r="79" spans="1:22" x14ac:dyDescent="0.2">
      <c r="A79">
        <f t="shared" si="1"/>
        <v>2026</v>
      </c>
      <c r="B79" s="1">
        <f>carboncycle!F282</f>
        <v>1130.2759801744407</v>
      </c>
      <c r="C79" s="1">
        <f>carboncycle!L282</f>
        <v>410.3003141359091</v>
      </c>
      <c r="D79" s="10">
        <f>climate!I182</f>
        <v>1.308963646487169</v>
      </c>
      <c r="E79" s="1">
        <v>11432.231813496866</v>
      </c>
      <c r="F79" s="1">
        <v>426.11902555733235</v>
      </c>
      <c r="G79" s="10">
        <v>1.3241318306352372</v>
      </c>
      <c r="H79" s="1">
        <v>12874.549836674498</v>
      </c>
      <c r="I79" s="1">
        <v>427.66818937753737</v>
      </c>
      <c r="J79" s="10">
        <v>1.3254405701663763</v>
      </c>
      <c r="K79" s="1">
        <v>9905.9845572874856</v>
      </c>
      <c r="L79" s="1">
        <v>424.3968542692744</v>
      </c>
      <c r="M79" s="10">
        <v>1.3226512104590666</v>
      </c>
      <c r="N79" s="1">
        <v>8250.989640025995</v>
      </c>
      <c r="O79" s="1">
        <v>422.40947698833236</v>
      </c>
      <c r="P79" s="10">
        <v>1.3209054120721846</v>
      </c>
      <c r="Q79" s="1">
        <v>12874.549836674498</v>
      </c>
      <c r="R79" s="1">
        <v>427.66818937753737</v>
      </c>
      <c r="S79" s="10">
        <v>1.3254405701663763</v>
      </c>
      <c r="T79" s="1">
        <v>12874.549836674498</v>
      </c>
      <c r="U79" s="1">
        <v>427.66818937753737</v>
      </c>
      <c r="V79" s="10">
        <v>1.3254405701663763</v>
      </c>
    </row>
    <row r="80" spans="1:22" x14ac:dyDescent="0.2">
      <c r="A80">
        <f t="shared" si="1"/>
        <v>2027</v>
      </c>
      <c r="B80" s="1">
        <f>carboncycle!F283</f>
        <v>768.58766651861959</v>
      </c>
      <c r="C80" s="1">
        <f>carboncycle!L283</f>
        <v>409.04268710039014</v>
      </c>
      <c r="D80" s="10">
        <f>climate!I183</f>
        <v>1.3300178353863814</v>
      </c>
      <c r="E80" s="1">
        <v>11432.231813496866</v>
      </c>
      <c r="F80" s="1">
        <v>429.02487975861629</v>
      </c>
      <c r="G80" s="10">
        <v>1.3521916125668345</v>
      </c>
      <c r="H80" s="1">
        <v>13132.040833407988</v>
      </c>
      <c r="I80" s="1">
        <v>431.18161866095409</v>
      </c>
      <c r="J80" s="10">
        <v>1.354246298392431</v>
      </c>
      <c r="K80" s="1">
        <v>9672.203321735502</v>
      </c>
      <c r="L80" s="1">
        <v>426.6629733821967</v>
      </c>
      <c r="M80" s="10">
        <v>1.3498910812964064</v>
      </c>
      <c r="N80" s="1">
        <v>7814.5122880686204</v>
      </c>
      <c r="O80" s="1">
        <v>423.98648098276419</v>
      </c>
      <c r="P80" s="10">
        <v>1.3472125724678383</v>
      </c>
      <c r="Q80" s="1">
        <v>13132.040833407988</v>
      </c>
      <c r="R80" s="1">
        <v>431.18161866095409</v>
      </c>
      <c r="S80" s="10">
        <v>1.354246298392431</v>
      </c>
      <c r="T80" s="1">
        <v>13132.040833407988</v>
      </c>
      <c r="U80" s="1">
        <v>431.18161866095409</v>
      </c>
      <c r="V80" s="10">
        <v>1.354246298392431</v>
      </c>
    </row>
    <row r="81" spans="1:22" x14ac:dyDescent="0.2">
      <c r="A81">
        <f t="shared" si="1"/>
        <v>2028</v>
      </c>
      <c r="B81" s="1">
        <f>carboncycle!F284</f>
        <v>522.6396132326613</v>
      </c>
      <c r="C81" s="1">
        <f>carboncycle!L284</f>
        <v>407.70844069361999</v>
      </c>
      <c r="D81" s="10">
        <f>climate!I184</f>
        <v>1.3499084969166202</v>
      </c>
      <c r="E81" s="1">
        <v>11432.231813496866</v>
      </c>
      <c r="F81" s="1">
        <v>431.89999364954394</v>
      </c>
      <c r="G81" s="10">
        <v>1.3804225614373138</v>
      </c>
      <c r="H81" s="1">
        <v>13394.681650076147</v>
      </c>
      <c r="I81" s="1">
        <v>434.76259620169913</v>
      </c>
      <c r="J81" s="10">
        <v>1.3834490898948306</v>
      </c>
      <c r="K81" s="1">
        <v>9443.9393233425453</v>
      </c>
      <c r="L81" s="1">
        <v>428.81180819491857</v>
      </c>
      <c r="M81" s="10">
        <v>1.3770686101167606</v>
      </c>
      <c r="N81" s="1">
        <v>7401.1245880297911</v>
      </c>
      <c r="O81" s="1">
        <v>425.37520830310109</v>
      </c>
      <c r="P81" s="10">
        <v>1.3732121285638523</v>
      </c>
      <c r="Q81" s="1">
        <v>13394.681650076147</v>
      </c>
      <c r="R81" s="1">
        <v>434.76259620169913</v>
      </c>
      <c r="S81" s="10">
        <v>1.3834490898948306</v>
      </c>
      <c r="T81" s="1">
        <v>13394.681650076147</v>
      </c>
      <c r="U81" s="1">
        <v>434.76259620169913</v>
      </c>
      <c r="V81" s="10">
        <v>1.3834490898948306</v>
      </c>
    </row>
    <row r="82" spans="1:22" x14ac:dyDescent="0.2">
      <c r="A82">
        <f t="shared" si="1"/>
        <v>2029</v>
      </c>
      <c r="B82" s="1">
        <f>carboncycle!F285</f>
        <v>355.39493699820963</v>
      </c>
      <c r="C82" s="1">
        <f>carboncycle!L285</f>
        <v>406.34166744239195</v>
      </c>
      <c r="D82" s="10">
        <f>climate!I185</f>
        <v>1.3686603508046291</v>
      </c>
      <c r="E82" s="1">
        <v>11432.231813496866</v>
      </c>
      <c r="F82" s="1">
        <v>434.74544718235046</v>
      </c>
      <c r="G82" s="10">
        <v>1.4088022411508994</v>
      </c>
      <c r="H82" s="1">
        <v>13662.575283077671</v>
      </c>
      <c r="I82" s="1">
        <v>438.41239701866937</v>
      </c>
      <c r="J82" s="10">
        <v>1.4130508261276549</v>
      </c>
      <c r="K82" s="1">
        <v>9221.062355311662</v>
      </c>
      <c r="L82" s="1">
        <v>430.84857052937184</v>
      </c>
      <c r="M82" s="10">
        <v>1.4041418589417525</v>
      </c>
      <c r="N82" s="1">
        <v>7009.6050973230158</v>
      </c>
      <c r="O82" s="1">
        <v>426.58975608913033</v>
      </c>
      <c r="P82" s="10">
        <v>1.3988491566938002</v>
      </c>
      <c r="Q82" s="1">
        <v>13662.575283077671</v>
      </c>
      <c r="R82" s="1">
        <v>438.41239701866937</v>
      </c>
      <c r="S82" s="10">
        <v>1.4130508261276549</v>
      </c>
      <c r="T82" s="1">
        <v>13662.575283077671</v>
      </c>
      <c r="U82" s="1">
        <v>438.41239701866937</v>
      </c>
      <c r="V82" s="10">
        <v>1.4130508261276549</v>
      </c>
    </row>
    <row r="83" spans="1:22" x14ac:dyDescent="0.2">
      <c r="A83">
        <f t="shared" si="1"/>
        <v>2030</v>
      </c>
      <c r="B83" s="1">
        <f>carboncycle!F286</f>
        <v>241.66855715878253</v>
      </c>
      <c r="C83" s="1">
        <f>carboncycle!L286</f>
        <v>404.97021827473014</v>
      </c>
      <c r="D83" s="10">
        <f>climate!I186</f>
        <v>1.3863079326746075</v>
      </c>
      <c r="E83" s="1">
        <v>11432.231813496866</v>
      </c>
      <c r="F83" s="1">
        <v>437.56224501195845</v>
      </c>
      <c r="G83" s="10">
        <v>1.4373096201426241</v>
      </c>
      <c r="H83" s="1">
        <v>13935.826788739225</v>
      </c>
      <c r="I83" s="1">
        <v>442.13237487713229</v>
      </c>
      <c r="J83" s="10">
        <v>1.443053381340319</v>
      </c>
      <c r="K83" s="1">
        <v>9003.445283726307</v>
      </c>
      <c r="L83" s="1">
        <v>432.77812223007845</v>
      </c>
      <c r="M83" s="10">
        <v>1.4310726499219688</v>
      </c>
      <c r="N83" s="1">
        <v>6638.7969876746283</v>
      </c>
      <c r="O83" s="1">
        <v>427.64306044758968</v>
      </c>
      <c r="P83" s="10">
        <v>1.4240758447676585</v>
      </c>
      <c r="Q83" s="1">
        <v>13935.826788739225</v>
      </c>
      <c r="R83" s="1">
        <v>442.13237487713229</v>
      </c>
      <c r="S83" s="10">
        <v>1.443053381340319</v>
      </c>
      <c r="T83" s="1">
        <v>13935.826788739225</v>
      </c>
      <c r="U83" s="1">
        <v>442.13237487713229</v>
      </c>
      <c r="V83" s="10">
        <v>1.443053381340319</v>
      </c>
    </row>
    <row r="84" spans="1:22" x14ac:dyDescent="0.2">
      <c r="A84">
        <f t="shared" si="1"/>
        <v>2031</v>
      </c>
      <c r="B84" s="1">
        <f>carboncycle!F287</f>
        <v>164.3346188679721</v>
      </c>
      <c r="C84" s="1">
        <f>carboncycle!L287</f>
        <v>403.61146692489172</v>
      </c>
      <c r="D84" s="10">
        <f>climate!I187</f>
        <v>1.4028913311950444</v>
      </c>
      <c r="E84" s="1">
        <v>11432.231813496866</v>
      </c>
      <c r="F84" s="1">
        <v>440.35132931158444</v>
      </c>
      <c r="G84" s="10">
        <v>1.4659249832710808</v>
      </c>
      <c r="H84" s="1">
        <v>14214.54332451401</v>
      </c>
      <c r="I84" s="1">
        <v>445.92394203689787</v>
      </c>
      <c r="J84" s="10">
        <v>1.4734586316820262</v>
      </c>
      <c r="K84" s="1">
        <v>8790.9639750303668</v>
      </c>
      <c r="L84" s="1">
        <v>434.60503711721026</v>
      </c>
      <c r="M84" s="10">
        <v>1.4578262629509897</v>
      </c>
      <c r="N84" s="1">
        <v>6287.6046270266406</v>
      </c>
      <c r="O84" s="1">
        <v>428.54706231546936</v>
      </c>
      <c r="P84" s="10">
        <v>1.4488507665800381</v>
      </c>
      <c r="Q84" s="1">
        <v>13413.233284161504</v>
      </c>
      <c r="R84" s="1">
        <v>445.92394203689787</v>
      </c>
      <c r="S84" s="10">
        <v>1.4734586316820262</v>
      </c>
      <c r="T84" s="1">
        <v>11204.404738146337</v>
      </c>
      <c r="U84" s="1">
        <v>445.92394203689787</v>
      </c>
      <c r="V84" s="10">
        <v>1.4734586316820262</v>
      </c>
    </row>
    <row r="85" spans="1:22" x14ac:dyDescent="0.2">
      <c r="A85">
        <f t="shared" si="1"/>
        <v>2032</v>
      </c>
      <c r="B85" s="1">
        <f>carboncycle!F288</f>
        <v>111.74754083022101</v>
      </c>
      <c r="C85" s="1">
        <f>carboncycle!L288</f>
        <v>402.27602152081391</v>
      </c>
      <c r="D85" s="10">
        <f>climate!I188</f>
        <v>1.4184534510693423</v>
      </c>
      <c r="E85" s="1">
        <v>11432.231813496866</v>
      </c>
      <c r="F85" s="1">
        <v>443.11358846537917</v>
      </c>
      <c r="G85" s="10">
        <v>1.4946298513347087</v>
      </c>
      <c r="H85" s="1">
        <v>14498.834191004291</v>
      </c>
      <c r="I85" s="1">
        <v>449.78855722779974</v>
      </c>
      <c r="J85" s="10">
        <v>1.5042684591034381</v>
      </c>
      <c r="K85" s="1">
        <v>8583.4972252196512</v>
      </c>
      <c r="L85" s="1">
        <v>436.33364230332313</v>
      </c>
      <c r="M85" s="10">
        <v>1.4843711668559778</v>
      </c>
      <c r="N85" s="1">
        <v>5954.9903422569314</v>
      </c>
      <c r="O85" s="1">
        <v>429.31282668837923</v>
      </c>
      <c r="P85" s="10">
        <v>1.4731382467995808</v>
      </c>
      <c r="Q85" s="1">
        <v>12910.237036005448</v>
      </c>
      <c r="R85" s="1">
        <v>449.4123553309206</v>
      </c>
      <c r="S85" s="10">
        <v>1.5041367929504625</v>
      </c>
      <c r="T85" s="1">
        <v>9008.3414094696564</v>
      </c>
      <c r="U85" s="1">
        <v>448.37534662387122</v>
      </c>
      <c r="V85" s="10">
        <v>1.5037732808909983</v>
      </c>
    </row>
    <row r="86" spans="1:22" x14ac:dyDescent="0.2">
      <c r="A86">
        <f t="shared" si="1"/>
        <v>2033</v>
      </c>
      <c r="B86" s="1">
        <f>carboncycle!F289</f>
        <v>75.988327764550277</v>
      </c>
      <c r="C86" s="1">
        <f>carboncycle!L289</f>
        <v>400.97012133439091</v>
      </c>
      <c r="D86" s="10">
        <f>climate!I189</f>
        <v>1.4330382622586684</v>
      </c>
      <c r="E86" s="1">
        <v>11432.231813496866</v>
      </c>
      <c r="F86" s="1">
        <v>445.84986320837231</v>
      </c>
      <c r="G86" s="10">
        <v>1.5234069068437148</v>
      </c>
      <c r="H86" s="1">
        <v>14788.810874824378</v>
      </c>
      <c r="I86" s="1">
        <v>453.72771861802107</v>
      </c>
      <c r="J86" s="10">
        <v>1.5354847521832398</v>
      </c>
      <c r="K86" s="1">
        <v>8380.9266907044675</v>
      </c>
      <c r="L86" s="1">
        <v>437.96804679480465</v>
      </c>
      <c r="M86" s="10">
        <v>1.5106787772143866</v>
      </c>
      <c r="N86" s="1">
        <v>5639.9713531515399</v>
      </c>
      <c r="O86" s="1">
        <v>429.95063239498904</v>
      </c>
      <c r="P86" s="10">
        <v>1.4969077986872328</v>
      </c>
      <c r="Q86" s="1">
        <v>12426.103147155245</v>
      </c>
      <c r="R86" s="1">
        <v>452.62769452458156</v>
      </c>
      <c r="S86" s="10">
        <v>1.5349754720102722</v>
      </c>
      <c r="T86" s="1">
        <v>7242.7064932136045</v>
      </c>
      <c r="U86" s="1">
        <v>449.81944807817081</v>
      </c>
      <c r="V86" s="10">
        <v>1.5336446283510643</v>
      </c>
    </row>
    <row r="87" spans="1:22" x14ac:dyDescent="0.2">
      <c r="A87">
        <f t="shared" si="1"/>
        <v>2034</v>
      </c>
      <c r="B87" s="1">
        <f>carboncycle!F290</f>
        <v>51.672062879894185</v>
      </c>
      <c r="C87" s="1">
        <f>carboncycle!L290</f>
        <v>399.69718866737787</v>
      </c>
      <c r="D87" s="10">
        <f>climate!I190</f>
        <v>1.446689688764379</v>
      </c>
      <c r="E87" s="1">
        <v>11432.231813496866</v>
      </c>
      <c r="F87" s="1">
        <v>448.56095116910365</v>
      </c>
      <c r="G87" s="10">
        <v>1.5522399251146375</v>
      </c>
      <c r="H87" s="1">
        <v>15084.587092320866</v>
      </c>
      <c r="I87" s="1">
        <v>457.74295981365913</v>
      </c>
      <c r="J87" s="10">
        <v>1.5671094051582513</v>
      </c>
      <c r="K87" s="1">
        <v>8183.1368208038421</v>
      </c>
      <c r="L87" s="1">
        <v>439.51216219337414</v>
      </c>
      <c r="M87" s="10">
        <v>1.5367232360876699</v>
      </c>
      <c r="N87" s="1">
        <v>5341.616868569824</v>
      </c>
      <c r="O87" s="1">
        <v>430.47004291059085</v>
      </c>
      <c r="P87" s="10">
        <v>1.5201336218986328</v>
      </c>
      <c r="Q87" s="1">
        <v>11960.124279136924</v>
      </c>
      <c r="R87" s="1">
        <v>455.59313901435098</v>
      </c>
      <c r="S87" s="10">
        <v>1.5658761473467517</v>
      </c>
      <c r="T87" s="1">
        <v>5823.1360205437386</v>
      </c>
      <c r="U87" s="1">
        <v>450.50216623658503</v>
      </c>
      <c r="V87" s="10">
        <v>1.5628209391315153</v>
      </c>
    </row>
    <row r="88" spans="1:22" x14ac:dyDescent="0.2">
      <c r="A88">
        <f t="shared" si="1"/>
        <v>2035</v>
      </c>
      <c r="B88" s="1">
        <f>carboncycle!F291</f>
        <v>35.137002758328045</v>
      </c>
      <c r="C88" s="1">
        <f>carboncycle!L291</f>
        <v>398.45883613133441</v>
      </c>
      <c r="D88" s="10">
        <f>climate!I191</f>
        <v>1.4594509131558455</v>
      </c>
      <c r="E88" s="1">
        <v>11432.231813496866</v>
      </c>
      <c r="F88" s="1">
        <v>451.24761039720056</v>
      </c>
      <c r="G88" s="10">
        <v>1.5811137100242461</v>
      </c>
      <c r="H88" s="1">
        <v>15386.278834167284</v>
      </c>
      <c r="I88" s="1">
        <v>461.83584769994036</v>
      </c>
      <c r="J88" s="10">
        <v>1.5991443159247019</v>
      </c>
      <c r="K88" s="1">
        <v>7990.0147918328721</v>
      </c>
      <c r="L88" s="1">
        <v>440.96971842865213</v>
      </c>
      <c r="M88" s="10">
        <v>1.5624812103604968</v>
      </c>
      <c r="N88" s="1">
        <v>5059.0453362224807</v>
      </c>
      <c r="O88" s="1">
        <v>430.87996464196226</v>
      </c>
      <c r="P88" s="10">
        <v>1.5427941511344196</v>
      </c>
      <c r="Q88" s="1">
        <v>11511.619618669291</v>
      </c>
      <c r="R88" s="1">
        <v>458.32741798695946</v>
      </c>
      <c r="S88" s="10">
        <v>1.5967517631754953</v>
      </c>
      <c r="T88" s="1">
        <v>4681.8013605171664</v>
      </c>
      <c r="U88" s="1">
        <v>450.60776142349073</v>
      </c>
      <c r="V88" s="10">
        <v>1.5911243283092076</v>
      </c>
    </row>
    <row r="89" spans="1:22" x14ac:dyDescent="0.2">
      <c r="A89">
        <f t="shared" si="1"/>
        <v>2036</v>
      </c>
      <c r="B89" s="1">
        <f>carboncycle!F292</f>
        <v>23.893161875663068</v>
      </c>
      <c r="C89" s="1">
        <f>carboncycle!L292</f>
        <v>397.25552177468523</v>
      </c>
      <c r="D89" s="10">
        <f>climate!I192</f>
        <v>1.4713639517415222</v>
      </c>
      <c r="E89" s="1">
        <v>11432.231813496866</v>
      </c>
      <c r="F89" s="1">
        <v>453.9105622316946</v>
      </c>
      <c r="G89" s="10">
        <v>1.6100140339290965</v>
      </c>
      <c r="H89" s="1">
        <v>15694.00441085063</v>
      </c>
      <c r="I89" s="1">
        <v>466.00798140275299</v>
      </c>
      <c r="J89" s="10">
        <v>1.6315913834707698</v>
      </c>
      <c r="K89" s="1">
        <v>7801.4504427456168</v>
      </c>
      <c r="L89" s="1">
        <v>442.34427630933266</v>
      </c>
      <c r="M89" s="10">
        <v>1.5879317062592062</v>
      </c>
      <c r="N89" s="1">
        <v>4791.4218379363119</v>
      </c>
      <c r="O89" s="1">
        <v>431.18869664852076</v>
      </c>
      <c r="P89" s="10">
        <v>1.5648716486410901</v>
      </c>
      <c r="Q89" s="1">
        <v>11079.933882969191</v>
      </c>
      <c r="R89" s="1">
        <v>460.84631087069874</v>
      </c>
      <c r="S89" s="10">
        <v>1.627525016857265</v>
      </c>
      <c r="T89" s="1">
        <v>3764.1682938558019</v>
      </c>
      <c r="U89" s="1">
        <v>450.27593399135742</v>
      </c>
      <c r="V89" s="10">
        <v>1.6184317125941399</v>
      </c>
    </row>
    <row r="90" spans="1:22" x14ac:dyDescent="0.2">
      <c r="A90">
        <f t="shared" si="1"/>
        <v>2037</v>
      </c>
      <c r="B90" s="1">
        <f>carboncycle!F293</f>
        <v>16.247350075450885</v>
      </c>
      <c r="C90" s="1">
        <f>carboncycle!L293</f>
        <v>396.08697581240745</v>
      </c>
      <c r="D90" s="10">
        <f>climate!I193</f>
        <v>1.4824694059684187</v>
      </c>
      <c r="E90" s="1">
        <v>11432.231813496866</v>
      </c>
      <c r="F90" s="1">
        <v>456.5504937283622</v>
      </c>
      <c r="G90" s="10">
        <v>1.6389275813659137</v>
      </c>
      <c r="H90" s="1">
        <v>16007.884499067643</v>
      </c>
      <c r="I90" s="1">
        <v>470.26099193316605</v>
      </c>
      <c r="J90" s="10">
        <v>1.6644525050155188</v>
      </c>
      <c r="K90" s="1">
        <v>7617.336212296821</v>
      </c>
      <c r="L90" s="1">
        <v>443.63923798638541</v>
      </c>
      <c r="M90" s="10">
        <v>1.6130558981956491</v>
      </c>
      <c r="N90" s="1">
        <v>4537.9556227094808</v>
      </c>
      <c r="O90" s="1">
        <v>431.40397426443053</v>
      </c>
      <c r="P90" s="10">
        <v>1.5863518350757138</v>
      </c>
      <c r="Q90" s="1">
        <v>10664.436362357847</v>
      </c>
      <c r="R90" s="1">
        <v>463.16357097087678</v>
      </c>
      <c r="S90" s="10">
        <v>1.6581270860817732</v>
      </c>
      <c r="T90" s="1">
        <v>3026.3913082600648</v>
      </c>
      <c r="U90" s="1">
        <v>449.61361495804914</v>
      </c>
      <c r="V90" s="10">
        <v>1.6446611159048474</v>
      </c>
    </row>
    <row r="91" spans="1:22" x14ac:dyDescent="0.2">
      <c r="A91">
        <f t="shared" si="1"/>
        <v>2038</v>
      </c>
      <c r="B91" s="1">
        <f>carboncycle!F294</f>
        <v>11.048198051306601</v>
      </c>
      <c r="C91" s="1">
        <f>carboncycle!L294</f>
        <v>394.95247879578562</v>
      </c>
      <c r="D91" s="10">
        <f>climate!I194</f>
        <v>1.4928063284208477</v>
      </c>
      <c r="E91" s="1">
        <v>11432.231813496866</v>
      </c>
      <c r="F91" s="1">
        <v>459.16805978082476</v>
      </c>
      <c r="G91" s="10">
        <v>1.6678418962196968</v>
      </c>
      <c r="H91" s="1">
        <v>16328.042189048996</v>
      </c>
      <c r="I91" s="1">
        <v>474.59654224986156</v>
      </c>
      <c r="J91" s="10">
        <v>1.6977295730181425</v>
      </c>
      <c r="K91" s="1">
        <v>7437.5670776866164</v>
      </c>
      <c r="L91" s="1">
        <v>444.8578560001971</v>
      </c>
      <c r="M91" s="10">
        <v>1.6378369704626383</v>
      </c>
      <c r="N91" s="1">
        <v>4297.8977702681495</v>
      </c>
      <c r="O91" s="1">
        <v>431.53300817267314</v>
      </c>
      <c r="P91" s="10">
        <v>1.6072235542990863</v>
      </c>
      <c r="Q91" s="1">
        <v>10264.519998769427</v>
      </c>
      <c r="R91" s="1">
        <v>465.29149850374506</v>
      </c>
      <c r="S91" s="10">
        <v>1.6884966417517191</v>
      </c>
      <c r="T91" s="1">
        <v>2433.2186118410923</v>
      </c>
      <c r="U91" s="1">
        <v>448.70325757749862</v>
      </c>
      <c r="V91" s="10">
        <v>1.6697616251890768</v>
      </c>
    </row>
    <row r="92" spans="1:22" x14ac:dyDescent="0.2">
      <c r="A92">
        <f t="shared" si="1"/>
        <v>2039</v>
      </c>
      <c r="B92" s="1">
        <f>carboncycle!F295</f>
        <v>7.5127746748884876</v>
      </c>
      <c r="C92" s="1">
        <f>carboncycle!L295</f>
        <v>393.85104289154964</v>
      </c>
      <c r="D92" s="10">
        <f>climate!I195</f>
        <v>1.502412163079845</v>
      </c>
      <c r="E92" s="1">
        <v>11432.231813496866</v>
      </c>
      <c r="F92" s="1">
        <v>461.76388501934025</v>
      </c>
      <c r="G92" s="10">
        <v>1.6967453320953487</v>
      </c>
      <c r="H92" s="1">
        <v>16654.603032829975</v>
      </c>
      <c r="I92" s="1">
        <v>479.01632757888058</v>
      </c>
      <c r="J92" s="10">
        <v>1.7314244721546155</v>
      </c>
      <c r="K92" s="1">
        <v>7262.0404946532126</v>
      </c>
      <c r="L92" s="1">
        <v>446.00324132741059</v>
      </c>
      <c r="M92" s="10">
        <v>1.6622599705678622</v>
      </c>
      <c r="N92" s="1">
        <v>4070.5389782209645</v>
      </c>
      <c r="O92" s="1">
        <v>431.58251992449016</v>
      </c>
      <c r="P92" s="10">
        <v>1.6274784684184034</v>
      </c>
      <c r="Q92" s="1">
        <v>9879.6004988155728</v>
      </c>
      <c r="R92" s="1">
        <v>467.24130027623448</v>
      </c>
      <c r="S92" s="10">
        <v>1.7185790520923026</v>
      </c>
      <c r="T92" s="1">
        <v>1956.3077639202384</v>
      </c>
      <c r="U92" s="1">
        <v>447.60878231005847</v>
      </c>
      <c r="V92" s="10">
        <v>1.6937058978288917</v>
      </c>
    </row>
    <row r="93" spans="1:22" x14ac:dyDescent="0.2">
      <c r="A93">
        <f t="shared" si="1"/>
        <v>2040</v>
      </c>
      <c r="B93" s="1">
        <f>carboncycle!F296</f>
        <v>5.108686778924171</v>
      </c>
      <c r="C93" s="1">
        <f>carboncycle!L296</f>
        <v>392.7815298142848</v>
      </c>
      <c r="D93" s="10">
        <f>climate!I196</f>
        <v>1.5113227333800912</v>
      </c>
      <c r="E93" s="1">
        <v>11432.231813496866</v>
      </c>
      <c r="F93" s="1">
        <v>464.33856554027386</v>
      </c>
      <c r="G93" s="10">
        <v>1.7256270056633427</v>
      </c>
      <c r="H93" s="1">
        <v>16987.695093486574</v>
      </c>
      <c r="I93" s="1">
        <v>483.52207589344823</v>
      </c>
      <c r="J93" s="10">
        <v>1.7655390763187495</v>
      </c>
      <c r="K93" s="1">
        <v>7090.6563389793973</v>
      </c>
      <c r="L93" s="1">
        <v>447.0783706873907</v>
      </c>
      <c r="M93" s="10">
        <v>1.6863116731785928</v>
      </c>
      <c r="N93" s="1">
        <v>3855.2074662730756</v>
      </c>
      <c r="O93" s="1">
        <v>431.55877455617906</v>
      </c>
      <c r="P93" s="10">
        <v>1.6471107799638993</v>
      </c>
      <c r="Q93" s="1">
        <v>9509.1154801099892</v>
      </c>
      <c r="R93" s="1">
        <v>469.02331929530499</v>
      </c>
      <c r="S93" s="10">
        <v>1.7483257193701145</v>
      </c>
      <c r="T93" s="1">
        <v>1572.8714421918717</v>
      </c>
      <c r="U93" s="1">
        <v>446.37991821072706</v>
      </c>
      <c r="V93" s="10">
        <v>1.7164844938742752</v>
      </c>
    </row>
    <row r="94" spans="1:22" x14ac:dyDescent="0.2">
      <c r="A94">
        <f t="shared" si="1"/>
        <v>2041</v>
      </c>
      <c r="B94" s="1">
        <f>carboncycle!F297</f>
        <v>3.4739070096684359</v>
      </c>
      <c r="C94" s="1">
        <f>carboncycle!L297</f>
        <v>391.74272725488623</v>
      </c>
      <c r="D94" s="10">
        <f>climate!I197</f>
        <v>1.519572260673876</v>
      </c>
      <c r="E94" s="1">
        <v>11432.231813496866</v>
      </c>
      <c r="F94" s="1">
        <v>466.89267050035096</v>
      </c>
      <c r="G94" s="10">
        <v>1.7544767527757017</v>
      </c>
      <c r="H94" s="1">
        <v>17327.448995356306</v>
      </c>
      <c r="I94" s="1">
        <v>488.11554849507581</v>
      </c>
      <c r="J94" s="10">
        <v>1.8000752456806246</v>
      </c>
      <c r="K94" s="1">
        <v>6923.3168493794838</v>
      </c>
      <c r="L94" s="1">
        <v>448.08609327330123</v>
      </c>
      <c r="M94" s="10">
        <v>1.7099804537868739</v>
      </c>
      <c r="N94" s="1">
        <v>3651.26699130723</v>
      </c>
      <c r="O94" s="1">
        <v>431.46761074509664</v>
      </c>
      <c r="P94" s="10">
        <v>1.6661169785175269</v>
      </c>
      <c r="Q94" s="1">
        <v>9152.5236496058642</v>
      </c>
      <c r="R94" s="1">
        <v>470.64718485799267</v>
      </c>
      <c r="S94" s="10">
        <v>1.7776935122887756</v>
      </c>
      <c r="T94" s="1">
        <v>1264.5886395222649</v>
      </c>
      <c r="U94" s="1">
        <v>445.05542678154228</v>
      </c>
      <c r="V94" s="10">
        <v>1.7381015404182345</v>
      </c>
    </row>
    <row r="95" spans="1:22" x14ac:dyDescent="0.2">
      <c r="A95">
        <f t="shared" si="1"/>
        <v>2042</v>
      </c>
      <c r="B95" s="1">
        <f>carboncycle!F298</f>
        <v>2.3622567665745362</v>
      </c>
      <c r="C95" s="1">
        <f>carboncycle!L298</f>
        <v>390.73339806976361</v>
      </c>
      <c r="D95" s="10">
        <f>climate!I198</f>
        <v>1.5271934016620516</v>
      </c>
      <c r="E95" s="1">
        <v>11432.231813496866</v>
      </c>
      <c r="F95" s="1">
        <v>469.42674359822735</v>
      </c>
      <c r="G95" s="10">
        <v>1.7832850871685728</v>
      </c>
      <c r="H95" s="1">
        <v>17673.997975263432</v>
      </c>
      <c r="I95" s="1">
        <v>492.79854066044339</v>
      </c>
      <c r="J95" s="10">
        <v>1.8350348238210095</v>
      </c>
      <c r="K95" s="1">
        <v>6759.9265717341286</v>
      </c>
      <c r="L95" s="1">
        <v>449.02913701477178</v>
      </c>
      <c r="M95" s="10">
        <v>1.7332561713106842</v>
      </c>
      <c r="N95" s="1">
        <v>3458.1149674670778</v>
      </c>
      <c r="O95" s="1">
        <v>431.31446881643262</v>
      </c>
      <c r="P95" s="10">
        <v>1.684495609455734</v>
      </c>
      <c r="Q95" s="1">
        <v>8809.3040127456443</v>
      </c>
      <c r="R95" s="1">
        <v>472.12191381776756</v>
      </c>
      <c r="S95" s="10">
        <v>1.8066442703201921</v>
      </c>
      <c r="T95" s="1">
        <v>1016.729266175901</v>
      </c>
      <c r="U95" s="1">
        <v>443.66553153548602</v>
      </c>
      <c r="V95" s="10">
        <v>1.7585713861446366</v>
      </c>
    </row>
    <row r="96" spans="1:22" x14ac:dyDescent="0.2">
      <c r="A96">
        <f t="shared" si="1"/>
        <v>2043</v>
      </c>
      <c r="B96" s="1">
        <f>carboncycle!F299</f>
        <v>1.6063346012706845</v>
      </c>
      <c r="C96" s="1">
        <f>carboncycle!L299</f>
        <v>389.7523115722085</v>
      </c>
      <c r="D96" s="10">
        <f>climate!I199</f>
        <v>1.5342172972654</v>
      </c>
      <c r="E96" s="1">
        <v>11432.231813496866</v>
      </c>
      <c r="F96" s="1">
        <v>471.94130445879091</v>
      </c>
      <c r="G96" s="10">
        <v>1.8120431615838677</v>
      </c>
      <c r="H96" s="1">
        <v>18027.4779347687</v>
      </c>
      <c r="I96" s="1">
        <v>497.57288233270287</v>
      </c>
      <c r="J96" s="10">
        <v>1.8704196349518316</v>
      </c>
      <c r="K96" s="1">
        <v>6600.3923046412037</v>
      </c>
      <c r="L96" s="1">
        <v>449.91011444357184</v>
      </c>
      <c r="M96" s="10">
        <v>1.7561300589311328</v>
      </c>
      <c r="N96" s="1">
        <v>3275.1806856880694</v>
      </c>
      <c r="O96" s="1">
        <v>431.10441683060833</v>
      </c>
      <c r="P96" s="10">
        <v>1.7022470627484343</v>
      </c>
      <c r="Q96" s="1">
        <v>8478.9551122676821</v>
      </c>
      <c r="R96" s="1">
        <v>473.4559816779124</v>
      </c>
      <c r="S96" s="10">
        <v>1.8351443643182086</v>
      </c>
      <c r="T96" s="1">
        <v>817.45033000542446</v>
      </c>
      <c r="U96" s="1">
        <v>442.23377219897725</v>
      </c>
      <c r="V96" s="10">
        <v>1.7779160033392574</v>
      </c>
    </row>
    <row r="97" spans="1:22" x14ac:dyDescent="0.2">
      <c r="A97">
        <f t="shared" si="1"/>
        <v>2044</v>
      </c>
      <c r="B97" s="1">
        <f>carboncycle!F300</f>
        <v>1.0923075288640653</v>
      </c>
      <c r="C97" s="1">
        <f>carboncycle!L300</f>
        <v>388.79826305897069</v>
      </c>
      <c r="D97" s="10">
        <f>climate!I200</f>
        <v>1.5406736279901974</v>
      </c>
      <c r="E97" s="1">
        <v>11432.231813496866</v>
      </c>
      <c r="F97" s="1">
        <v>474.43684993118978</v>
      </c>
      <c r="G97" s="10">
        <v>1.840742731156032</v>
      </c>
      <c r="H97" s="1">
        <v>18388.027493464073</v>
      </c>
      <c r="I97" s="1">
        <v>502.44043884441402</v>
      </c>
      <c r="J97" s="10">
        <v>1.9062314812276977</v>
      </c>
      <c r="K97" s="1">
        <v>6444.6230462516714</v>
      </c>
      <c r="L97" s="1">
        <v>450.73152821176592</v>
      </c>
      <c r="M97" s="10">
        <v>1.7785946225354885</v>
      </c>
      <c r="N97" s="1">
        <v>3101.9236274151708</v>
      </c>
      <c r="O97" s="1">
        <v>430.84217492908732</v>
      </c>
      <c r="P97" s="10">
        <v>1.7193733799892583</v>
      </c>
      <c r="Q97" s="1">
        <v>8160.9942955576444</v>
      </c>
      <c r="R97" s="1">
        <v>474.65737485519139</v>
      </c>
      <c r="S97" s="10">
        <v>1.8631643027710216</v>
      </c>
      <c r="T97" s="1">
        <v>657.23006532436136</v>
      </c>
      <c r="U97" s="1">
        <v>440.77843472227016</v>
      </c>
      <c r="V97" s="10">
        <v>1.7961629615056287</v>
      </c>
    </row>
    <row r="98" spans="1:22" x14ac:dyDescent="0.2">
      <c r="A98">
        <f t="shared" si="1"/>
        <v>2045</v>
      </c>
      <c r="B98" s="1">
        <f>carboncycle!F301</f>
        <v>0.74276911962756442</v>
      </c>
      <c r="C98" s="1">
        <f>carboncycle!L301</f>
        <v>387.8700856080909</v>
      </c>
      <c r="D98" s="10">
        <f>climate!I201</f>
        <v>1.5465906725468828</v>
      </c>
      <c r="E98" s="1">
        <v>11432.231813496866</v>
      </c>
      <c r="F98" s="1">
        <v>476.91385530880768</v>
      </c>
      <c r="G98" s="10">
        <v>1.8693761189217382</v>
      </c>
      <c r="H98" s="1">
        <v>18755.788043333356</v>
      </c>
      <c r="I98" s="1">
        <v>507.40311166452193</v>
      </c>
      <c r="J98" s="10">
        <v>1.9424721401505018</v>
      </c>
      <c r="K98" s="1">
        <v>6292.5299423601327</v>
      </c>
      <c r="L98" s="1">
        <v>451.49577629817617</v>
      </c>
      <c r="M98" s="10">
        <v>1.8006435461948942</v>
      </c>
      <c r="N98" s="1">
        <v>2937.8318675249084</v>
      </c>
      <c r="O98" s="1">
        <v>430.53213808244004</v>
      </c>
      <c r="P98" s="10">
        <v>1.7358780780293941</v>
      </c>
      <c r="Q98" s="1">
        <v>7854.957009474233</v>
      </c>
      <c r="R98" s="1">
        <v>475.73363102315011</v>
      </c>
      <c r="S98" s="10">
        <v>1.8906783761934898</v>
      </c>
      <c r="T98" s="1">
        <v>528.41297252078652</v>
      </c>
      <c r="U98" s="1">
        <v>439.31366356463252</v>
      </c>
      <c r="V98" s="10">
        <v>1.8133438427609014</v>
      </c>
    </row>
    <row r="99" spans="1:22" x14ac:dyDescent="0.2">
      <c r="A99">
        <f t="shared" si="1"/>
        <v>2046</v>
      </c>
      <c r="B99" s="1">
        <f>carboncycle!F302</f>
        <v>0.50508300134674378</v>
      </c>
      <c r="C99" s="1">
        <f>carboncycle!L302</f>
        <v>386.96665680952651</v>
      </c>
      <c r="D99" s="10">
        <f>climate!I202</f>
        <v>1.5519953676096616</v>
      </c>
      <c r="E99" s="1">
        <v>11432.231813496866</v>
      </c>
      <c r="F99" s="1">
        <v>479.3727754776362</v>
      </c>
      <c r="G99" s="10">
        <v>1.8979361833206514</v>
      </c>
      <c r="H99" s="1">
        <v>19130.903804200025</v>
      </c>
      <c r="I99" s="1">
        <v>512.4628391649411</v>
      </c>
      <c r="J99" s="10">
        <v>1.9791433620674399</v>
      </c>
      <c r="K99" s="1">
        <v>6144.0262357204338</v>
      </c>
      <c r="L99" s="1">
        <v>452.20515693037339</v>
      </c>
      <c r="M99" s="10">
        <v>1.822271604156618</v>
      </c>
      <c r="N99" s="1">
        <v>2782.4205617328407</v>
      </c>
      <c r="O99" s="1">
        <v>430.17839736170333</v>
      </c>
      <c r="P99" s="10">
        <v>1.7517659877565943</v>
      </c>
      <c r="Q99" s="1">
        <v>7560.3961216189491</v>
      </c>
      <c r="R99" s="1">
        <v>476.69187175343762</v>
      </c>
      <c r="S99" s="10">
        <v>1.917664334169344</v>
      </c>
      <c r="T99" s="1">
        <v>424.84402990671236</v>
      </c>
      <c r="U99" s="1">
        <v>437.85033270926391</v>
      </c>
      <c r="V99" s="10">
        <v>1.8294930015778788</v>
      </c>
    </row>
    <row r="100" spans="1:22" x14ac:dyDescent="0.2">
      <c r="A100">
        <f t="shared" si="1"/>
        <v>2047</v>
      </c>
      <c r="B100" s="1">
        <f>carboncycle!F303</f>
        <v>0.34345644091578575</v>
      </c>
      <c r="C100" s="1">
        <f>carboncycle!L303</f>
        <v>386.08690218673507</v>
      </c>
      <c r="D100" s="10">
        <f>climate!I203</f>
        <v>1.5569133673533571</v>
      </c>
      <c r="E100" s="1">
        <v>11432.231813496866</v>
      </c>
      <c r="F100" s="1">
        <v>481.8140459983349</v>
      </c>
      <c r="G100" s="10">
        <v>1.9264162875647013</v>
      </c>
      <c r="H100" s="1">
        <v>19513.521880284025</v>
      </c>
      <c r="I100" s="1">
        <v>517.62159740421623</v>
      </c>
      <c r="J100" s="10">
        <v>2.0162468677617866</v>
      </c>
      <c r="K100" s="1">
        <v>5999.0272165574315</v>
      </c>
      <c r="L100" s="1">
        <v>452.86187324388777</v>
      </c>
      <c r="M100" s="10">
        <v>1.8434745788754325</v>
      </c>
      <c r="N100" s="1">
        <v>2635.2305140171734</v>
      </c>
      <c r="O100" s="1">
        <v>429.78475983815872</v>
      </c>
      <c r="P100" s="10">
        <v>1.7670431067077601</v>
      </c>
      <c r="Q100" s="1">
        <v>7276.8812670582383</v>
      </c>
      <c r="R100" s="1">
        <v>477.53883003984873</v>
      </c>
      <c r="S100" s="10">
        <v>1.9441030908653476</v>
      </c>
      <c r="T100" s="1">
        <v>341.57460004499677</v>
      </c>
      <c r="U100" s="1">
        <v>436.39673132947257</v>
      </c>
      <c r="V100" s="10">
        <v>1.8446465947047648</v>
      </c>
    </row>
    <row r="101" spans="1:22" x14ac:dyDescent="0.2">
      <c r="A101">
        <f t="shared" si="1"/>
        <v>2048</v>
      </c>
      <c r="B101" s="1">
        <f>carboncycle!F304</f>
        <v>0.2335503798227343</v>
      </c>
      <c r="C101" s="1">
        <f>carboncycle!L304</f>
        <v>385.22979647213879</v>
      </c>
      <c r="D101" s="10">
        <f>climate!I204</f>
        <v>1.561369101900552</v>
      </c>
      <c r="E101" s="1">
        <v>11432.231813496866</v>
      </c>
      <c r="F101" s="1">
        <v>484.23808412649191</v>
      </c>
      <c r="G101" s="10">
        <v>1.9548102707617123</v>
      </c>
      <c r="H101" s="1">
        <v>19903.792317889704</v>
      </c>
      <c r="I101" s="1">
        <v>522.88140092689491</v>
      </c>
      <c r="J101" s="10">
        <v>2.0537843461352692</v>
      </c>
      <c r="K101" s="1">
        <v>5857.4501742466764</v>
      </c>
      <c r="L101" s="1">
        <v>453.46803769669293</v>
      </c>
      <c r="M101" s="10">
        <v>1.8642491846484108</v>
      </c>
      <c r="N101" s="1">
        <v>2495.8268198256651</v>
      </c>
      <c r="O101" s="1">
        <v>429.35476720505028</v>
      </c>
      <c r="P101" s="10">
        <v>1.7817164643319605</v>
      </c>
      <c r="Q101" s="1">
        <v>7003.9982195435541</v>
      </c>
      <c r="R101" s="1">
        <v>478.28087429744227</v>
      </c>
      <c r="S101" s="10">
        <v>1.9699784557200417</v>
      </c>
      <c r="T101" s="1">
        <v>274.62597843617743</v>
      </c>
      <c r="U101" s="1">
        <v>434.95910570002241</v>
      </c>
      <c r="V101" s="10">
        <v>1.8588418241274236</v>
      </c>
    </row>
    <row r="102" spans="1:22" x14ac:dyDescent="0.2">
      <c r="A102">
        <f t="shared" si="1"/>
        <v>2049</v>
      </c>
      <c r="B102" s="1">
        <f>carboncycle!F305</f>
        <v>0.1588142582794593</v>
      </c>
      <c r="C102" s="1">
        <f>carboncycle!L305</f>
        <v>384.39436350626272</v>
      </c>
      <c r="D102" s="10">
        <f>climate!I205</f>
        <v>1.5653858341417544</v>
      </c>
      <c r="E102" s="1">
        <v>11432.231813496866</v>
      </c>
      <c r="F102" s="1">
        <v>486.6452897750454</v>
      </c>
      <c r="G102" s="10">
        <v>1.9831124206869402</v>
      </c>
      <c r="H102" s="1">
        <v>20301.868164247498</v>
      </c>
      <c r="I102" s="1">
        <v>528.2443035779454</v>
      </c>
      <c r="J102" s="10">
        <v>2.0917574519806177</v>
      </c>
      <c r="K102" s="1">
        <v>5719.2143501344553</v>
      </c>
      <c r="L102" s="1">
        <v>454.0256762545327</v>
      </c>
      <c r="M102" s="10">
        <v>1.8845929964529491</v>
      </c>
      <c r="N102" s="1">
        <v>2363.7975810568873</v>
      </c>
      <c r="O102" s="1">
        <v>428.8917132058848</v>
      </c>
      <c r="P102" s="10">
        <v>1.7957939988338529</v>
      </c>
      <c r="Q102" s="1">
        <v>6741.348286310671</v>
      </c>
      <c r="R102" s="1">
        <v>478.9240298258236</v>
      </c>
      <c r="S102" s="10">
        <v>1.9952768866198693</v>
      </c>
      <c r="T102" s="1">
        <v>220.79928666268668</v>
      </c>
      <c r="U102" s="1">
        <v>433.54208875127745</v>
      </c>
      <c r="V102" s="10">
        <v>1.8721163486266852</v>
      </c>
    </row>
    <row r="103" spans="1:22" x14ac:dyDescent="0.2">
      <c r="A103">
        <f t="shared" si="1"/>
        <v>2050</v>
      </c>
      <c r="B103" s="1">
        <f>carboncycle!F306</f>
        <v>0.10799369563003232</v>
      </c>
      <c r="C103" s="1">
        <f>carboncycle!L306</f>
        <v>383.5796752701329</v>
      </c>
      <c r="D103" s="10">
        <f>climate!I206</f>
        <v>1.5689857146099784</v>
      </c>
      <c r="E103" s="1">
        <v>11432.231813496866</v>
      </c>
      <c r="F103" s="1">
        <v>489.03604642242834</v>
      </c>
      <c r="G103" s="10">
        <v>2.0113174481031284</v>
      </c>
      <c r="H103" s="1">
        <v>20707.90552753245</v>
      </c>
      <c r="I103" s="1">
        <v>533.71239933198149</v>
      </c>
      <c r="J103" s="10">
        <v>2.1301678038427552</v>
      </c>
      <c r="K103" s="1">
        <v>5584.2408914712823</v>
      </c>
      <c r="L103" s="1">
        <v>454.53673236089742</v>
      </c>
      <c r="M103" s="10">
        <v>1.904504383619799</v>
      </c>
      <c r="N103" s="1">
        <v>2238.7526890189783</v>
      </c>
      <c r="O103" s="1">
        <v>428.39865994685204</v>
      </c>
      <c r="P103" s="10">
        <v>1.8092844446275971</v>
      </c>
      <c r="Q103" s="1">
        <v>6488.5477255740207</v>
      </c>
      <c r="R103" s="1">
        <v>479.47399835848387</v>
      </c>
      <c r="S103" s="10">
        <v>2.0199872633134244</v>
      </c>
      <c r="T103" s="1">
        <v>177.5226264768001</v>
      </c>
      <c r="U103" s="1">
        <v>432.14904126856879</v>
      </c>
      <c r="V103" s="10">
        <v>1.8845078290787989</v>
      </c>
    </row>
    <row r="104" spans="1:22" x14ac:dyDescent="0.2">
      <c r="A104">
        <f t="shared" si="1"/>
        <v>2051</v>
      </c>
      <c r="B104" s="1">
        <f>carboncycle!F307</f>
        <v>7.3435713028421973E-2</v>
      </c>
      <c r="C104" s="1">
        <f>carboncycle!L307</f>
        <v>382.78485038796629</v>
      </c>
      <c r="D104" s="10">
        <f>climate!I207</f>
        <v>1.5721898342358285</v>
      </c>
      <c r="E104" s="1">
        <v>11432.231813496866</v>
      </c>
      <c r="F104" s="1">
        <v>491.41072196968605</v>
      </c>
      <c r="G104" s="10">
        <v>2.0394204625362331</v>
      </c>
      <c r="H104" s="1">
        <v>21122.063638083098</v>
      </c>
      <c r="I104" s="1">
        <v>539.28782313731517</v>
      </c>
      <c r="J104" s="10">
        <v>2.1690169819670913</v>
      </c>
      <c r="K104" s="1">
        <v>5452.4528064325605</v>
      </c>
      <c r="L104" s="1">
        <v>455.00307070414306</v>
      </c>
      <c r="M104" s="10">
        <v>1.9239824480018319</v>
      </c>
      <c r="N104" s="1">
        <v>2120.3226717698744</v>
      </c>
      <c r="O104" s="1">
        <v>427.87845316497214</v>
      </c>
      <c r="P104" s="10">
        <v>1.8221972295203837</v>
      </c>
      <c r="Q104" s="1">
        <v>6245.2271858649947</v>
      </c>
      <c r="R104" s="1">
        <v>479.93617609614103</v>
      </c>
      <c r="S104" s="10">
        <v>2.0441006791406657</v>
      </c>
      <c r="T104" s="1">
        <v>142.72819168734728</v>
      </c>
      <c r="U104" s="1">
        <v>430.78232328035779</v>
      </c>
      <c r="V104" s="10">
        <v>1.8960535799993878</v>
      </c>
    </row>
    <row r="105" spans="1:22" x14ac:dyDescent="0.2">
      <c r="A105">
        <f t="shared" si="1"/>
        <v>2052</v>
      </c>
      <c r="B105" s="1">
        <f>carboncycle!F308</f>
        <v>4.993628485932694E-2</v>
      </c>
      <c r="C105" s="1">
        <f>carboncycle!L308</f>
        <v>382.00905232256906</v>
      </c>
      <c r="D105" s="10">
        <f>climate!I208</f>
        <v>1.5750182749045307</v>
      </c>
      <c r="E105" s="1">
        <v>11432.231813496866</v>
      </c>
      <c r="F105" s="1">
        <v>493.76966954956674</v>
      </c>
      <c r="G105" s="10">
        <v>2.0674169494199881</v>
      </c>
      <c r="H105" s="1">
        <v>21544.50491084476</v>
      </c>
      <c r="I105" s="1">
        <v>544.97275177501274</v>
      </c>
      <c r="J105" s="10">
        <v>2.2083065263333883</v>
      </c>
      <c r="K105" s="1">
        <v>5323.7749202007526</v>
      </c>
      <c r="L105" s="1">
        <v>455.42648079322271</v>
      </c>
      <c r="M105" s="10">
        <v>1.9430269663255137</v>
      </c>
      <c r="N105" s="1">
        <v>2008.1576024332483</v>
      </c>
      <c r="O105" s="1">
        <v>427.33373651846421</v>
      </c>
      <c r="P105" s="10">
        <v>1.8345423808241303</v>
      </c>
      <c r="Q105" s="1">
        <v>6011.0311663950579</v>
      </c>
      <c r="R105" s="1">
        <v>480.31567048504269</v>
      </c>
      <c r="S105" s="10">
        <v>2.0676102494055053</v>
      </c>
      <c r="T105" s="1">
        <v>114.75346611662722</v>
      </c>
      <c r="U105" s="1">
        <v>429.44351008526388</v>
      </c>
      <c r="V105" s="10">
        <v>1.9067903055266702</v>
      </c>
    </row>
    <row r="106" spans="1:22" x14ac:dyDescent="0.2">
      <c r="A106">
        <f t="shared" si="1"/>
        <v>2053</v>
      </c>
      <c r="B106" s="1">
        <f>carboncycle!F309</f>
        <v>3.3956673704342313E-2</v>
      </c>
      <c r="C106" s="1">
        <f>carboncycle!L309</f>
        <v>381.25148740962817</v>
      </c>
      <c r="D106" s="10">
        <f>climate!I209</f>
        <v>1.5774901577987568</v>
      </c>
      <c r="E106" s="1">
        <v>11432.231813496866</v>
      </c>
      <c r="F106" s="1">
        <v>496.11322829037454</v>
      </c>
      <c r="G106" s="10">
        <v>2.0953027485280855</v>
      </c>
      <c r="H106" s="1">
        <v>21975.395009061656</v>
      </c>
      <c r="I106" s="1">
        <v>550.76940473322873</v>
      </c>
      <c r="J106" s="10">
        <v>2.2480379347737505</v>
      </c>
      <c r="K106" s="1">
        <v>5198.133832084015</v>
      </c>
      <c r="L106" s="1">
        <v>455.80868035265917</v>
      </c>
      <c r="M106" s="10">
        <v>1.9616383364359795</v>
      </c>
      <c r="N106" s="1">
        <v>1901.9260652645296</v>
      </c>
      <c r="O106" s="1">
        <v>426.76696496129881</v>
      </c>
      <c r="P106" s="10">
        <v>1.8463304396650031</v>
      </c>
      <c r="Q106" s="1">
        <v>5785.6174976552429</v>
      </c>
      <c r="R106" s="1">
        <v>480.61731591701016</v>
      </c>
      <c r="S106" s="10">
        <v>2.0905109349207009</v>
      </c>
      <c r="T106" s="1">
        <v>92.261786757768292</v>
      </c>
      <c r="U106" s="1">
        <v>428.13356425608907</v>
      </c>
      <c r="V106" s="10">
        <v>1.9167539024915528</v>
      </c>
    </row>
    <row r="107" spans="1:22" x14ac:dyDescent="0.2">
      <c r="A107">
        <f t="shared" si="1"/>
        <v>2054</v>
      </c>
      <c r="B107" s="1">
        <f>carboncycle!F310</f>
        <v>2.3090538118952772E-2</v>
      </c>
      <c r="C107" s="1">
        <f>carboncycle!L310</f>
        <v>380.51140282633662</v>
      </c>
      <c r="D107" s="10">
        <f>climate!I210</f>
        <v>1.5796236895514433</v>
      </c>
      <c r="E107" s="1">
        <v>11432.231813496866</v>
      </c>
      <c r="F107" s="1">
        <v>498.44172403719233</v>
      </c>
      <c r="G107" s="10">
        <v>2.1230740336179381</v>
      </c>
      <c r="H107" s="1">
        <v>22414.90290924289</v>
      </c>
      <c r="I107" s="1">
        <v>556.68004509715024</v>
      </c>
      <c r="J107" s="10">
        <v>2.2882126611733273</v>
      </c>
      <c r="K107" s="1">
        <v>5075.4578736468329</v>
      </c>
      <c r="L107" s="1">
        <v>456.15131854667578</v>
      </c>
      <c r="M107" s="10">
        <v>1.9798175271684144</v>
      </c>
      <c r="N107" s="1">
        <v>1801.314176412036</v>
      </c>
      <c r="O107" s="1">
        <v>426.18041725981197</v>
      </c>
      <c r="P107" s="10">
        <v>1.8575723828242425</v>
      </c>
      <c r="Q107" s="1">
        <v>5568.6568414931717</v>
      </c>
      <c r="R107" s="1">
        <v>480.84568847591328</v>
      </c>
      <c r="S107" s="10">
        <v>2.1127993794183157</v>
      </c>
      <c r="T107" s="1">
        <v>74.178476553245716</v>
      </c>
      <c r="U107" s="1">
        <v>426.85297256578485</v>
      </c>
      <c r="V107" s="10">
        <v>1.9259793167274475</v>
      </c>
    </row>
    <row r="108" spans="1:22" x14ac:dyDescent="0.2">
      <c r="A108">
        <f t="shared" si="1"/>
        <v>2055</v>
      </c>
      <c r="B108" s="1">
        <f>carboncycle!F311</f>
        <v>1.5701565920887884E-2</v>
      </c>
      <c r="C108" s="1">
        <f>carboncycle!L311</f>
        <v>379.78808455599739</v>
      </c>
      <c r="D108" s="10">
        <f>climate!I211</f>
        <v>1.5814362062584379</v>
      </c>
      <c r="E108" s="1">
        <v>11432.231813496866</v>
      </c>
      <c r="F108" s="1">
        <v>500.75547003291626</v>
      </c>
      <c r="G108" s="10">
        <v>2.1507272932148247</v>
      </c>
      <c r="H108" s="1">
        <v>22863.200967427747</v>
      </c>
      <c r="I108" s="1">
        <v>562.70698045491952</v>
      </c>
      <c r="J108" s="10">
        <v>2.3288321137524104</v>
      </c>
      <c r="K108" s="1">
        <v>4955.6770678287676</v>
      </c>
      <c r="L108" s="1">
        <v>456.4559790417776</v>
      </c>
      <c r="M108" s="10">
        <v>1.9975660315983919</v>
      </c>
      <c r="N108" s="1">
        <v>1706.0246564798395</v>
      </c>
      <c r="O108" s="1">
        <v>425.5762077055216</v>
      </c>
      <c r="P108" s="10">
        <v>1.8682795515011854</v>
      </c>
      <c r="Q108" s="1">
        <v>5359.832209937178</v>
      </c>
      <c r="R108" s="1">
        <v>481.0051198226999</v>
      </c>
      <c r="S108" s="10">
        <v>2.1344737596568026</v>
      </c>
      <c r="T108" s="1">
        <v>59.639495148809559</v>
      </c>
      <c r="U108" s="1">
        <v>425.60185492223616</v>
      </c>
      <c r="V108" s="10">
        <v>1.9345004415486002</v>
      </c>
    </row>
    <row r="109" spans="1:22" x14ac:dyDescent="0.2">
      <c r="A109">
        <f t="shared" si="1"/>
        <v>2056</v>
      </c>
      <c r="B109" s="1">
        <f>carboncycle!F312</f>
        <v>1.067706482620376E-2</v>
      </c>
      <c r="C109" s="1">
        <f>carboncycle!L312</f>
        <v>379.08085538775106</v>
      </c>
      <c r="D109" s="10">
        <f>climate!I212</f>
        <v>1.5829442154165767</v>
      </c>
      <c r="E109" s="1">
        <v>11432.231813496866</v>
      </c>
      <c r="F109" s="1">
        <v>503.05476756139973</v>
      </c>
      <c r="G109" s="10">
        <v>2.1782593124696965</v>
      </c>
      <c r="H109" s="1">
        <v>23320.464986776304</v>
      </c>
      <c r="I109" s="1">
        <v>568.85256381992701</v>
      </c>
      <c r="J109" s="10">
        <v>2.3698976534286555</v>
      </c>
      <c r="K109" s="1">
        <v>4838.7230890280089</v>
      </c>
      <c r="L109" s="1">
        <v>456.7241829165128</v>
      </c>
      <c r="M109" s="10">
        <v>2.0148858234420772</v>
      </c>
      <c r="N109" s="1">
        <v>1615.7759521520561</v>
      </c>
      <c r="O109" s="1">
        <v>424.95629707484204</v>
      </c>
      <c r="P109" s="10">
        <v>1.8784635864411567</v>
      </c>
      <c r="Q109" s="1">
        <v>5158.8385020645337</v>
      </c>
      <c r="R109" s="1">
        <v>481.09971029043049</v>
      </c>
      <c r="S109" s="10">
        <v>2.1555336471734914</v>
      </c>
      <c r="T109" s="1">
        <v>47.950154099642887</v>
      </c>
      <c r="U109" s="1">
        <v>424.38005094499238</v>
      </c>
      <c r="V109" s="10">
        <v>1.9423500495341197</v>
      </c>
    </row>
    <row r="110" spans="1:22" x14ac:dyDescent="0.2">
      <c r="A110">
        <f t="shared" si="1"/>
        <v>2057</v>
      </c>
      <c r="B110" s="1">
        <f>carboncycle!F313</f>
        <v>7.2604040818185561E-3</v>
      </c>
      <c r="C110" s="1">
        <f>carboncycle!L313</f>
        <v>378.3890729756115</v>
      </c>
      <c r="D110" s="10">
        <f>climate!I213</f>
        <v>1.5841634358619934</v>
      </c>
      <c r="E110" s="1">
        <v>11432.231813496866</v>
      </c>
      <c r="F110" s="1">
        <v>505.33990655486252</v>
      </c>
      <c r="G110" s="10">
        <v>2.205667156028126</v>
      </c>
      <c r="H110" s="1">
        <v>23786.874286511829</v>
      </c>
      <c r="I110" s="1">
        <v>575.11919456988346</v>
      </c>
      <c r="J110" s="10">
        <v>2.4114105922582336</v>
      </c>
      <c r="K110" s="1">
        <v>4724.5292241269481</v>
      </c>
      <c r="L110" s="1">
        <v>456.95739142663365</v>
      </c>
      <c r="M110" s="10">
        <v>2.0317793163939539</v>
      </c>
      <c r="N110" s="1">
        <v>1530.3014042832124</v>
      </c>
      <c r="O110" s="1">
        <v>424.32250288319409</v>
      </c>
      <c r="P110" s="10">
        <v>1.888136368917684</v>
      </c>
      <c r="Q110" s="1">
        <v>4965.3820582371136</v>
      </c>
      <c r="R110" s="1">
        <v>481.1333412473648</v>
      </c>
      <c r="S110" s="10">
        <v>2.175979880733184</v>
      </c>
      <c r="T110" s="1">
        <v>38.551923896112882</v>
      </c>
      <c r="U110" s="1">
        <v>423.18718867266733</v>
      </c>
      <c r="V110" s="10">
        <v>1.9495597505179467</v>
      </c>
    </row>
    <row r="111" spans="1:22" x14ac:dyDescent="0.2">
      <c r="A111">
        <f t="shared" si="1"/>
        <v>2058</v>
      </c>
      <c r="B111" s="1">
        <f>carboncycle!F314</f>
        <v>4.9370747756366179E-3</v>
      </c>
      <c r="C111" s="1">
        <f>carboncycle!L314</f>
        <v>377.71212797106568</v>
      </c>
      <c r="D111" s="10">
        <f>climate!I214</f>
        <v>1.5851088357882794</v>
      </c>
      <c r="E111" s="1">
        <v>11432.231813496866</v>
      </c>
      <c r="F111" s="1">
        <v>507.61116616760091</v>
      </c>
      <c r="G111" s="10">
        <v>2.2329481518517622</v>
      </c>
      <c r="H111" s="1">
        <v>24262.611772242068</v>
      </c>
      <c r="I111" s="1">
        <v>581.5093194030876</v>
      </c>
      <c r="J111" s="10">
        <v>2.4533721919547657</v>
      </c>
      <c r="K111" s="1">
        <v>4613.0303344375525</v>
      </c>
      <c r="L111" s="1">
        <v>457.15700863340317</v>
      </c>
      <c r="M111" s="10">
        <v>2.0482493262051018</v>
      </c>
      <c r="N111" s="1">
        <v>1449.3484599966305</v>
      </c>
      <c r="O111" s="1">
        <v>423.67650897802656</v>
      </c>
      <c r="P111" s="10">
        <v>1.8973099671008409</v>
      </c>
      <c r="Q111" s="1">
        <v>4779.1802310532221</v>
      </c>
      <c r="R111" s="1">
        <v>481.10968677719677</v>
      </c>
      <c r="S111" s="10">
        <v>2.1958144486128277</v>
      </c>
      <c r="T111" s="1">
        <v>30.99574681247476</v>
      </c>
      <c r="U111" s="1">
        <v>422.02273898449499</v>
      </c>
      <c r="V111" s="10">
        <v>1.9561599700962791</v>
      </c>
    </row>
    <row r="112" spans="1:22" x14ac:dyDescent="0.2">
      <c r="A112">
        <f t="shared" si="1"/>
        <v>2059</v>
      </c>
      <c r="B112" s="1">
        <f>carboncycle!F315</f>
        <v>3.3572108474328997E-3</v>
      </c>
      <c r="C112" s="1">
        <f>carboncycle!L315</f>
        <v>377.04944223693388</v>
      </c>
      <c r="D112" s="10">
        <f>climate!I215</f>
        <v>1.5857946689260314</v>
      </c>
      <c r="E112" s="1">
        <v>11432.231813496866</v>
      </c>
      <c r="F112" s="1">
        <v>509.86881531791136</v>
      </c>
      <c r="G112" s="10">
        <v>2.2600998759372941</v>
      </c>
      <c r="H112" s="1">
        <v>24747.864007686909</v>
      </c>
      <c r="I112" s="1">
        <v>588.02543331231618</v>
      </c>
      <c r="J112" s="10">
        <v>2.4957836624849477</v>
      </c>
      <c r="K112" s="1">
        <v>4504.1628185448262</v>
      </c>
      <c r="L112" s="1">
        <v>457.3243839023549</v>
      </c>
      <c r="M112" s="10">
        <v>2.0642990353191881</v>
      </c>
      <c r="N112" s="1">
        <v>1372.6779264628087</v>
      </c>
      <c r="O112" s="1">
        <v>423.01987451248442</v>
      </c>
      <c r="P112" s="10">
        <v>1.9059965873819413</v>
      </c>
      <c r="Q112" s="1">
        <v>4599.9609723887261</v>
      </c>
      <c r="R112" s="1">
        <v>481.03222471933407</v>
      </c>
      <c r="S112" s="10">
        <v>2.2150403799410268</v>
      </c>
      <c r="T112" s="1">
        <v>24.92058043722971</v>
      </c>
      <c r="U112" s="1">
        <v>420.8860586007861</v>
      </c>
      <c r="V112" s="10">
        <v>1.9621799440958811</v>
      </c>
    </row>
    <row r="113" spans="1:22" x14ac:dyDescent="0.2">
      <c r="A113">
        <f t="shared" si="1"/>
        <v>2060</v>
      </c>
      <c r="B113" s="1">
        <f>carboncycle!F316</f>
        <v>2.2829033762543716E-3</v>
      </c>
      <c r="C113" s="1">
        <f>carboncycle!L316</f>
        <v>376.40046714588266</v>
      </c>
      <c r="D113" s="10">
        <f>climate!I216</f>
        <v>1.5862345089653358</v>
      </c>
      <c r="E113" s="1">
        <v>11432.231813496866</v>
      </c>
      <c r="F113" s="1">
        <v>512.11311320003313</v>
      </c>
      <c r="G113" s="10">
        <v>2.2871201378813137</v>
      </c>
      <c r="H113" s="1">
        <v>25242.821287840648</v>
      </c>
      <c r="I113" s="1">
        <v>594.6700805767689</v>
      </c>
      <c r="J113" s="10">
        <v>2.5386461607398187</v>
      </c>
      <c r="K113" s="1">
        <v>4397.8645760271684</v>
      </c>
      <c r="L113" s="1">
        <v>457.46081427940123</v>
      </c>
      <c r="M113" s="10">
        <v>2.0799319598963373</v>
      </c>
      <c r="N113" s="1">
        <v>1300.0632641529262</v>
      </c>
      <c r="O113" s="1">
        <v>422.35404233885197</v>
      </c>
      <c r="P113" s="10">
        <v>1.9142085302596965</v>
      </c>
      <c r="Q113" s="1">
        <v>4427.4624359241488</v>
      </c>
      <c r="R113" s="1">
        <v>480.90424710762812</v>
      </c>
      <c r="S113" s="10">
        <v>2.2336616443811619</v>
      </c>
      <c r="T113" s="1">
        <v>20.036146671532688</v>
      </c>
      <c r="U113" s="1">
        <v>419.77642395472617</v>
      </c>
      <c r="V113" s="10">
        <v>1.9676477253558566</v>
      </c>
    </row>
    <row r="114" spans="1:22" x14ac:dyDescent="0.2">
      <c r="A114">
        <f t="shared" si="1"/>
        <v>2061</v>
      </c>
      <c r="B114" s="1">
        <f>carboncycle!F317</f>
        <v>1.5523742958529726E-3</v>
      </c>
      <c r="C114" s="1">
        <f>carboncycle!L317</f>
        <v>375.76468196418074</v>
      </c>
      <c r="D114" s="10">
        <f>climate!I217</f>
        <v>1.5864412823015119</v>
      </c>
      <c r="E114" s="1">
        <v>11432.231813496866</v>
      </c>
      <c r="F114" s="1">
        <v>514.34430976781005</v>
      </c>
      <c r="G114" s="10">
        <v>2.3140069672426389</v>
      </c>
      <c r="H114" s="1">
        <v>25747.677713597463</v>
      </c>
      <c r="I114" s="1">
        <v>601.44585577250587</v>
      </c>
      <c r="J114" s="10">
        <v>2.5819607892806595</v>
      </c>
      <c r="K114" s="1">
        <v>4294.0749720329277</v>
      </c>
      <c r="L114" s="1">
        <v>457.56754675080299</v>
      </c>
      <c r="M114" s="10">
        <v>2.0951519190670238</v>
      </c>
      <c r="N114" s="1">
        <v>1231.2899174792365</v>
      </c>
      <c r="O114" s="1">
        <v>421.68034685845998</v>
      </c>
      <c r="P114" s="10">
        <v>1.9219581504247032</v>
      </c>
      <c r="Q114" s="1">
        <v>4261.4325945769933</v>
      </c>
      <c r="R114" s="1">
        <v>480.72887004255051</v>
      </c>
      <c r="S114" s="10">
        <v>2.2516830595093706</v>
      </c>
      <c r="T114" s="1">
        <v>16.109061923912282</v>
      </c>
      <c r="U114" s="1">
        <v>418.69305777123577</v>
      </c>
      <c r="V114" s="10">
        <v>1.9725901999063937</v>
      </c>
    </row>
    <row r="115" spans="1:22" x14ac:dyDescent="0.2">
      <c r="A115">
        <f t="shared" si="1"/>
        <v>2062</v>
      </c>
      <c r="B115" s="1">
        <f>carboncycle!F318</f>
        <v>1.0556145211800213E-3</v>
      </c>
      <c r="C115" s="1">
        <f>carboncycle!L318</f>
        <v>375.14159231949975</v>
      </c>
      <c r="D115" s="10">
        <f>climate!I218</f>
        <v>1.586427299182426</v>
      </c>
      <c r="E115" s="1">
        <v>11432.231813496866</v>
      </c>
      <c r="F115" s="1">
        <v>516.56264619167507</v>
      </c>
      <c r="G115" s="10">
        <v>2.3407586006565992</v>
      </c>
      <c r="H115" s="1">
        <v>26262.631267869412</v>
      </c>
      <c r="I115" s="1">
        <v>608.35540480182158</v>
      </c>
      <c r="J115" s="10">
        <v>2.6257285951585363</v>
      </c>
      <c r="K115" s="1">
        <v>4192.7348026929512</v>
      </c>
      <c r="L115" s="1">
        <v>457.64578039314847</v>
      </c>
      <c r="M115" s="10">
        <v>2.1099630062691825</v>
      </c>
      <c r="N115" s="1">
        <v>1166.1546808445848</v>
      </c>
      <c r="O115" s="1">
        <v>421.00002136246121</v>
      </c>
      <c r="P115" s="10">
        <v>1.9292578207080653</v>
      </c>
      <c r="Q115" s="1">
        <v>4101.6288722803565</v>
      </c>
      <c r="R115" s="1">
        <v>480.50904302908941</v>
      </c>
      <c r="S115" s="10">
        <v>2.2691102052946652</v>
      </c>
      <c r="T115" s="1">
        <v>12.951685786825475</v>
      </c>
      <c r="U115" s="1">
        <v>417.63514982354081</v>
      </c>
      <c r="V115" s="10">
        <v>1.9770331102159926</v>
      </c>
    </row>
    <row r="116" spans="1:22" x14ac:dyDescent="0.2">
      <c r="A116">
        <f t="shared" si="1"/>
        <v>2063</v>
      </c>
      <c r="B116" s="1">
        <f>carboncycle!F319</f>
        <v>7.1781787440241445E-4</v>
      </c>
      <c r="C116" s="1">
        <f>carboncycle!L319</f>
        <v>374.53072875044302</v>
      </c>
      <c r="D116" s="10">
        <f>climate!I219</f>
        <v>1.5862042833331929</v>
      </c>
      <c r="E116" s="1">
        <v>11432.231813496866</v>
      </c>
      <c r="F116" s="1">
        <v>518.76835529046946</v>
      </c>
      <c r="G116" s="10">
        <v>2.3673734696585611</v>
      </c>
      <c r="H116" s="1">
        <v>26787.883893226801</v>
      </c>
      <c r="I116" s="1">
        <v>615.40142594200302</v>
      </c>
      <c r="J116" s="10">
        <v>2.669950568806541</v>
      </c>
      <c r="K116" s="1">
        <v>4093.7862613493976</v>
      </c>
      <c r="L116" s="1">
        <v>457.69666841915068</v>
      </c>
      <c r="M116" s="10">
        <v>2.1243695625319181</v>
      </c>
      <c r="N116" s="1">
        <v>1104.4650982279063</v>
      </c>
      <c r="O116" s="1">
        <v>420.31420489572872</v>
      </c>
      <c r="P116" s="10">
        <v>1.9361198995863604</v>
      </c>
      <c r="Q116" s="1">
        <v>3947.8177895698432</v>
      </c>
      <c r="R116" s="1">
        <v>480.24755781038027</v>
      </c>
      <c r="S116" s="10">
        <v>2.2859493451388175</v>
      </c>
      <c r="T116" s="1">
        <v>10.413155372607683</v>
      </c>
      <c r="U116" s="1">
        <v>416.60187304590875</v>
      </c>
      <c r="V116" s="10">
        <v>1.9810010836518421</v>
      </c>
    </row>
    <row r="117" spans="1:22" x14ac:dyDescent="0.2">
      <c r="A117">
        <f t="shared" si="1"/>
        <v>2064</v>
      </c>
      <c r="B117" s="1">
        <f>carboncycle!F320</f>
        <v>4.8811615459364179E-4</v>
      </c>
      <c r="C117" s="1">
        <f>carboncycle!L320</f>
        <v>373.93164533481797</v>
      </c>
      <c r="D117" s="10">
        <f>climate!I220</f>
        <v>1.5857834001313058</v>
      </c>
      <c r="E117" s="1">
        <v>11432.231813496866</v>
      </c>
      <c r="F117" s="1">
        <v>520.96166193952081</v>
      </c>
      <c r="G117" s="10">
        <v>2.3938501891765349</v>
      </c>
      <c r="H117" s="1">
        <v>27323.641571091339</v>
      </c>
      <c r="I117" s="1">
        <v>622.58667091392772</v>
      </c>
      <c r="J117" s="10">
        <v>2.7146276430037886</v>
      </c>
      <c r="K117" s="1">
        <v>3997.1729055815522</v>
      </c>
      <c r="L117" s="1">
        <v>457.7213201247506</v>
      </c>
      <c r="M117" s="10">
        <v>2.1383761515786142</v>
      </c>
      <c r="N117" s="1">
        <v>1046.0388945316502</v>
      </c>
      <c r="O117" s="1">
        <v>419.62394867412763</v>
      </c>
      <c r="P117" s="10">
        <v>1.9425567019592982</v>
      </c>
      <c r="Q117" s="1">
        <v>3799.7746224609741</v>
      </c>
      <c r="R117" s="1">
        <v>479.94705672513237</v>
      </c>
      <c r="S117" s="10">
        <v>2.3022073529790656</v>
      </c>
      <c r="T117" s="1">
        <v>8.3721769195765781</v>
      </c>
      <c r="U117" s="1">
        <v>415.59239594693855</v>
      </c>
      <c r="V117" s="10">
        <v>1.9845176646787619</v>
      </c>
    </row>
    <row r="118" spans="1:22" x14ac:dyDescent="0.2">
      <c r="A118">
        <f t="shared" si="1"/>
        <v>2065</v>
      </c>
      <c r="B118" s="1">
        <f>carboncycle!F321</f>
        <v>3.3191898512367638E-4</v>
      </c>
      <c r="C118" s="1">
        <f>carboncycle!L321</f>
        <v>373.34391839329601</v>
      </c>
      <c r="D118" s="10">
        <f>climate!I221</f>
        <v>1.5851752834023201</v>
      </c>
      <c r="E118" s="1">
        <v>11432.231813496866</v>
      </c>
      <c r="F118" s="1">
        <v>523.14278345632511</v>
      </c>
      <c r="G118" s="10">
        <v>2.4201875466551299</v>
      </c>
      <c r="H118" s="1">
        <v>27870.114402513165</v>
      </c>
      <c r="I118" s="1">
        <v>629.91394597095973</v>
      </c>
      <c r="J118" s="10">
        <v>2.7597606919102486</v>
      </c>
      <c r="K118" s="1">
        <v>3902.8396250098276</v>
      </c>
      <c r="L118" s="1">
        <v>457.72080274271104</v>
      </c>
      <c r="M118" s="10">
        <v>2.1519875366309535</v>
      </c>
      <c r="N118" s="1">
        <v>990.70343701092588</v>
      </c>
      <c r="O118" s="1">
        <v>418.93022208351545</v>
      </c>
      <c r="P118" s="10">
        <v>1.9485804729385001</v>
      </c>
      <c r="Q118" s="1">
        <v>3657.2830741186876</v>
      </c>
      <c r="R118" s="1">
        <v>479.61004061518281</v>
      </c>
      <c r="S118" s="10">
        <v>2.3178916459977144</v>
      </c>
      <c r="T118" s="1">
        <v>6.731230243339569</v>
      </c>
      <c r="U118" s="1">
        <v>414.60589208015654</v>
      </c>
      <c r="V118" s="10">
        <v>1.9876053496284531</v>
      </c>
    </row>
    <row r="119" spans="1:22" x14ac:dyDescent="0.2">
      <c r="A119">
        <f t="shared" si="1"/>
        <v>2066</v>
      </c>
      <c r="B119" s="1">
        <f>carboncycle!F322</f>
        <v>2.2570490988409991E-4</v>
      </c>
      <c r="C119" s="1">
        <f>carboncycle!L322</f>
        <v>372.76714526492952</v>
      </c>
      <c r="D119" s="10">
        <f>climate!I222</f>
        <v>1.584390060903244</v>
      </c>
      <c r="E119" s="1">
        <v>11432.231813496866</v>
      </c>
      <c r="F119" s="1">
        <v>525.31192996510015</v>
      </c>
      <c r="G119" s="10">
        <v>2.4463844917753717</v>
      </c>
      <c r="H119" s="1">
        <v>28427.516690563429</v>
      </c>
      <c r="I119" s="1">
        <v>637.38611300860941</v>
      </c>
      <c r="J119" s="10">
        <v>2.8053505301715003</v>
      </c>
      <c r="K119" s="1">
        <v>3810.7326098595959</v>
      </c>
      <c r="L119" s="1">
        <v>457.6961432076007</v>
      </c>
      <c r="M119" s="10">
        <v>2.1652086588034054</v>
      </c>
      <c r="N119" s="1">
        <v>938.29522519304794</v>
      </c>
      <c r="O119" s="1">
        <v>418.23391828706292</v>
      </c>
      <c r="P119" s="10">
        <v>1.9542033644060648</v>
      </c>
      <c r="Q119" s="1">
        <v>3520.1349588392368</v>
      </c>
      <c r="R119" s="1">
        <v>479.23887630794445</v>
      </c>
      <c r="S119" s="10">
        <v>2.3330101225198701</v>
      </c>
      <c r="T119" s="1">
        <v>5.4119091156450141</v>
      </c>
      <c r="U119" s="1">
        <v>413.64154717818457</v>
      </c>
      <c r="V119" s="10">
        <v>1.9902856231171384</v>
      </c>
    </row>
    <row r="120" spans="1:22" x14ac:dyDescent="0.2">
      <c r="A120">
        <f t="shared" si="1"/>
        <v>2067</v>
      </c>
      <c r="B120" s="1">
        <f>carboncycle!F323</f>
        <v>1.5347933872118794E-4</v>
      </c>
      <c r="C120" s="1">
        <f>carboncycle!L323</f>
        <v>372.20094315094946</v>
      </c>
      <c r="D120" s="10">
        <f>climate!I223</f>
        <v>1.58343737855783</v>
      </c>
      <c r="E120" s="1">
        <v>11432.231813496866</v>
      </c>
      <c r="F120" s="1">
        <v>527.46930474140311</v>
      </c>
      <c r="G120" s="10">
        <v>2.4724401267370131</v>
      </c>
      <c r="H120" s="1">
        <v>28996.067024374697</v>
      </c>
      <c r="I120" s="1">
        <v>645.00609069542861</v>
      </c>
      <c r="J120" s="10">
        <v>2.8513979120925037</v>
      </c>
      <c r="K120" s="1">
        <v>3720.7993202669095</v>
      </c>
      <c r="L120" s="1">
        <v>457.64832983679821</v>
      </c>
      <c r="M120" s="10">
        <v>2.1780446169852046</v>
      </c>
      <c r="N120" s="1">
        <v>888.65940778033575</v>
      </c>
      <c r="O120" s="1">
        <v>417.53585946582012</v>
      </c>
      <c r="P120" s="10">
        <v>1.9594374141201458</v>
      </c>
      <c r="Q120" s="1">
        <v>3388.1298978827654</v>
      </c>
      <c r="R120" s="1">
        <v>478.83580369707852</v>
      </c>
      <c r="S120" s="10">
        <v>2.3475711047142598</v>
      </c>
      <c r="T120" s="1">
        <v>4.3511749289785913</v>
      </c>
      <c r="U120" s="1">
        <v>412.69856443602134</v>
      </c>
      <c r="V120" s="10">
        <v>1.9925789953876387</v>
      </c>
    </row>
    <row r="121" spans="1:22" x14ac:dyDescent="0.2">
      <c r="A121">
        <f t="shared" si="1"/>
        <v>2068</v>
      </c>
      <c r="B121" s="1">
        <f>carboncycle!F324</f>
        <v>1.0436595033040779E-4</v>
      </c>
      <c r="C121" s="1">
        <f>carboncycle!L324</f>
        <v>371.64494802330375</v>
      </c>
      <c r="D121" s="10">
        <f>climate!I224</f>
        <v>1.5823264235050472</v>
      </c>
      <c r="E121" s="1">
        <v>11432.231813496866</v>
      </c>
      <c r="F121" s="1">
        <v>529.61510453794233</v>
      </c>
      <c r="G121" s="10">
        <v>2.4983536970719404</v>
      </c>
      <c r="H121" s="1">
        <v>29575.988364862191</v>
      </c>
      <c r="I121" s="1">
        <v>652.77685562561908</v>
      </c>
      <c r="J121" s="10">
        <v>2.8979035308794829</v>
      </c>
      <c r="K121" s="1">
        <v>3632.9884563086107</v>
      </c>
      <c r="L121" s="1">
        <v>457.57831393189281</v>
      </c>
      <c r="M121" s="10">
        <v>2.1905006491137513</v>
      </c>
      <c r="N121" s="1">
        <v>841.64932510875599</v>
      </c>
      <c r="O121" s="1">
        <v>416.83680171589839</v>
      </c>
      <c r="P121" s="10">
        <v>1.9642945271618142</v>
      </c>
      <c r="Q121" s="1">
        <v>3261.0750267121616</v>
      </c>
      <c r="R121" s="1">
        <v>478.40294244338986</v>
      </c>
      <c r="S121" s="10">
        <v>2.3615832857427188</v>
      </c>
      <c r="T121" s="1">
        <v>3.4983446428987874</v>
      </c>
      <c r="U121" s="1">
        <v>411.77616833210743</v>
      </c>
      <c r="V121" s="10">
        <v>1.9945050400108935</v>
      </c>
    </row>
    <row r="122" spans="1:22" x14ac:dyDescent="0.2">
      <c r="A122">
        <f t="shared" si="1"/>
        <v>2069</v>
      </c>
      <c r="B122" s="1">
        <f>carboncycle!F325</f>
        <v>7.0968846224677288E-5</v>
      </c>
      <c r="C122" s="1">
        <f>carboncycle!L325</f>
        <v>371.09881359448451</v>
      </c>
      <c r="D122" s="10">
        <f>climate!I225</f>
        <v>1.5810659460191718</v>
      </c>
      <c r="E122" s="1">
        <v>11432.231813496866</v>
      </c>
      <c r="F122" s="1">
        <v>531.749519892644</v>
      </c>
      <c r="G122" s="10">
        <v>2.5241245829591312</v>
      </c>
      <c r="H122" s="1">
        <v>30167.508132159433</v>
      </c>
      <c r="I122" s="1">
        <v>660.70144349383713</v>
      </c>
      <c r="J122" s="10">
        <v>2.9448680179490081</v>
      </c>
      <c r="K122" s="1">
        <v>3547.2499287397277</v>
      </c>
      <c r="L122" s="1">
        <v>457.48701130461711</v>
      </c>
      <c r="M122" s="10">
        <v>2.2025821147497702</v>
      </c>
      <c r="N122" s="1">
        <v>797.12607581050281</v>
      </c>
      <c r="O122" s="1">
        <v>416.13743962417345</v>
      </c>
      <c r="P122" s="10">
        <v>1.9687864595331404</v>
      </c>
      <c r="Q122" s="1">
        <v>3138.7847132104557</v>
      </c>
      <c r="R122" s="1">
        <v>477.94229831670322</v>
      </c>
      <c r="S122" s="10">
        <v>2.3750556810318053</v>
      </c>
      <c r="T122" s="1">
        <v>2.8126690928906251</v>
      </c>
      <c r="U122" s="1">
        <v>410.87360729810672</v>
      </c>
      <c r="V122" s="10">
        <v>1.9960824315094159</v>
      </c>
    </row>
    <row r="123" spans="1:22" x14ac:dyDescent="0.2">
      <c r="A123">
        <f t="shared" si="1"/>
        <v>2070</v>
      </c>
      <c r="B123" s="1">
        <f>carboncycle!F326</f>
        <v>4.8258815432780555E-5</v>
      </c>
      <c r="C123" s="1">
        <f>carboncycle!L326</f>
        <v>370.56221034531302</v>
      </c>
      <c r="D123" s="10">
        <f>climate!I226</f>
        <v>1.5796642803571854</v>
      </c>
      <c r="E123" s="1">
        <v>11432.231813496866</v>
      </c>
      <c r="F123" s="1">
        <v>533.87273541997547</v>
      </c>
      <c r="G123" s="10">
        <v>2.5497522910133594</v>
      </c>
      <c r="H123" s="1">
        <v>30770.858294802623</v>
      </c>
      <c r="I123" s="1">
        <v>668.78295029268702</v>
      </c>
      <c r="J123" s="10">
        <v>2.9922919423033649</v>
      </c>
      <c r="K123" s="1">
        <v>3463.5348304214704</v>
      </c>
      <c r="L123" s="1">
        <v>457.3753037312224</v>
      </c>
      <c r="M123" s="10">
        <v>2.2142944788705146</v>
      </c>
      <c r="N123" s="1">
        <v>754.95810640012724</v>
      </c>
      <c r="O123" s="1">
        <v>415.4384105430438</v>
      </c>
      <c r="P123" s="10">
        <v>1.9729248037308593</v>
      </c>
      <c r="Q123" s="1">
        <v>3021.0802864650636</v>
      </c>
      <c r="R123" s="1">
        <v>477.45576919831547</v>
      </c>
      <c r="S123" s="10">
        <v>2.3879975833654234</v>
      </c>
      <c r="T123" s="1">
        <v>2.2613859506840628</v>
      </c>
      <c r="U123" s="1">
        <v>409.99015548596071</v>
      </c>
      <c r="V123" s="10">
        <v>1.9973289825672811</v>
      </c>
    </row>
    <row r="124" spans="1:22" x14ac:dyDescent="0.2">
      <c r="A124">
        <f t="shared" si="1"/>
        <v>2071</v>
      </c>
      <c r="B124" s="1">
        <f>carboncycle!F327</f>
        <v>3.2815994494290775E-5</v>
      </c>
      <c r="C124" s="1">
        <f>carboncycle!L327</f>
        <v>370.03482460748887</v>
      </c>
      <c r="D124" s="10">
        <f>climate!I227</f>
        <v>1.5781293645865113</v>
      </c>
      <c r="E124" s="1">
        <v>11432.231813496866</v>
      </c>
      <c r="F124" s="1">
        <v>535.98493008647222</v>
      </c>
      <c r="G124" s="10">
        <v>2.5752364465214561</v>
      </c>
      <c r="H124" s="1">
        <v>31386.275460698675</v>
      </c>
      <c r="I124" s="1">
        <v>677.02453353340127</v>
      </c>
      <c r="J124" s="10">
        <v>3.0401758099712848</v>
      </c>
      <c r="K124" s="1">
        <v>3381.7954084235239</v>
      </c>
      <c r="L124" s="1">
        <v>457.24404033899293</v>
      </c>
      <c r="M124" s="10">
        <v>2.2256432968028301</v>
      </c>
      <c r="N124" s="1">
        <v>715.02082257156053</v>
      </c>
      <c r="O124" s="1">
        <v>414.74029858349127</v>
      </c>
      <c r="P124" s="10">
        <v>1.9767209761332527</v>
      </c>
      <c r="Q124" s="1">
        <v>2907.7897757226237</v>
      </c>
      <c r="R124" s="1">
        <v>476.94515076252486</v>
      </c>
      <c r="S124" s="10">
        <v>2.4004185215205291</v>
      </c>
      <c r="T124" s="1">
        <v>1.8181543043499866</v>
      </c>
      <c r="U124" s="1">
        <v>409.12511383071603</v>
      </c>
      <c r="V124" s="10">
        <v>1.9982616805728799</v>
      </c>
    </row>
    <row r="125" spans="1:22" x14ac:dyDescent="0.2">
      <c r="A125">
        <f t="shared" si="1"/>
        <v>2072</v>
      </c>
      <c r="B125" s="1">
        <f>carboncycle!F328</f>
        <v>2.2314876256117725E-5</v>
      </c>
      <c r="C125" s="1">
        <f>carboncycle!L328</f>
        <v>369.51635769785662</v>
      </c>
      <c r="D125" s="10">
        <f>climate!I228</f>
        <v>1.5764687594435749</v>
      </c>
      <c r="E125" s="1">
        <v>11432.231813496866</v>
      </c>
      <c r="F125" s="1">
        <v>538.08627747135711</v>
      </c>
      <c r="G125" s="10">
        <v>2.6005767861014673</v>
      </c>
      <c r="H125" s="1">
        <v>32014.000969912649</v>
      </c>
      <c r="I125" s="1">
        <v>685.4294134902118</v>
      </c>
      <c r="J125" s="10">
        <v>3.0885200635130996</v>
      </c>
      <c r="K125" s="1">
        <v>3301.9850367847289</v>
      </c>
      <c r="L125" s="1">
        <v>457.09403892839373</v>
      </c>
      <c r="M125" s="10">
        <v>2.2366342002230062</v>
      </c>
      <c r="N125" s="1">
        <v>677.19622105752501</v>
      </c>
      <c r="O125" s="1">
        <v>414.04363834448327</v>
      </c>
      <c r="P125" s="10">
        <v>1.9801862060501283</v>
      </c>
      <c r="Q125" s="1">
        <v>2798.7476591330255</v>
      </c>
      <c r="R125" s="1">
        <v>476.41214185471472</v>
      </c>
      <c r="S125" s="10">
        <v>2.4123282221891902</v>
      </c>
      <c r="T125" s="1">
        <v>1.4617960606973892</v>
      </c>
      <c r="U125" s="1">
        <v>408.27781056747619</v>
      </c>
      <c r="V125" s="10">
        <v>1.9988967233058157</v>
      </c>
    </row>
    <row r="126" spans="1:22" x14ac:dyDescent="0.2">
      <c r="A126">
        <f t="shared" si="1"/>
        <v>2073</v>
      </c>
      <c r="B126" s="1">
        <f>carboncycle!F329</f>
        <v>1.5174115854160052E-5</v>
      </c>
      <c r="C126" s="1">
        <f>carboncycle!L329</f>
        <v>369.00652510149371</v>
      </c>
      <c r="D126" s="10">
        <f>climate!I229</f>
        <v>1.5746896662712204</v>
      </c>
      <c r="E126" s="1">
        <v>11432.231813496866</v>
      </c>
      <c r="F126" s="1">
        <v>540.17694601309472</v>
      </c>
      <c r="G126" s="10">
        <v>2.6257731507614825</v>
      </c>
      <c r="H126" s="1">
        <v>32654.280989310904</v>
      </c>
      <c r="I126" s="1">
        <v>694.00087446892758</v>
      </c>
      <c r="J126" s="10">
        <v>3.1373250815893732</v>
      </c>
      <c r="K126" s="1">
        <v>3224.0581899166095</v>
      </c>
      <c r="L126" s="1">
        <v>456.92608723415572</v>
      </c>
      <c r="M126" s="10">
        <v>2.2472728841551315</v>
      </c>
      <c r="N126" s="1">
        <v>641.37254096358197</v>
      </c>
      <c r="O126" s="1">
        <v>413.34891839562204</v>
      </c>
      <c r="P126" s="10">
        <v>1.983331526297073</v>
      </c>
      <c r="Q126" s="1">
        <v>2693.7946219155369</v>
      </c>
      <c r="R126" s="1">
        <v>475.85834958249427</v>
      </c>
      <c r="S126" s="10">
        <v>2.4237365749496806</v>
      </c>
      <c r="T126" s="1">
        <v>1.175284032800701</v>
      </c>
      <c r="U126" s="1">
        <v>407.44760132861734</v>
      </c>
      <c r="V126" s="10">
        <v>1.999249553631149</v>
      </c>
    </row>
    <row r="127" spans="1:22" x14ac:dyDescent="0.2">
      <c r="A127">
        <f t="shared" si="1"/>
        <v>2074</v>
      </c>
      <c r="B127" s="1">
        <f>carboncycle!F330</f>
        <v>1.0318398780828834E-5</v>
      </c>
      <c r="C127" s="1">
        <f>carboncycle!L330</f>
        <v>368.50505570087205</v>
      </c>
      <c r="D127" s="10">
        <f>climate!I230</f>
        <v>1.5727989440806827</v>
      </c>
      <c r="E127" s="1">
        <v>11432.231813496866</v>
      </c>
      <c r="F127" s="1">
        <v>542.25709924267096</v>
      </c>
      <c r="G127" s="10">
        <v>2.6508254793362314</v>
      </c>
      <c r="H127" s="1">
        <v>33307.366609097124</v>
      </c>
      <c r="I127" s="1">
        <v>702.74226610024004</v>
      </c>
      <c r="J127" s="10">
        <v>3.1865911785920349</v>
      </c>
      <c r="K127" s="1">
        <v>3147.9704166345778</v>
      </c>
      <c r="L127" s="1">
        <v>456.74094412842408</v>
      </c>
      <c r="M127" s="10">
        <v>2.2575650949040948</v>
      </c>
      <c r="N127" s="1">
        <v>607.44393354660849</v>
      </c>
      <c r="O127" s="1">
        <v>412.65658452888442</v>
      </c>
      <c r="P127" s="10">
        <v>1.9861677651655796</v>
      </c>
      <c r="Q127" s="1">
        <v>2592.7773235937043</v>
      </c>
      <c r="R127" s="1">
        <v>475.2852941354933</v>
      </c>
      <c r="S127" s="10">
        <v>2.4346536000670542</v>
      </c>
      <c r="T127" s="1">
        <v>0.9449283623717637</v>
      </c>
      <c r="U127" s="1">
        <v>406.63386892159059</v>
      </c>
      <c r="V127" s="10">
        <v>1.9993348931053379</v>
      </c>
    </row>
    <row r="128" spans="1:22" x14ac:dyDescent="0.2">
      <c r="A128">
        <f t="shared" si="1"/>
        <v>2075</v>
      </c>
      <c r="B128" s="1">
        <f>carboncycle!F331</f>
        <v>7.0165111709636069E-6</v>
      </c>
      <c r="C128" s="1">
        <f>carboncycle!L331</f>
        <v>368.01169104849112</v>
      </c>
      <c r="D128" s="10">
        <f>climate!I231</f>
        <v>1.5708031257815676</v>
      </c>
      <c r="E128" s="1">
        <v>11432.231813496866</v>
      </c>
      <c r="F128" s="1">
        <v>544.32689600434855</v>
      </c>
      <c r="G128" s="10">
        <v>2.6757338022808277</v>
      </c>
      <c r="H128" s="1">
        <v>33973.513941279067</v>
      </c>
      <c r="I128" s="1">
        <v>711.65700465828354</v>
      </c>
      <c r="J128" s="10">
        <v>3.236318604337038</v>
      </c>
      <c r="K128" s="1">
        <v>3073.6783148020018</v>
      </c>
      <c r="L128" s="1">
        <v>456.53934076892449</v>
      </c>
      <c r="M128" s="10">
        <v>2.2675166188635085</v>
      </c>
      <c r="N128" s="1">
        <v>575.31014946199298</v>
      </c>
      <c r="O128" s="1">
        <v>411.96704279429844</v>
      </c>
      <c r="P128" s="10">
        <v>1.9887055396702866</v>
      </c>
      <c r="Q128" s="1">
        <v>2495.5481739589404</v>
      </c>
      <c r="R128" s="1">
        <v>474.69441334854037</v>
      </c>
      <c r="S128" s="10">
        <v>2.4450894189199563</v>
      </c>
      <c r="T128" s="1">
        <v>0.75972240334689811</v>
      </c>
      <c r="U128" s="1">
        <v>405.83602286693338</v>
      </c>
      <c r="V128" s="10">
        <v>1.9991667744307209</v>
      </c>
    </row>
    <row r="129" spans="1:22" x14ac:dyDescent="0.2">
      <c r="A129">
        <f t="shared" si="1"/>
        <v>2076</v>
      </c>
      <c r="B129" s="1">
        <f>carboncycle!F332</f>
        <v>4.7712275962552524E-6</v>
      </c>
      <c r="C129" s="1">
        <f>carboncycle!L332</f>
        <v>367.52618468052316</v>
      </c>
      <c r="D129" s="10">
        <f>climate!I232</f>
        <v>1.5687084336211621</v>
      </c>
      <c r="E129" s="1">
        <v>11432.231813496866</v>
      </c>
      <c r="F129" s="1">
        <v>546.38649066459811</v>
      </c>
      <c r="G129" s="10">
        <v>2.7004982358022014</v>
      </c>
      <c r="H129" s="1">
        <v>34652.984220104649</v>
      </c>
      <c r="I129" s="1">
        <v>720.74857440499272</v>
      </c>
      <c r="J129" s="10">
        <v>3.2865075438175295</v>
      </c>
      <c r="K129" s="1">
        <v>3001.1395065726747</v>
      </c>
      <c r="L129" s="1">
        <v>456.32198169494097</v>
      </c>
      <c r="M129" s="10">
        <v>2.2771332721426698</v>
      </c>
      <c r="N129" s="1">
        <v>544.87624255545359</v>
      </c>
      <c r="O129" s="1">
        <v>411.28066233346772</v>
      </c>
      <c r="P129" s="10">
        <v>1.9909552499634762</v>
      </c>
      <c r="Q129" s="1">
        <v>2401.9651174354804</v>
      </c>
      <c r="R129" s="1">
        <v>474.08706702214442</v>
      </c>
      <c r="S129" s="10">
        <v>2.455054226865395</v>
      </c>
      <c r="T129" s="1">
        <v>0.61081681229090612</v>
      </c>
      <c r="U129" s="1">
        <v>405.05349875953641</v>
      </c>
      <c r="V129" s="10">
        <v>1.9987585727209736</v>
      </c>
    </row>
    <row r="130" spans="1:22" x14ac:dyDescent="0.2">
      <c r="A130">
        <f t="shared" si="1"/>
        <v>2077</v>
      </c>
      <c r="B130" s="1">
        <f>carboncycle!F333</f>
        <v>3.2444347654535713E-6</v>
      </c>
      <c r="C130" s="1">
        <f>carboncycle!L333</f>
        <v>367.04830146914378</v>
      </c>
      <c r="D130" s="10">
        <f>climate!I233</f>
        <v>1.5665207938723527</v>
      </c>
      <c r="E130" s="1">
        <v>11432.231813496866</v>
      </c>
      <c r="F130" s="1">
        <v>548.43603330987662</v>
      </c>
      <c r="G130" s="10">
        <v>2.7251189763098731</v>
      </c>
      <c r="H130" s="1">
        <v>35346.04390450674</v>
      </c>
      <c r="I130" s="1">
        <v>730.0205289608017</v>
      </c>
      <c r="J130" s="10">
        <v>3.3371581170165094</v>
      </c>
      <c r="K130" s="1">
        <v>2930.3126142175597</v>
      </c>
      <c r="L130" s="1">
        <v>456.08954587375064</v>
      </c>
      <c r="M130" s="10">
        <v>2.2864208909602706</v>
      </c>
      <c r="N130" s="1">
        <v>516.05228932427008</v>
      </c>
      <c r="O130" s="1">
        <v>410.59777802397673</v>
      </c>
      <c r="P130" s="10">
        <v>1.9929270748152172</v>
      </c>
      <c r="Q130" s="1">
        <v>2311.8914255316499</v>
      </c>
      <c r="R130" s="1">
        <v>473.46454101343164</v>
      </c>
      <c r="S130" s="10">
        <v>2.46455826836696</v>
      </c>
      <c r="T130" s="1">
        <v>0.49109671708188857</v>
      </c>
      <c r="U130" s="1">
        <v>404.28575750293692</v>
      </c>
      <c r="V130" s="10">
        <v>1.9981230355599782</v>
      </c>
    </row>
    <row r="131" spans="1:22" x14ac:dyDescent="0.2">
      <c r="A131">
        <f t="shared" si="1"/>
        <v>2078</v>
      </c>
      <c r="B131" s="1">
        <f>carboncycle!F334</f>
        <v>2.2062156405084283E-6</v>
      </c>
      <c r="C131" s="1">
        <f>carboncycle!L334</f>
        <v>366.57781701135286</v>
      </c>
      <c r="D131" s="10">
        <f>climate!I234</f>
        <v>1.5642458508074895</v>
      </c>
      <c r="E131" s="1">
        <v>11432.231813496866</v>
      </c>
      <c r="F131" s="1">
        <v>550.47566993387272</v>
      </c>
      <c r="G131" s="10">
        <v>2.7495962951687809</v>
      </c>
      <c r="H131" s="1">
        <v>36052.964782596879</v>
      </c>
      <c r="I131" s="1">
        <v>739.47649270224269</v>
      </c>
      <c r="J131" s="10">
        <v>3.3882703787779258</v>
      </c>
      <c r="K131" s="1">
        <v>2861.1572365220254</v>
      </c>
      <c r="L131" s="1">
        <v>455.8426877000162</v>
      </c>
      <c r="M131" s="10">
        <v>2.2953853227558931</v>
      </c>
      <c r="N131" s="1">
        <v>488.75312321901623</v>
      </c>
      <c r="O131" s="1">
        <v>409.91869294688922</v>
      </c>
      <c r="P131" s="10">
        <v>1.9946309680651706</v>
      </c>
      <c r="Q131" s="1">
        <v>2225.1954970742131</v>
      </c>
      <c r="R131" s="1">
        <v>472.82805110996469</v>
      </c>
      <c r="S131" s="10">
        <v>2.4736118142246388</v>
      </c>
      <c r="T131" s="1">
        <v>0.39484176053383846</v>
      </c>
      <c r="U131" s="1">
        <v>403.53228445579259</v>
      </c>
      <c r="V131" s="10">
        <v>1.9972723118520794</v>
      </c>
    </row>
    <row r="132" spans="1:22" x14ac:dyDescent="0.2">
      <c r="A132">
        <f t="shared" si="1"/>
        <v>2079</v>
      </c>
      <c r="B132" s="1">
        <f>carboncycle!F335</f>
        <v>1.500226635545731E-6</v>
      </c>
      <c r="C132" s="1">
        <f>carboncycle!L335</f>
        <v>366.11451705221282</v>
      </c>
      <c r="D132" s="10">
        <f>climate!I235</f>
        <v>1.5618889799936793</v>
      </c>
      <c r="E132" s="1">
        <v>11432.231813496866</v>
      </c>
      <c r="F132" s="1">
        <v>552.50554261481602</v>
      </c>
      <c r="G132" s="10">
        <v>2.7739305337378237</v>
      </c>
      <c r="H132" s="1">
        <v>36774.024078248818</v>
      </c>
      <c r="I132" s="1">
        <v>749.1201621870091</v>
      </c>
      <c r="J132" s="10">
        <v>3.4398443187351364</v>
      </c>
      <c r="K132" s="1">
        <v>2793.633925740106</v>
      </c>
      <c r="L132" s="1">
        <v>455.58203795050099</v>
      </c>
      <c r="M132" s="10">
        <v>2.3040324179734544</v>
      </c>
      <c r="N132" s="1">
        <v>462.89808300073031</v>
      </c>
      <c r="O132" s="1">
        <v>409.24368068877891</v>
      </c>
      <c r="P132" s="10">
        <v>1.9960766559591336</v>
      </c>
      <c r="Q132" s="1">
        <v>2141.7506659339301</v>
      </c>
      <c r="R132" s="1">
        <v>472.17874669818906</v>
      </c>
      <c r="S132" s="10">
        <v>2.4822251407560394</v>
      </c>
      <c r="T132" s="1">
        <v>0.31745277546920614</v>
      </c>
      <c r="U132" s="1">
        <v>402.79258852120176</v>
      </c>
      <c r="V132" s="10">
        <v>1.9962179794736616</v>
      </c>
    </row>
    <row r="133" spans="1:22" x14ac:dyDescent="0.2">
      <c r="A133">
        <f t="shared" ref="A133:A196" si="2">1+A132</f>
        <v>2080</v>
      </c>
      <c r="B133" s="1">
        <f>carboncycle!F336</f>
        <v>1.020154112171097E-6</v>
      </c>
      <c r="C133" s="1">
        <f>carboncycle!L336</f>
        <v>365.65819694054716</v>
      </c>
      <c r="D133" s="10">
        <f>climate!I236</f>
        <v>1.5594553009432244</v>
      </c>
      <c r="E133" s="1">
        <v>11432.231813496866</v>
      </c>
      <c r="F133" s="1">
        <v>554.52578968340504</v>
      </c>
      <c r="G133" s="10">
        <v>2.7981220986787281</v>
      </c>
      <c r="H133" s="1">
        <v>37509.504559813795</v>
      </c>
      <c r="I133" s="1">
        <v>758.95530760705981</v>
      </c>
      <c r="J133" s="10">
        <v>3.4918798612956401</v>
      </c>
      <c r="K133" s="1">
        <v>2727.7041650926394</v>
      </c>
      <c r="L133" s="1">
        <v>455.30820469634648</v>
      </c>
      <c r="M133" s="10">
        <v>2.3123680224736596</v>
      </c>
      <c r="N133" s="1">
        <v>438.41077440999169</v>
      </c>
      <c r="O133" s="1">
        <v>408.57298748900763</v>
      </c>
      <c r="P133" s="10">
        <v>1.9972736352899494</v>
      </c>
      <c r="Q133" s="1">
        <v>2061.4350159614078</v>
      </c>
      <c r="R133" s="1">
        <v>471.5177142376026</v>
      </c>
      <c r="S133" s="10">
        <v>2.4904085107895839</v>
      </c>
      <c r="T133" s="1">
        <v>0.25523203147724177</v>
      </c>
      <c r="U133" s="1">
        <v>402.06620120275801</v>
      </c>
      <c r="V133" s="10">
        <v>1.9949710717450682</v>
      </c>
    </row>
    <row r="134" spans="1:22" x14ac:dyDescent="0.2">
      <c r="A134">
        <f t="shared" si="2"/>
        <v>2081</v>
      </c>
      <c r="B134" s="1">
        <f>carboncycle!F337</f>
        <v>6.9370479627634593E-7</v>
      </c>
      <c r="C134" s="1">
        <f>carboncycle!L337</f>
        <v>365.20866111525515</v>
      </c>
      <c r="D134" s="10">
        <f>climate!I237</f>
        <v>1.5569496891512473</v>
      </c>
      <c r="E134" s="1">
        <v>11432.231813496866</v>
      </c>
      <c r="F134" s="1">
        <v>556.53654588187896</v>
      </c>
      <c r="G134" s="10">
        <v>2.8221714575206955</v>
      </c>
      <c r="H134" s="1">
        <v>38259.694651010068</v>
      </c>
      <c r="I134" s="1">
        <v>768.98577427034957</v>
      </c>
      <c r="J134" s="10">
        <v>3.5443768656809551</v>
      </c>
      <c r="K134" s="1">
        <v>2663.3303467964533</v>
      </c>
      <c r="L134" s="1">
        <v>455.02177417503094</v>
      </c>
      <c r="M134" s="10">
        <v>2.3203979705352493</v>
      </c>
      <c r="N134" s="1">
        <v>415.21884444370318</v>
      </c>
      <c r="O134" s="1">
        <v>407.90683424228928</v>
      </c>
      <c r="P134" s="10">
        <v>1.9982311722684756</v>
      </c>
      <c r="Q134" s="1">
        <v>1984.1312028628549</v>
      </c>
      <c r="R134" s="1">
        <v>470.84598055113838</v>
      </c>
      <c r="S134" s="10">
        <v>2.4981721563401553</v>
      </c>
      <c r="T134" s="1">
        <v>0.20520655330770241</v>
      </c>
      <c r="U134" s="1">
        <v>401.35267564582227</v>
      </c>
      <c r="V134" s="10">
        <v>1.9935421027486895</v>
      </c>
    </row>
    <row r="135" spans="1:22" x14ac:dyDescent="0.2">
      <c r="A135">
        <f t="shared" si="2"/>
        <v>2082</v>
      </c>
      <c r="B135" s="1">
        <f>carboncycle!F338</f>
        <v>4.717192614679152E-7</v>
      </c>
      <c r="C135" s="1">
        <f>carboncycle!L338</f>
        <v>364.7657226204999</v>
      </c>
      <c r="D135" s="10">
        <f>climate!I238</f>
        <v>1.5543767875509404</v>
      </c>
      <c r="E135" s="1">
        <v>11432.231813496866</v>
      </c>
      <c r="F135" s="1">
        <v>558.53794251473323</v>
      </c>
      <c r="G135" s="10">
        <v>2.8460791344671099</v>
      </c>
      <c r="H135" s="1">
        <v>39024.888544030269</v>
      </c>
      <c r="I135" s="1">
        <v>779.21548411178128</v>
      </c>
      <c r="J135" s="10">
        <v>3.5973351260205026</v>
      </c>
      <c r="K135" s="1">
        <v>2600.4757506120573</v>
      </c>
      <c r="L135" s="1">
        <v>454.72331162401332</v>
      </c>
      <c r="M135" s="10">
        <v>2.3281280784073481</v>
      </c>
      <c r="N135" s="1">
        <v>393.25376757263132</v>
      </c>
      <c r="O135" s="1">
        <v>407.24541836594051</v>
      </c>
      <c r="P135" s="10">
        <v>1.9989583020559243</v>
      </c>
      <c r="Q135" s="1">
        <v>1909.726282755498</v>
      </c>
      <c r="R135" s="1">
        <v>470.16451594167211</v>
      </c>
      <c r="S135" s="10">
        <v>2.5055262628468431</v>
      </c>
      <c r="T135" s="1">
        <v>0.16498606885939274</v>
      </c>
      <c r="U135" s="1">
        <v>400.65158567819066</v>
      </c>
      <c r="V135" s="10">
        <v>1.9919410915240185</v>
      </c>
    </row>
    <row r="136" spans="1:22" x14ac:dyDescent="0.2">
      <c r="A136">
        <f t="shared" si="2"/>
        <v>2083</v>
      </c>
      <c r="B136" s="1">
        <f>carboncycle!F339</f>
        <v>3.2076909779818232E-7</v>
      </c>
      <c r="C136" s="1">
        <f>carboncycle!L339</f>
        <v>364.32920264812913</v>
      </c>
      <c r="D136" s="10">
        <f>climate!I239</f>
        <v>1.5517410174153581</v>
      </c>
      <c r="E136" s="1">
        <v>11432.231813496866</v>
      </c>
      <c r="F136" s="1">
        <v>560.53010759154085</v>
      </c>
      <c r="G136" s="10">
        <v>2.8698457064313434</v>
      </c>
      <c r="H136" s="1">
        <v>39805.386314910873</v>
      </c>
      <c r="I136" s="1">
        <v>789.64843723398826</v>
      </c>
      <c r="J136" s="10">
        <v>3.6507543714983282</v>
      </c>
      <c r="K136" s="1">
        <v>2539.1045228976127</v>
      </c>
      <c r="L136" s="1">
        <v>454.41336207796121</v>
      </c>
      <c r="M136" s="10">
        <v>2.335564138377594</v>
      </c>
      <c r="N136" s="1">
        <v>372.45064326803913</v>
      </c>
      <c r="O136" s="1">
        <v>406.588915540622</v>
      </c>
      <c r="P136" s="10">
        <v>1.9994638288941111</v>
      </c>
      <c r="Q136" s="1">
        <v>1838.1115471521668</v>
      </c>
      <c r="R136" s="1">
        <v>469.47423714402316</v>
      </c>
      <c r="S136" s="10">
        <v>2.5124809548608931</v>
      </c>
      <c r="T136" s="1">
        <v>0.13264879936295176</v>
      </c>
      <c r="U136" s="1">
        <v>399.96252486091595</v>
      </c>
      <c r="V136" s="10">
        <v>1.9901775851740102</v>
      </c>
    </row>
    <row r="137" spans="1:22" x14ac:dyDescent="0.2">
      <c r="A137">
        <f t="shared" si="2"/>
        <v>2084</v>
      </c>
      <c r="B137" s="1">
        <f>carboncycle!F340</f>
        <v>2.1812298650276395E-7</v>
      </c>
      <c r="C137" s="1">
        <f>carboncycle!L340</f>
        <v>363.89893010577856</v>
      </c>
      <c r="D137" s="10">
        <f>climate!I240</f>
        <v>1.549046588733221</v>
      </c>
      <c r="E137" s="1">
        <v>11432.231813496866</v>
      </c>
      <c r="F137" s="1">
        <v>562.51316596232618</v>
      </c>
      <c r="G137" s="10">
        <v>2.8934717992894221</v>
      </c>
      <c r="H137" s="1">
        <v>40601.494041209095</v>
      </c>
      <c r="I137" s="1">
        <v>800.28871347856159</v>
      </c>
      <c r="J137" s="10">
        <v>3.7046342665514662</v>
      </c>
      <c r="K137" s="1">
        <v>2479.1816561572291</v>
      </c>
      <c r="L137" s="1">
        <v>454.09245113135864</v>
      </c>
      <c r="M137" s="10">
        <v>2.3427119133229426</v>
      </c>
      <c r="N137" s="1">
        <v>352.74800423915985</v>
      </c>
      <c r="O137" s="1">
        <v>405.93748133281673</v>
      </c>
      <c r="P137" s="10">
        <v>1.9997563267749863</v>
      </c>
      <c r="Q137" s="1">
        <v>1769.1823641339606</v>
      </c>
      <c r="R137" s="1">
        <v>468.77601012130356</v>
      </c>
      <c r="S137" s="10">
        <v>2.5190462830798119</v>
      </c>
      <c r="T137" s="1">
        <v>0.10664963468781323</v>
      </c>
      <c r="U137" s="1">
        <v>399.28510555732424</v>
      </c>
      <c r="V137" s="10">
        <v>1.9882606809194605</v>
      </c>
    </row>
    <row r="138" spans="1:22" x14ac:dyDescent="0.2">
      <c r="A138">
        <f t="shared" si="2"/>
        <v>2085</v>
      </c>
      <c r="B138" s="1">
        <f>carboncycle!F341</f>
        <v>1.4832363082187946E-7</v>
      </c>
      <c r="C138" s="1">
        <f>carboncycle!L341</f>
        <v>363.4747412091989</v>
      </c>
      <c r="D138" s="10">
        <f>climate!I241</f>
        <v>1.5462975100848282</v>
      </c>
      <c r="E138" s="1">
        <v>11432.231813496866</v>
      </c>
      <c r="F138" s="1">
        <v>564.48723944590324</v>
      </c>
      <c r="G138" s="10">
        <v>2.9169580843379901</v>
      </c>
      <c r="H138" s="1">
        <v>41413.523922033281</v>
      </c>
      <c r="I138" s="1">
        <v>811.14047402835411</v>
      </c>
      <c r="J138" s="10">
        <v>3.7589744111187327</v>
      </c>
      <c r="K138" s="1">
        <v>2420.6729690719185</v>
      </c>
      <c r="L138" s="1">
        <v>453.76108566819545</v>
      </c>
      <c r="M138" s="10">
        <v>2.349577131712103</v>
      </c>
      <c r="N138" s="1">
        <v>334.08763481490831</v>
      </c>
      <c r="O138" s="1">
        <v>405.29125270676377</v>
      </c>
      <c r="P138" s="10">
        <v>1.9998441405953165</v>
      </c>
      <c r="Q138" s="1">
        <v>1702.8380254789372</v>
      </c>
      <c r="R138" s="1">
        <v>468.07065271398596</v>
      </c>
      <c r="S138" s="10">
        <v>2.5252322126308098</v>
      </c>
      <c r="T138" s="1">
        <v>8.5746306289001845E-2</v>
      </c>
      <c r="U138" s="1">
        <v>398.61895802612145</v>
      </c>
      <c r="V138" s="10">
        <v>1.9861990471396014</v>
      </c>
    </row>
    <row r="139" spans="1:22" x14ac:dyDescent="0.2">
      <c r="A139">
        <f t="shared" si="2"/>
        <v>2086</v>
      </c>
      <c r="B139" s="1">
        <f>carboncycle!F342</f>
        <v>1.0086006895887802E-7</v>
      </c>
      <c r="C139" s="1">
        <f>carboncycle!L342</f>
        <v>363.05647909742709</v>
      </c>
      <c r="D139" s="10">
        <f>climate!I242</f>
        <v>1.5434975980428598</v>
      </c>
      <c r="E139" s="1">
        <v>11432.231813496866</v>
      </c>
      <c r="F139" s="1">
        <v>566.45244695157373</v>
      </c>
      <c r="G139" s="10">
        <v>2.9403052749466498</v>
      </c>
      <c r="H139" s="1">
        <v>42241.794400473947</v>
      </c>
      <c r="I139" s="1">
        <v>822.20796304149803</v>
      </c>
      <c r="J139" s="10">
        <v>3.8137743409387115</v>
      </c>
      <c r="K139" s="1">
        <v>2363.5450870018212</v>
      </c>
      <c r="L139" s="1">
        <v>453.41975456034726</v>
      </c>
      <c r="M139" s="10">
        <v>2.3561654830305034</v>
      </c>
      <c r="N139" s="1">
        <v>316.41439893319966</v>
      </c>
      <c r="O139" s="1">
        <v>404.65034943307967</v>
      </c>
      <c r="P139" s="10">
        <v>1.9997353877465507</v>
      </c>
      <c r="Q139" s="1">
        <v>1638.9815995234771</v>
      </c>
      <c r="R139" s="1">
        <v>467.35893714960184</v>
      </c>
      <c r="S139" s="10">
        <v>2.5310486125134939</v>
      </c>
      <c r="T139" s="1">
        <v>6.894003025635749E-2</v>
      </c>
      <c r="U139" s="1">
        <v>397.96372954279161</v>
      </c>
      <c r="V139" s="10">
        <v>1.984000943437882</v>
      </c>
    </row>
    <row r="140" spans="1:22" x14ac:dyDescent="0.2">
      <c r="A140">
        <f t="shared" si="2"/>
        <v>2087</v>
      </c>
      <c r="B140" s="1">
        <f>carboncycle!F343</f>
        <v>6.8584846892037051E-8</v>
      </c>
      <c r="C140" s="1">
        <f>carboncycle!L343</f>
        <v>362.64399346950495</v>
      </c>
      <c r="D140" s="10">
        <f>climate!I243</f>
        <v>1.5406504861216126</v>
      </c>
      <c r="E140" s="1">
        <v>11432.231813496866</v>
      </c>
      <c r="F140" s="1">
        <v>568.40890459455318</v>
      </c>
      <c r="G140" s="10">
        <v>2.9635141233943512</v>
      </c>
      <c r="H140" s="1">
        <v>43086.630288483429</v>
      </c>
      <c r="I140" s="1">
        <v>833.49550931779027</v>
      </c>
      <c r="J140" s="10">
        <v>3.8690335278956689</v>
      </c>
      <c r="K140" s="1">
        <v>2307.7654229485784</v>
      </c>
      <c r="L140" s="1">
        <v>453.0689293361728</v>
      </c>
      <c r="M140" s="10">
        <v>2.3624826136004846</v>
      </c>
      <c r="N140" s="1">
        <v>299.67607722963339</v>
      </c>
      <c r="O140" s="1">
        <v>404.01487540083218</v>
      </c>
      <c r="P140" s="10">
        <v>1.9994379600937822</v>
      </c>
      <c r="Q140" s="1">
        <v>1577.5197895413469</v>
      </c>
      <c r="R140" s="1">
        <v>466.64159242054916</v>
      </c>
      <c r="S140" s="10">
        <v>2.5365052461179354</v>
      </c>
      <c r="T140" s="1">
        <v>5.5427784326111423E-2</v>
      </c>
      <c r="U140" s="1">
        <v>397.31908355215432</v>
      </c>
      <c r="V140" s="10">
        <v>1.9816742397721261</v>
      </c>
    </row>
    <row r="141" spans="1:22" x14ac:dyDescent="0.2">
      <c r="A141">
        <f t="shared" si="2"/>
        <v>2088</v>
      </c>
      <c r="B141" s="1">
        <f>carboncycle!F344</f>
        <v>4.6637695886585193E-8</v>
      </c>
      <c r="C141" s="1">
        <f>carboncycle!L344</f>
        <v>362.23714024151832</v>
      </c>
      <c r="D141" s="10">
        <f>climate!I244</f>
        <v>1.5377596332970265</v>
      </c>
      <c r="E141" s="1">
        <v>11432.231813496866</v>
      </c>
      <c r="F141" s="1">
        <v>570.35672580547498</v>
      </c>
      <c r="G141" s="10">
        <v>2.9865854178800784</v>
      </c>
      <c r="H141" s="1">
        <v>43948.3628942531</v>
      </c>
      <c r="I141" s="1">
        <v>845.00752799810948</v>
      </c>
      <c r="J141" s="10">
        <v>3.924751380412121</v>
      </c>
      <c r="K141" s="1">
        <v>2253.302158966992</v>
      </c>
      <c r="L141" s="1">
        <v>452.7090648207718</v>
      </c>
      <c r="M141" s="10">
        <v>2.3685341227711261</v>
      </c>
      <c r="N141" s="1">
        <v>283.82321274418581</v>
      </c>
      <c r="O141" s="1">
        <v>403.3849198394048</v>
      </c>
      <c r="P141" s="10">
        <v>1.9989595263013007</v>
      </c>
      <c r="Q141" s="1">
        <v>1518.3627974335463</v>
      </c>
      <c r="R141" s="1">
        <v>465.91930653707936</v>
      </c>
      <c r="S141" s="10">
        <v>2.5416117627400219</v>
      </c>
      <c r="T141" s="1">
        <v>4.4563938598193589E-2</v>
      </c>
      <c r="U141" s="1">
        <v>396.68469885391067</v>
      </c>
      <c r="V141" s="10">
        <v>1.9792264346880502</v>
      </c>
    </row>
    <row r="142" spans="1:22" x14ac:dyDescent="0.2">
      <c r="A142">
        <f t="shared" si="2"/>
        <v>2089</v>
      </c>
      <c r="B142" s="1">
        <f>carboncycle!F345</f>
        <v>3.1713633202877931E-8</v>
      </c>
      <c r="C142" s="1">
        <f>carboncycle!L345</f>
        <v>361.83578122280358</v>
      </c>
      <c r="D142" s="10">
        <f>climate!I245</f>
        <v>1.534828332118735</v>
      </c>
      <c r="E142" s="1">
        <v>11432.231813496866</v>
      </c>
      <c r="F142" s="1">
        <v>572.29602143430225</v>
      </c>
      <c r="G142" s="10">
        <v>3.0095199796986036</v>
      </c>
      <c r="H142" s="1">
        <v>44827.330152138165</v>
      </c>
      <c r="I142" s="1">
        <v>856.74852229753992</v>
      </c>
      <c r="J142" s="10">
        <v>3.9809272438867462</v>
      </c>
      <c r="K142" s="1">
        <v>2200.124228015371</v>
      </c>
      <c r="L142" s="1">
        <v>452.34059974927231</v>
      </c>
      <c r="M142" s="10">
        <v>2.3743255594536845</v>
      </c>
      <c r="N142" s="1">
        <v>268.80896479001842</v>
      </c>
      <c r="O142" s="1">
        <v>402.76055845608198</v>
      </c>
      <c r="P142" s="10">
        <v>1.9983075344655756</v>
      </c>
      <c r="Q142" s="1">
        <v>1461.4241925297883</v>
      </c>
      <c r="R142" s="1">
        <v>465.19272866215022</v>
      </c>
      <c r="S142" s="10">
        <v>2.5463776900213477</v>
      </c>
      <c r="T142" s="1">
        <v>3.5829406632947647E-2</v>
      </c>
      <c r="U142" s="1">
        <v>396.06026882219493</v>
      </c>
      <c r="V142" s="10">
        <v>1.9766646726945967</v>
      </c>
    </row>
    <row r="143" spans="1:22" x14ac:dyDescent="0.2">
      <c r="A143">
        <f t="shared" si="2"/>
        <v>2090</v>
      </c>
      <c r="B143" s="1">
        <f>carboncycle!F346</f>
        <v>2.1565270577956992E-8</v>
      </c>
      <c r="C143" s="1">
        <f>carboncycle!L346</f>
        <v>361.43978381023095</v>
      </c>
      <c r="D143" s="10">
        <f>climate!I246</f>
        <v>1.5318597164343093</v>
      </c>
      <c r="E143" s="1">
        <v>11432.231813496866</v>
      </c>
      <c r="F143" s="1">
        <v>574.22689984895624</v>
      </c>
      <c r="G143" s="10">
        <v>3.0323186605725909</v>
      </c>
      <c r="H143" s="1">
        <v>45723.876755180929</v>
      </c>
      <c r="I143" s="1">
        <v>868.72308527289033</v>
      </c>
      <c r="J143" s="10">
        <v>4.0375604011763295</v>
      </c>
      <c r="K143" s="1">
        <v>2148.2012962342083</v>
      </c>
      <c r="L143" s="1">
        <v>451.96395735444378</v>
      </c>
      <c r="M143" s="10">
        <v>2.3798624189801134</v>
      </c>
      <c r="N143" s="1">
        <v>254.58897055262645</v>
      </c>
      <c r="O143" s="1">
        <v>402.14185449490719</v>
      </c>
      <c r="P143" s="10">
        <v>1.9974892150196066</v>
      </c>
      <c r="Q143" s="1">
        <v>1406.6207853099213</v>
      </c>
      <c r="R143" s="1">
        <v>464.46247113446043</v>
      </c>
      <c r="S143" s="10">
        <v>2.5508124272458859</v>
      </c>
      <c r="T143" s="1">
        <v>2.880684293288991E-2</v>
      </c>
      <c r="U143" s="1">
        <v>395.44550065952444</v>
      </c>
      <c r="V143" s="10">
        <v>1.9739957608187595</v>
      </c>
    </row>
    <row r="144" spans="1:22" x14ac:dyDescent="0.2">
      <c r="A144">
        <f t="shared" si="2"/>
        <v>2091</v>
      </c>
      <c r="B144" s="1">
        <f>carboncycle!F347</f>
        <v>1.4664383993010754E-8</v>
      </c>
      <c r="C144" s="1">
        <f>carboncycle!L347</f>
        <v>361.0490206995384</v>
      </c>
      <c r="D144" s="10">
        <f>climate!I247</f>
        <v>1.528856768744842</v>
      </c>
      <c r="E144" s="1">
        <v>11432.231813496866</v>
      </c>
      <c r="F144" s="1">
        <v>576.14946702895782</v>
      </c>
      <c r="G144" s="10">
        <v>3.0549823401327991</v>
      </c>
      <c r="H144" s="1">
        <v>46638.354290284551</v>
      </c>
      <c r="I144" s="1">
        <v>880.93590162531359</v>
      </c>
      <c r="J144" s="10">
        <v>4.0946500731203948</v>
      </c>
      <c r="K144" s="1">
        <v>2097.5037456430809</v>
      </c>
      <c r="L144" s="1">
        <v>451.57954592986323</v>
      </c>
      <c r="M144" s="10">
        <v>2.3851501402635269</v>
      </c>
      <c r="N144" s="1">
        <v>241.12121401039252</v>
      </c>
      <c r="O144" s="1">
        <v>401.52885972200897</v>
      </c>
      <c r="P144" s="10">
        <v>1.9965115838754506</v>
      </c>
      <c r="Q144" s="1">
        <v>1353.8725058607993</v>
      </c>
      <c r="R144" s="1">
        <v>463.72911138564621</v>
      </c>
      <c r="S144" s="10">
        <v>2.5549252394302928</v>
      </c>
      <c r="T144" s="1">
        <v>2.3160701718043488E-2</v>
      </c>
      <c r="U144" s="1">
        <v>394.84011468506208</v>
      </c>
      <c r="V144" s="10">
        <v>1.9712261843766268</v>
      </c>
    </row>
    <row r="145" spans="1:22" x14ac:dyDescent="0.2">
      <c r="A145">
        <f t="shared" si="2"/>
        <v>2092</v>
      </c>
      <c r="B145" s="1">
        <f>carboncycle!F348</f>
        <v>9.9717811152473123E-9</v>
      </c>
      <c r="C145" s="1">
        <f>carboncycle!L348</f>
        <v>360.66336961274732</v>
      </c>
      <c r="D145" s="10">
        <f>climate!I248</f>
        <v>1.5258223272100671</v>
      </c>
      <c r="E145" s="1">
        <v>11432.231813496866</v>
      </c>
      <c r="F145" s="1">
        <v>578.06382665435342</v>
      </c>
      <c r="G145" s="10">
        <v>3.0775119235385802</v>
      </c>
      <c r="H145" s="1">
        <v>47571.121376090246</v>
      </c>
      <c r="I145" s="1">
        <v>893.39174953873635</v>
      </c>
      <c r="J145" s="10">
        <v>4.1521954191071764</v>
      </c>
      <c r="K145" s="1">
        <v>2048.0026572459042</v>
      </c>
      <c r="L145" s="1">
        <v>451.18775936979938</v>
      </c>
      <c r="M145" s="10">
        <v>2.3901941032407681</v>
      </c>
      <c r="N145" s="1">
        <v>228.36590178924277</v>
      </c>
      <c r="O145" s="1">
        <v>400.92161534225755</v>
      </c>
      <c r="P145" s="10">
        <v>1.9953814457744092</v>
      </c>
      <c r="Q145" s="1">
        <v>1303.1022868910193</v>
      </c>
      <c r="R145" s="1">
        <v>462.9931937572843</v>
      </c>
      <c r="S145" s="10">
        <v>2.558725252149014</v>
      </c>
      <c r="T145" s="1">
        <v>1.8621204181306965E-2</v>
      </c>
      <c r="U145" s="1">
        <v>394.24384365674291</v>
      </c>
      <c r="V145" s="10">
        <v>1.9683621219962733</v>
      </c>
    </row>
    <row r="146" spans="1:22" x14ac:dyDescent="0.2">
      <c r="A146">
        <f t="shared" si="2"/>
        <v>2093</v>
      </c>
      <c r="B146" s="1">
        <f>carboncycle!F349</f>
        <v>6.7808111583681717E-9</v>
      </c>
      <c r="C146" s="1">
        <f>carboncycle!L349</f>
        <v>360.28271304074701</v>
      </c>
      <c r="D146" s="10">
        <f>climate!I249</f>
        <v>1.5227590923202803</v>
      </c>
      <c r="E146" s="1">
        <v>11432.231813496866</v>
      </c>
      <c r="F146" s="1">
        <v>579.97008019019131</v>
      </c>
      <c r="G146" s="10">
        <v>3.0999083392312961</v>
      </c>
      <c r="H146" s="1">
        <v>48522.543803612054</v>
      </c>
      <c r="I146" s="1">
        <v>906.09550255483384</v>
      </c>
      <c r="J146" s="10">
        <v>4.210195537679553</v>
      </c>
      <c r="K146" s="1">
        <v>1999.669794534901</v>
      </c>
      <c r="L146" s="1">
        <v>450.78897768691775</v>
      </c>
      <c r="M146" s="10">
        <v>2.3949996265784681</v>
      </c>
      <c r="N146" s="1">
        <v>216.28534558459185</v>
      </c>
      <c r="O146" s="1">
        <v>400.32015285180228</v>
      </c>
      <c r="P146" s="10">
        <v>1.9941053978168397</v>
      </c>
      <c r="Q146" s="1">
        <v>1254.235951132606</v>
      </c>
      <c r="R146" s="1">
        <v>462.25523122304821</v>
      </c>
      <c r="S146" s="10">
        <v>2.5622214470393367</v>
      </c>
      <c r="T146" s="1">
        <v>1.49714481617708E-2</v>
      </c>
      <c r="U146" s="1">
        <v>393.65643212654919</v>
      </c>
      <c r="V146" s="10">
        <v>1.9654094599269649</v>
      </c>
    </row>
    <row r="147" spans="1:22" x14ac:dyDescent="0.2">
      <c r="A147">
        <f t="shared" si="2"/>
        <v>2094</v>
      </c>
      <c r="B147" s="1">
        <f>carboncycle!F350</f>
        <v>4.6109515876903566E-9</v>
      </c>
      <c r="C147" s="1">
        <f>carboncycle!L350</f>
        <v>359.90693800018664</v>
      </c>
      <c r="D147" s="10">
        <f>climate!I250</f>
        <v>1.5196696332514696</v>
      </c>
      <c r="E147" s="1">
        <v>11432.231813496866</v>
      </c>
      <c r="F147" s="1">
        <v>581.86832696678994</v>
      </c>
      <c r="G147" s="10">
        <v>3.122172536813665</v>
      </c>
      <c r="H147" s="1">
        <v>49492.994679684292</v>
      </c>
      <c r="I147" s="1">
        <v>919.05213148528662</v>
      </c>
      <c r="J147" s="10">
        <v>4.2686494671795714</v>
      </c>
      <c r="K147" s="1">
        <v>1952.4775873838776</v>
      </c>
      <c r="L147" s="1">
        <v>450.3835675088514</v>
      </c>
      <c r="M147" s="10">
        <v>2.399571965625126</v>
      </c>
      <c r="N147" s="1">
        <v>204.84385080316696</v>
      </c>
      <c r="O147" s="1">
        <v>399.72449483074712</v>
      </c>
      <c r="P147" s="10">
        <v>1.9926898331458571</v>
      </c>
      <c r="Q147" s="1">
        <v>1207.2021029651332</v>
      </c>
      <c r="R147" s="1">
        <v>461.51570702106653</v>
      </c>
      <c r="S147" s="10">
        <v>2.5654226579352684</v>
      </c>
      <c r="T147" s="1">
        <v>1.2037044322063723E-2</v>
      </c>
      <c r="U147" s="1">
        <v>393.077635828018</v>
      </c>
      <c r="V147" s="10">
        <v>1.9623738056679023</v>
      </c>
    </row>
    <row r="148" spans="1:22" x14ac:dyDescent="0.2">
      <c r="A148">
        <f t="shared" si="2"/>
        <v>2095</v>
      </c>
      <c r="B148" s="1">
        <f>carboncycle!F351</f>
        <v>3.1354470796294423E-9</v>
      </c>
      <c r="C148" s="1">
        <f>carboncycle!L351</f>
        <v>359.53593580386274</v>
      </c>
      <c r="D148" s="10">
        <f>climate!I251</f>
        <v>1.5165563939192308</v>
      </c>
      <c r="E148" s="1">
        <v>11432.231813496866</v>
      </c>
      <c r="F148" s="1">
        <v>583.75866425603431</v>
      </c>
      <c r="G148" s="10">
        <v>3.1443054850484322</v>
      </c>
      <c r="H148" s="1">
        <v>50482.854573277982</v>
      </c>
      <c r="I148" s="1">
        <v>932.26670636208109</v>
      </c>
      <c r="J148" s="10">
        <v>4.3275561864301579</v>
      </c>
      <c r="K148" s="1">
        <v>1906.3991163216181</v>
      </c>
      <c r="L148" s="1">
        <v>449.9718825546305</v>
      </c>
      <c r="M148" s="10">
        <v>2.4039163105928161</v>
      </c>
      <c r="N148" s="1">
        <v>194.00761109567944</v>
      </c>
      <c r="O148" s="1">
        <v>399.13465567994672</v>
      </c>
      <c r="P148" s="10">
        <v>1.9911409447613244</v>
      </c>
      <c r="Q148" s="1">
        <v>1161.9320241039409</v>
      </c>
      <c r="R148" s="1">
        <v>460.77507620126221</v>
      </c>
      <c r="S148" s="10">
        <v>2.5683375675825819</v>
      </c>
      <c r="T148" s="1">
        <v>9.6777836349392337E-3</v>
      </c>
      <c r="U148" s="1">
        <v>392.50722109493313</v>
      </c>
      <c r="V148" s="10">
        <v>1.9592605009484634</v>
      </c>
    </row>
    <row r="149" spans="1:22" x14ac:dyDescent="0.2">
      <c r="A149">
        <f t="shared" si="2"/>
        <v>2096</v>
      </c>
      <c r="B149" s="1">
        <f>carboncycle!F352</f>
        <v>2.1321040141480204E-9</v>
      </c>
      <c r="C149" s="1">
        <f>carboncycle!L352</f>
        <v>359.1696018438368</v>
      </c>
      <c r="D149" s="10">
        <f>climate!I252</f>
        <v>1.5134216987462619</v>
      </c>
      <c r="E149" s="1">
        <v>11432.231813496866</v>
      </c>
      <c r="F149" s="1">
        <v>585.64118734391366</v>
      </c>
      <c r="G149" s="10">
        <v>3.166308169970101</v>
      </c>
      <c r="H149" s="1">
        <v>51492.511664743542</v>
      </c>
      <c r="I149" s="1">
        <v>945.74439842661889</v>
      </c>
      <c r="J149" s="10">
        <v>4.3869146154526124</v>
      </c>
      <c r="K149" s="1">
        <v>1861.4080971764279</v>
      </c>
      <c r="L149" s="1">
        <v>449.55426409190881</v>
      </c>
      <c r="M149" s="10">
        <v>2.4080377849531298</v>
      </c>
      <c r="N149" s="1">
        <v>183.74460846871801</v>
      </c>
      <c r="O149" s="1">
        <v>398.55064230564949</v>
      </c>
      <c r="P149" s="10">
        <v>1.9894647294425243</v>
      </c>
      <c r="Q149" s="1">
        <v>1118.3595732000431</v>
      </c>
      <c r="R149" s="1">
        <v>460.0337670921906</v>
      </c>
      <c r="S149" s="10">
        <v>2.5709747048905891</v>
      </c>
      <c r="T149" s="1">
        <v>7.7809380424911445E-3</v>
      </c>
      <c r="U149" s="1">
        <v>391.94496431005336</v>
      </c>
      <c r="V149" s="10">
        <v>1.9560746340906296</v>
      </c>
    </row>
    <row r="150" spans="1:22" x14ac:dyDescent="0.2">
      <c r="A150">
        <f t="shared" si="2"/>
        <v>2097</v>
      </c>
      <c r="B150" s="1">
        <f>carboncycle!F353</f>
        <v>1.4498307296206538E-9</v>
      </c>
      <c r="C150" s="1">
        <f>carboncycle!L353</f>
        <v>358.80783538656038</v>
      </c>
      <c r="D150" s="10">
        <f>climate!I253</f>
        <v>1.5102677581574873</v>
      </c>
      <c r="E150" s="1">
        <v>11432.231813496866</v>
      </c>
      <c r="F150" s="1">
        <v>587.51598959951434</v>
      </c>
      <c r="G150" s="10">
        <v>3.1881815931038142</v>
      </c>
      <c r="H150" s="1">
        <v>52522.361898038413</v>
      </c>
      <c r="I150" s="1">
        <v>959.49048215843015</v>
      </c>
      <c r="J150" s="10">
        <v>4.4467236162184776</v>
      </c>
      <c r="K150" s="1">
        <v>1817.4788660830643</v>
      </c>
      <c r="L150" s="1">
        <v>449.13104137588039</v>
      </c>
      <c r="M150" s="10">
        <v>2.4119414440329119</v>
      </c>
      <c r="N150" s="1">
        <v>174.02451868072285</v>
      </c>
      <c r="O150" s="1">
        <v>397.97245475547282</v>
      </c>
      <c r="P150" s="10">
        <v>1.9876669917597316</v>
      </c>
      <c r="Q150" s="1">
        <v>1076.4210892050414</v>
      </c>
      <c r="R150" s="1">
        <v>459.2921826916492</v>
      </c>
      <c r="S150" s="10">
        <v>2.5733424426792131</v>
      </c>
      <c r="T150" s="1">
        <v>6.2558741861628809E-3</v>
      </c>
      <c r="U150" s="1">
        <v>391.39065138267586</v>
      </c>
      <c r="V150" s="10">
        <v>1.9528210517830036</v>
      </c>
    </row>
    <row r="151" spans="1:22" x14ac:dyDescent="0.2">
      <c r="A151">
        <f t="shared" si="2"/>
        <v>2098</v>
      </c>
      <c r="B151" s="1">
        <f>carboncycle!F354</f>
        <v>9.8588489614204454E-10</v>
      </c>
      <c r="C151" s="1">
        <f>carboncycle!L354</f>
        <v>358.45053937932761</v>
      </c>
      <c r="D151" s="10">
        <f>climate!I254</f>
        <v>1.5070966738161538</v>
      </c>
      <c r="E151" s="1">
        <v>11432.231813496866</v>
      </c>
      <c r="F151" s="1">
        <v>589.3831625406558</v>
      </c>
      <c r="G151" s="10">
        <v>3.2099267697857665</v>
      </c>
      <c r="H151" s="1">
        <v>53572.809135999181</v>
      </c>
      <c r="I151" s="1">
        <v>973.51033734428222</v>
      </c>
      <c r="J151" s="10">
        <v>4.5069819934343522</v>
      </c>
      <c r="K151" s="1">
        <v>1774.586364843504</v>
      </c>
      <c r="L151" s="1">
        <v>448.70253207073114</v>
      </c>
      <c r="M151" s="10">
        <v>2.415632273796235</v>
      </c>
      <c r="N151" s="1">
        <v>164.81862164251262</v>
      </c>
      <c r="O151" s="1">
        <v>397.40008680897057</v>
      </c>
      <c r="P151" s="10">
        <v>1.9857533481566236</v>
      </c>
      <c r="Q151" s="1">
        <v>1036.0552983598525</v>
      </c>
      <c r="R151" s="1">
        <v>458.55070198510043</v>
      </c>
      <c r="S151" s="10">
        <v>2.575448995882736</v>
      </c>
      <c r="T151" s="1">
        <v>5.0297228456749566E-3</v>
      </c>
      <c r="U151" s="1">
        <v>390.84407725380186</v>
      </c>
      <c r="V151" s="10">
        <v>1.949504370294562</v>
      </c>
    </row>
    <row r="152" spans="1:22" x14ac:dyDescent="0.2">
      <c r="A152">
        <f t="shared" si="2"/>
        <v>2099</v>
      </c>
      <c r="B152" s="1">
        <f>carboncycle!F355</f>
        <v>6.704017293765902E-10</v>
      </c>
      <c r="C152" s="1">
        <f>carboncycle!L355</f>
        <v>358.09762026741237</v>
      </c>
      <c r="D152" s="10">
        <f>climate!I255</f>
        <v>1.5039104436135693</v>
      </c>
      <c r="E152" s="1">
        <v>11432.231813496866</v>
      </c>
      <c r="F152" s="1">
        <v>591.24279589635637</v>
      </c>
      <c r="G152" s="10">
        <v>3.2315447275798417</v>
      </c>
      <c r="H152" s="1">
        <v>54644.265318719168</v>
      </c>
      <c r="I152" s="1">
        <v>987.80945118850798</v>
      </c>
      <c r="J152" s="10">
        <v>4.5676884953582375</v>
      </c>
      <c r="K152" s="1">
        <v>1732.7061266331975</v>
      </c>
      <c r="L152" s="1">
        <v>448.26904265442795</v>
      </c>
      <c r="M152" s="10">
        <v>2.4191151897998839</v>
      </c>
      <c r="N152" s="1">
        <v>156.09971655762371</v>
      </c>
      <c r="O152" s="1">
        <v>396.83352652584034</v>
      </c>
      <c r="P152" s="10">
        <v>1.9837292310870451</v>
      </c>
      <c r="Q152" s="1">
        <v>997.20322467135804</v>
      </c>
      <c r="R152" s="1">
        <v>457.80968119573146</v>
      </c>
      <c r="S152" s="10">
        <v>2.5773024201742012</v>
      </c>
      <c r="T152" s="1">
        <v>4.0438971679226656E-3</v>
      </c>
      <c r="U152" s="1">
        <v>390.30504542766022</v>
      </c>
      <c r="V152" s="10">
        <v>1.946128986155051</v>
      </c>
    </row>
    <row r="153" spans="1:22" x14ac:dyDescent="0.2">
      <c r="A153">
        <f t="shared" si="2"/>
        <v>2100</v>
      </c>
      <c r="B153" s="1">
        <f>carboncycle!F356</f>
        <v>4.5587317597608127E-10</v>
      </c>
      <c r="C153" s="1">
        <f>carboncycle!L356</f>
        <v>357.74898782128537</v>
      </c>
      <c r="D153" s="10">
        <f>climate!I256</f>
        <v>1.5007109664245211</v>
      </c>
      <c r="E153" s="1">
        <v>11432.231813496866</v>
      </c>
      <c r="F153" s="1">
        <v>593.09497766630443</v>
      </c>
      <c r="G153" s="10">
        <v>3.2530365047854475</v>
      </c>
      <c r="H153" s="1">
        <v>55737.150625093549</v>
      </c>
      <c r="I153" s="1">
        <v>1002.3934204653826</v>
      </c>
      <c r="J153" s="10">
        <v>4.6288418146459742</v>
      </c>
      <c r="K153" s="1">
        <v>1691.8142620446542</v>
      </c>
      <c r="L153" s="1">
        <v>447.83086880760686</v>
      </c>
      <c r="M153" s="10">
        <v>2.4223950363104083</v>
      </c>
      <c r="N153" s="1">
        <v>147.84204155172543</v>
      </c>
      <c r="O153" s="1">
        <v>396.27275675462266</v>
      </c>
      <c r="P153" s="10">
        <v>1.9815998931911114</v>
      </c>
      <c r="Q153" s="1">
        <v>959.80810374618216</v>
      </c>
      <c r="R153" s="1">
        <v>457.06945496976556</v>
      </c>
      <c r="S153" s="10">
        <v>2.5789106109768958</v>
      </c>
      <c r="T153" s="1">
        <v>3.2512933230098235E-3</v>
      </c>
      <c r="U153" s="1">
        <v>389.77336752835583</v>
      </c>
      <c r="V153" s="10">
        <v>1.9426990863277205</v>
      </c>
    </row>
    <row r="154" spans="1:22" x14ac:dyDescent="0.2">
      <c r="A154">
        <f t="shared" si="2"/>
        <v>2101</v>
      </c>
      <c r="B154" s="1">
        <f>carboncycle!F357</f>
        <v>3.0999375966373524E-10</v>
      </c>
      <c r="C154" s="1">
        <f>carboncycle!L357</f>
        <v>357.40455497333937</v>
      </c>
      <c r="D154" s="10">
        <f>climate!I257</f>
        <v>1.4975000466398014</v>
      </c>
      <c r="E154" s="1">
        <v>11432.231813496866</v>
      </c>
      <c r="F154" s="1">
        <v>594.93979417749324</v>
      </c>
      <c r="G154" s="10">
        <v>3.2744031490317829</v>
      </c>
      <c r="H154" s="1">
        <v>56851.893637595422</v>
      </c>
      <c r="I154" s="1">
        <v>1017.2679537143993</v>
      </c>
      <c r="J154" s="10">
        <v>4.6904405892263439</v>
      </c>
      <c r="K154" s="1">
        <v>1651.8874454604004</v>
      </c>
      <c r="L154" s="1">
        <v>447.38829578728235</v>
      </c>
      <c r="M154" s="10">
        <v>2.425476585571535</v>
      </c>
      <c r="N154" s="1">
        <v>140.02119755363915</v>
      </c>
      <c r="O154" s="1">
        <v>395.71775560455598</v>
      </c>
      <c r="P154" s="10">
        <v>1.9793704114969939</v>
      </c>
      <c r="Q154" s="1">
        <v>923.81529985570035</v>
      </c>
      <c r="R154" s="1">
        <v>456.3303375004474</v>
      </c>
      <c r="S154" s="10">
        <v>2.5802813028316112</v>
      </c>
      <c r="T154" s="1">
        <v>2.614039831699898E-3</v>
      </c>
      <c r="U154" s="1">
        <v>389.2488628804241</v>
      </c>
      <c r="V154" s="10">
        <v>1.9392186578989192</v>
      </c>
    </row>
    <row r="155" spans="1:22" x14ac:dyDescent="0.2">
      <c r="A155">
        <f t="shared" si="2"/>
        <v>2102</v>
      </c>
      <c r="B155" s="1">
        <f>carboncycle!F358</f>
        <v>2.1079575657133995E-10</v>
      </c>
      <c r="C155" s="1">
        <f>carboncycle!L358</f>
        <v>357.06423766358569</v>
      </c>
      <c r="D155" s="10">
        <f>climate!I258</f>
        <v>1.4942793984866993</v>
      </c>
      <c r="E155" s="1">
        <v>11432.231813496866</v>
      </c>
      <c r="F155" s="1">
        <v>596.77733013817885</v>
      </c>
      <c r="G155" s="10">
        <v>3.2956457159540218</v>
      </c>
      <c r="H155" s="1">
        <v>57988.931510347335</v>
      </c>
      <c r="I155" s="1">
        <v>1032.4388734793085</v>
      </c>
      <c r="J155" s="10">
        <v>4.7524834032034073</v>
      </c>
      <c r="K155" s="1">
        <v>1612.902901747535</v>
      </c>
      <c r="L155" s="1">
        <v>446.94159878606399</v>
      </c>
      <c r="M155" s="10">
        <v>2.4283645372114133</v>
      </c>
      <c r="N155" s="1">
        <v>132.61407620305164</v>
      </c>
      <c r="O155" s="1">
        <v>395.16849688308071</v>
      </c>
      <c r="P155" s="10">
        <v>1.9770456916359969</v>
      </c>
      <c r="Q155" s="1">
        <v>889.17222611111163</v>
      </c>
      <c r="R155" s="1">
        <v>455.59262359393733</v>
      </c>
      <c r="S155" s="10">
        <v>2.581422069090495</v>
      </c>
      <c r="T155" s="1">
        <v>2.1016880246867179E-3</v>
      </c>
      <c r="U155" s="1">
        <v>388.73135811210426</v>
      </c>
      <c r="V155" s="10">
        <v>1.9356914973079338</v>
      </c>
    </row>
    <row r="156" spans="1:22" x14ac:dyDescent="0.2">
      <c r="A156">
        <f t="shared" si="2"/>
        <v>2103</v>
      </c>
      <c r="B156" s="1">
        <f>carboncycle!F359</f>
        <v>1.4334111446851115E-10</v>
      </c>
      <c r="C156" s="1">
        <f>carboncycle!L359</f>
        <v>356.72795469381236</v>
      </c>
      <c r="D156" s="10">
        <f>climate!I259</f>
        <v>1.4910506501477692</v>
      </c>
      <c r="E156" s="1">
        <v>11432.231813496866</v>
      </c>
      <c r="F156" s="1">
        <v>598.60766868930318</v>
      </c>
      <c r="G156" s="10">
        <v>3.3167652679471407</v>
      </c>
      <c r="H156" s="1">
        <v>59148.710140554285</v>
      </c>
      <c r="I156" s="1">
        <v>1047.9121185918034</v>
      </c>
      <c r="J156" s="10">
        <v>4.8149687877846432</v>
      </c>
      <c r="K156" s="1">
        <v>1574.8383932662932</v>
      </c>
      <c r="L156" s="1">
        <v>446.49104327753167</v>
      </c>
      <c r="M156" s="10">
        <v>2.4310635177798243</v>
      </c>
      <c r="N156" s="1">
        <v>125.59879157191021</v>
      </c>
      <c r="O156" s="1">
        <v>394.62495050132043</v>
      </c>
      <c r="P156" s="10">
        <v>1.9746304720596939</v>
      </c>
      <c r="Q156" s="1">
        <v>855.82826763194498</v>
      </c>
      <c r="R156" s="1">
        <v>454.85658968017691</v>
      </c>
      <c r="S156" s="10">
        <v>2.5823403219102992</v>
      </c>
      <c r="T156" s="1">
        <v>1.6897571718481213E-3</v>
      </c>
      <c r="U156" s="1">
        <v>388.22068678017678</v>
      </c>
      <c r="V156" s="10">
        <v>1.9321212191393575</v>
      </c>
    </row>
    <row r="157" spans="1:22" x14ac:dyDescent="0.2">
      <c r="A157">
        <f t="shared" si="2"/>
        <v>2104</v>
      </c>
      <c r="B157" s="1">
        <f>carboncycle!F360</f>
        <v>9.7471957838587575E-11</v>
      </c>
      <c r="C157" s="1">
        <f>carboncycle!L360</f>
        <v>356.39562758972693</v>
      </c>
      <c r="D157" s="10">
        <f>climate!I260</f>
        <v>1.4878153476876685</v>
      </c>
      <c r="E157" s="1">
        <v>11432.231813496866</v>
      </c>
      <c r="F157" s="1">
        <v>600.43089145352224</v>
      </c>
      <c r="G157" s="10">
        <v>3.3377628729933355</v>
      </c>
      <c r="H157" s="1">
        <v>60331.68434336537</v>
      </c>
      <c r="I157" s="1">
        <v>1063.6937465007513</v>
      </c>
      <c r="J157" s="10">
        <v>4.8778952222334677</v>
      </c>
      <c r="K157" s="1">
        <v>1537.6722071852087</v>
      </c>
      <c r="L157" s="1">
        <v>446.03688534838744</v>
      </c>
      <c r="M157" s="10">
        <v>2.4335780804060785</v>
      </c>
      <c r="N157" s="1">
        <v>118.95461549775617</v>
      </c>
      <c r="O157" s="1">
        <v>394.08708284971817</v>
      </c>
      <c r="P157" s="10">
        <v>1.972129328248982</v>
      </c>
      <c r="Q157" s="1">
        <v>823.73470759574707</v>
      </c>
      <c r="R157" s="1">
        <v>454.12249477162186</v>
      </c>
      <c r="S157" s="10">
        <v>2.5830433125196719</v>
      </c>
      <c r="T157" s="1">
        <v>1.3585647661658897E-3</v>
      </c>
      <c r="U157" s="1">
        <v>387.71668901525061</v>
      </c>
      <c r="V157" s="10">
        <v>1.9285112644992173</v>
      </c>
    </row>
    <row r="158" spans="1:22" x14ac:dyDescent="0.2">
      <c r="A158">
        <f t="shared" si="2"/>
        <v>2105</v>
      </c>
      <c r="B158" s="1">
        <f>carboncycle!F361</f>
        <v>6.6280931330239546E-11</v>
      </c>
      <c r="C158" s="1">
        <f>carboncycle!L361</f>
        <v>356.06718047063157</v>
      </c>
      <c r="D158" s="10">
        <f>climate!I261</f>
        <v>1.4845749587973738</v>
      </c>
      <c r="E158" s="1">
        <v>11432.231813496866</v>
      </c>
      <c r="F158" s="1">
        <v>602.24707858196643</v>
      </c>
      <c r="G158" s="10">
        <v>3.3586396035591894</v>
      </c>
      <c r="H158" s="1">
        <v>61538.31803023268</v>
      </c>
      <c r="I158" s="1">
        <v>1079.7899356478874</v>
      </c>
      <c r="J158" s="10">
        <v>4.9412611348447157</v>
      </c>
      <c r="K158" s="1">
        <v>1501.3831430956377</v>
      </c>
      <c r="L158" s="1">
        <v>445.57937201797125</v>
      </c>
      <c r="M158" s="10">
        <v>2.4359127045689108</v>
      </c>
      <c r="N158" s="1">
        <v>112.66191633792486</v>
      </c>
      <c r="O158" s="1">
        <v>393.55485714586246</v>
      </c>
      <c r="P158" s="10">
        <v>1.9695466769059009</v>
      </c>
      <c r="Q158" s="1">
        <v>792.84465606090657</v>
      </c>
      <c r="R158" s="1">
        <v>453.39058137258496</v>
      </c>
      <c r="S158" s="10">
        <v>2.5835381317368737</v>
      </c>
      <c r="T158" s="1">
        <v>1.0922860719973753E-3</v>
      </c>
      <c r="U158" s="1">
        <v>387.21921118642649</v>
      </c>
      <c r="V158" s="10">
        <v>1.9248649089950725</v>
      </c>
    </row>
    <row r="159" spans="1:22" x14ac:dyDescent="0.2">
      <c r="A159">
        <f t="shared" si="2"/>
        <v>2106</v>
      </c>
      <c r="B159" s="1">
        <f>carboncycle!F362</f>
        <v>4.5071033304562888E-11</v>
      </c>
      <c r="C159" s="1">
        <f>carboncycle!L362</f>
        <v>355.74253992620487</v>
      </c>
      <c r="D159" s="10">
        <f>climate!I262</f>
        <v>1.481330876364606</v>
      </c>
      <c r="E159" s="1">
        <v>11432.231813496866</v>
      </c>
      <c r="F159" s="1">
        <v>604.05630879885848</v>
      </c>
      <c r="G159" s="10">
        <v>3.3793965355589459</v>
      </c>
      <c r="H159" s="1">
        <v>62769.084390837335</v>
      </c>
      <c r="I159" s="1">
        <v>1096.2069878909069</v>
      </c>
      <c r="J159" s="10">
        <v>5.0050649039416619</v>
      </c>
      <c r="K159" s="1">
        <v>1465.9505009185807</v>
      </c>
      <c r="L159" s="1">
        <v>445.11874154569881</v>
      </c>
      <c r="M159" s="10">
        <v>2.438071795970211</v>
      </c>
      <c r="N159" s="1">
        <v>106.70210096364865</v>
      </c>
      <c r="O159" s="1">
        <v>393.02823375640423</v>
      </c>
      <c r="P159" s="10">
        <v>1.9668867801199983</v>
      </c>
      <c r="Q159" s="1">
        <v>763.11298145862258</v>
      </c>
      <c r="R159" s="1">
        <v>452.66107634177979</v>
      </c>
      <c r="S159" s="10">
        <v>2.583831710715911</v>
      </c>
      <c r="T159" s="1">
        <v>8.7819800188588984E-4</v>
      </c>
      <c r="U159" s="1">
        <v>386.72810558430825</v>
      </c>
      <c r="V159" s="10">
        <v>1.9211852703393266</v>
      </c>
    </row>
    <row r="160" spans="1:22" x14ac:dyDescent="0.2">
      <c r="A160">
        <f t="shared" si="2"/>
        <v>2107</v>
      </c>
      <c r="B160" s="1">
        <f>carboncycle!F363</f>
        <v>3.0648302647102761E-11</v>
      </c>
      <c r="C160" s="1">
        <f>carboncycle!L363</f>
        <v>355.42163489998939</v>
      </c>
      <c r="D160" s="10">
        <f>climate!I263</f>
        <v>1.4780844218788665</v>
      </c>
      <c r="E160" s="1">
        <v>11432.231813496866</v>
      </c>
      <c r="F160" s="1">
        <v>605.85865944410102</v>
      </c>
      <c r="G160" s="10">
        <v>3.4000347473804413</v>
      </c>
      <c r="H160" s="1">
        <v>64024.466078654084</v>
      </c>
      <c r="I160" s="1">
        <v>1112.9513309749095</v>
      </c>
      <c r="J160" s="10">
        <v>5.0693048588931884</v>
      </c>
      <c r="K160" s="1">
        <v>1431.3540690969023</v>
      </c>
      <c r="L160" s="1">
        <v>444.65522372695125</v>
      </c>
      <c r="M160" s="10">
        <v>2.4400596865049264</v>
      </c>
      <c r="N160" s="1">
        <v>101.05755982267164</v>
      </c>
      <c r="O160" s="1">
        <v>392.50717049484138</v>
      </c>
      <c r="P160" s="10">
        <v>1.9641537495018719</v>
      </c>
      <c r="Q160" s="1">
        <v>734.49624465392424</v>
      </c>
      <c r="R160" s="1">
        <v>451.93419171052267</v>
      </c>
      <c r="S160" s="10">
        <v>2.5839308219005903</v>
      </c>
      <c r="T160" s="1">
        <v>7.0607119351625549E-4</v>
      </c>
      <c r="U160" s="1">
        <v>386.24323012137734</v>
      </c>
      <c r="V160" s="10">
        <v>1.91747531559406</v>
      </c>
    </row>
    <row r="161" spans="1:22" x14ac:dyDescent="0.2">
      <c r="A161">
        <f t="shared" si="2"/>
        <v>2108</v>
      </c>
      <c r="B161" s="1">
        <f>carboncycle!F364</f>
        <v>2.0840845800029875E-11</v>
      </c>
      <c r="C161" s="1">
        <f>carboncycle!L364</f>
        <v>355.10439657920551</v>
      </c>
      <c r="D161" s="10">
        <f>climate!I264</f>
        <v>1.474836848679058</v>
      </c>
      <c r="E161" s="1">
        <v>11432.231813496866</v>
      </c>
      <c r="F161" s="1">
        <v>607.65420651394561</v>
      </c>
      <c r="G161" s="10">
        <v>3.4205553189704241</v>
      </c>
      <c r="H161" s="1">
        <v>65304.955400227169</v>
      </c>
      <c r="I161" s="1">
        <v>1130.0295210531669</v>
      </c>
      <c r="J161" s="10">
        <v>5.1339792811496938</v>
      </c>
      <c r="K161" s="1">
        <v>1397.5741130662154</v>
      </c>
      <c r="L161" s="1">
        <v>444.18904017792073</v>
      </c>
      <c r="M161" s="10">
        <v>2.4418806343199595</v>
      </c>
      <c r="N161" s="1">
        <v>95.711614908052312</v>
      </c>
      <c r="O161" s="1">
        <v>391.99162289683005</v>
      </c>
      <c r="P161" s="10">
        <v>1.9613515502773073</v>
      </c>
      <c r="Q161" s="1">
        <v>706.95263547940215</v>
      </c>
      <c r="R161" s="1">
        <v>451.21012545891307</v>
      </c>
      <c r="S161" s="10">
        <v>2.583842080167404</v>
      </c>
      <c r="T161" s="1">
        <v>5.6768123958706948E-4</v>
      </c>
      <c r="U161" s="1">
        <v>385.76444804879156</v>
      </c>
      <c r="V161" s="10">
        <v>1.9137378680748001</v>
      </c>
    </row>
    <row r="162" spans="1:22" x14ac:dyDescent="0.2">
      <c r="A162">
        <f t="shared" si="2"/>
        <v>2109</v>
      </c>
      <c r="B162" s="1">
        <f>carboncycle!F365</f>
        <v>1.4171775144020313E-11</v>
      </c>
      <c r="C162" s="1">
        <f>carboncycle!L365</f>
        <v>354.79075829053545</v>
      </c>
      <c r="D162" s="10">
        <f>climate!I265</f>
        <v>1.4715893450512676</v>
      </c>
      <c r="E162" s="1">
        <v>11432.231813496866</v>
      </c>
      <c r="F162" s="1">
        <v>609.44302469984427</v>
      </c>
      <c r="G162" s="10">
        <v>3.4409593309761553</v>
      </c>
      <c r="H162" s="1">
        <v>66611.054508231711</v>
      </c>
      <c r="I162" s="1">
        <v>1147.4482452582054</v>
      </c>
      <c r="J162" s="10">
        <v>5.1990864052963683</v>
      </c>
      <c r="K162" s="1">
        <v>1364.5913639978528</v>
      </c>
      <c r="L162" s="1">
        <v>443.72040460989029</v>
      </c>
      <c r="M162" s="10">
        <v>2.4435388239553144</v>
      </c>
      <c r="N162" s="1">
        <v>90.648470479416346</v>
      </c>
      <c r="O162" s="1">
        <v>391.48154447457426</v>
      </c>
      <c r="P162" s="10">
        <v>1.9584840053361607</v>
      </c>
      <c r="Q162" s="1">
        <v>680.44191164892459</v>
      </c>
      <c r="R162" s="1">
        <v>450.48906225219207</v>
      </c>
      <c r="S162" s="10">
        <v>2.5835719441394831</v>
      </c>
      <c r="T162" s="1">
        <v>4.564157166280039E-4</v>
      </c>
      <c r="U162" s="1">
        <v>385.29162768871367</v>
      </c>
      <c r="V162" s="10">
        <v>1.9099756139297981</v>
      </c>
    </row>
    <row r="163" spans="1:22" x14ac:dyDescent="0.2">
      <c r="A163">
        <f t="shared" si="2"/>
        <v>2110</v>
      </c>
      <c r="B163" s="1">
        <f>carboncycle!F366</f>
        <v>9.6368070979338114E-12</v>
      </c>
      <c r="C163" s="1">
        <f>carboncycle!L366</f>
        <v>354.48065540154005</v>
      </c>
      <c r="D163" s="10">
        <f>climate!I266</f>
        <v>1.4683430371839132</v>
      </c>
      <c r="E163" s="1">
        <v>11432.231813496866</v>
      </c>
      <c r="F163" s="1">
        <v>611.22518742558123</v>
      </c>
      <c r="G163" s="10">
        <v>3.4612478639403506</v>
      </c>
      <c r="H163" s="1">
        <v>67943.275598396343</v>
      </c>
      <c r="I163" s="1">
        <v>1165.2143243242167</v>
      </c>
      <c r="J163" s="10">
        <v>5.2646244201224697</v>
      </c>
      <c r="K163" s="1">
        <v>1332.3870078075036</v>
      </c>
      <c r="L163" s="1">
        <v>443.24952309340398</v>
      </c>
      <c r="M163" s="10">
        <v>2.445038366561179</v>
      </c>
      <c r="N163" s="1">
        <v>85.853166391055225</v>
      </c>
      <c r="O163" s="1">
        <v>390.97688695174014</v>
      </c>
      <c r="P163" s="10">
        <v>1.9555547992308056</v>
      </c>
      <c r="Q163" s="1">
        <v>654.92533996208988</v>
      </c>
      <c r="R163" s="1">
        <v>449.77117413935906</v>
      </c>
      <c r="S163" s="10">
        <v>2.5831267176550745</v>
      </c>
      <c r="T163" s="1">
        <v>3.6695823616891517E-4</v>
      </c>
      <c r="U163" s="1">
        <v>384.82464218131827</v>
      </c>
      <c r="V163" s="10">
        <v>1.9061911084105663</v>
      </c>
    </row>
    <row r="164" spans="1:22" x14ac:dyDescent="0.2">
      <c r="A164">
        <f t="shared" si="2"/>
        <v>2111</v>
      </c>
      <c r="B164" s="1">
        <f>carboncycle!F367</f>
        <v>6.5530288265949914E-12</v>
      </c>
      <c r="C164" s="1">
        <f>carboncycle!L367</f>
        <v>354.1740252273915</v>
      </c>
      <c r="D164" s="10">
        <f>climate!I267</f>
        <v>1.4650989919870947</v>
      </c>
      <c r="E164" s="1">
        <v>11432.231813496866</v>
      </c>
      <c r="F164" s="1">
        <v>613.00076688277647</v>
      </c>
      <c r="G164" s="10">
        <v>3.4814219975466707</v>
      </c>
      <c r="H164" s="1">
        <v>69302.141110364275</v>
      </c>
      <c r="I164" s="1">
        <v>1183.3347152618244</v>
      </c>
      <c r="J164" s="10">
        <v>5.3305914697052312</v>
      </c>
      <c r="K164" s="1">
        <v>1300.9426744232464</v>
      </c>
      <c r="L164" s="1">
        <v>442.77659431275958</v>
      </c>
      <c r="M164" s="10">
        <v>2.4463833001850035</v>
      </c>
      <c r="N164" s="1">
        <v>81.311533888968412</v>
      </c>
      <c r="O164" s="1">
        <v>390.47760048024827</v>
      </c>
      <c r="P164" s="10">
        <v>1.9525674821195835</v>
      </c>
      <c r="Q164" s="1">
        <v>630.36563971351154</v>
      </c>
      <c r="R164" s="1">
        <v>449.05662121601608</v>
      </c>
      <c r="S164" s="10">
        <v>2.5825125513751632</v>
      </c>
      <c r="T164" s="1">
        <v>2.9503442187980784E-4</v>
      </c>
      <c r="U164" s="1">
        <v>384.36336924566979</v>
      </c>
      <c r="V164" s="10">
        <v>1.9023867818486568</v>
      </c>
    </row>
    <row r="165" spans="1:22" x14ac:dyDescent="0.2">
      <c r="A165">
        <f t="shared" si="2"/>
        <v>2112</v>
      </c>
      <c r="B165" s="1">
        <f>carboncycle!F368</f>
        <v>4.4560596020845938E-12</v>
      </c>
      <c r="C165" s="1">
        <f>carboncycle!L368</f>
        <v>353.87080694262175</v>
      </c>
      <c r="D165" s="10">
        <f>climate!I268</f>
        <v>1.4618582197826506</v>
      </c>
      <c r="E165" s="1">
        <v>11432.231813496866</v>
      </c>
      <c r="F165" s="1">
        <v>614.76983406484692</v>
      </c>
      <c r="G165" s="10">
        <v>3.5014828099131186</v>
      </c>
      <c r="H165" s="1">
        <v>70688.183932571555</v>
      </c>
      <c r="I165" s="1">
        <v>1201.8165140862611</v>
      </c>
      <c r="J165" s="10">
        <v>5.396985654507084</v>
      </c>
      <c r="K165" s="1">
        <v>1270.2404273068578</v>
      </c>
      <c r="L165" s="1">
        <v>442.3018098112359</v>
      </c>
      <c r="M165" s="10">
        <v>2.4475775901230263</v>
      </c>
      <c r="N165" s="1">
        <v>77.010153746241983</v>
      </c>
      <c r="O165" s="1">
        <v>389.98363384020553</v>
      </c>
      <c r="P165" s="10">
        <v>1.9495254736512668</v>
      </c>
      <c r="Q165" s="1">
        <v>606.72692822425483</v>
      </c>
      <c r="R165" s="1">
        <v>448.34555225330382</v>
      </c>
      <c r="S165" s="10">
        <v>2.5817354445159326</v>
      </c>
      <c r="T165" s="1">
        <v>2.3720767519136551E-4</v>
      </c>
      <c r="U165" s="1">
        <v>383.90769095370399</v>
      </c>
      <c r="V165" s="10">
        <v>1.8985649453529236</v>
      </c>
    </row>
    <row r="166" spans="1:22" x14ac:dyDescent="0.2">
      <c r="A166">
        <f t="shared" si="2"/>
        <v>2113</v>
      </c>
      <c r="B166" s="1">
        <f>carboncycle!F369</f>
        <v>3.0301205294175236E-12</v>
      </c>
      <c r="C166" s="1">
        <f>carboncycle!L369</f>
        <v>353.57094149760542</v>
      </c>
      <c r="D166" s="10">
        <f>climate!I269</f>
        <v>1.4586216768710973</v>
      </c>
      <c r="E166" s="1">
        <v>11432.231813496866</v>
      </c>
      <c r="F166" s="1">
        <v>616.53245879950782</v>
      </c>
      <c r="G166" s="10">
        <v>3.5214313769308254</v>
      </c>
      <c r="H166" s="1">
        <v>72101.94761122299</v>
      </c>
      <c r="I166" s="1">
        <v>1220.6669586000246</v>
      </c>
      <c r="J166" s="10">
        <v>5.463805032484859</v>
      </c>
      <c r="K166" s="1">
        <v>1240.262753222416</v>
      </c>
      <c r="L166" s="1">
        <v>441.82535422744633</v>
      </c>
      <c r="M166" s="10">
        <v>2.4486251293310315</v>
      </c>
      <c r="N166" s="1">
        <v>72.936316613065785</v>
      </c>
      <c r="O166" s="1">
        <v>389.49493462415643</v>
      </c>
      <c r="P166" s="10">
        <v>1.9464320667870652</v>
      </c>
      <c r="Q166" s="1">
        <v>583.97466841584526</v>
      </c>
      <c r="R166" s="1">
        <v>447.63810529469413</v>
      </c>
      <c r="S166" s="10">
        <v>2.5808012466927575</v>
      </c>
      <c r="T166" s="1">
        <v>1.907149708538579E-4</v>
      </c>
      <c r="U166" s="1">
        <v>383.45749351658645</v>
      </c>
      <c r="V166" s="10">
        <v>1.8947277962408104</v>
      </c>
    </row>
    <row r="167" spans="1:22" x14ac:dyDescent="0.2">
      <c r="A167">
        <f t="shared" si="2"/>
        <v>2114</v>
      </c>
      <c r="B167" s="1">
        <f>carboncycle!F370</f>
        <v>2.0604819600039159E-12</v>
      </c>
      <c r="C167" s="1">
        <f>carboncycle!L370</f>
        <v>353.27437153950927</v>
      </c>
      <c r="D167" s="10">
        <f>climate!I270</f>
        <v>1.4553902679813235</v>
      </c>
      <c r="E167" s="1">
        <v>11432.231813496866</v>
      </c>
      <c r="F167" s="1">
        <v>618.28870977989095</v>
      </c>
      <c r="G167" s="10">
        <v>3.5412687716458495</v>
      </c>
      <c r="H167" s="1">
        <v>73543.986563447455</v>
      </c>
      <c r="I167" s="1">
        <v>1239.8934312311108</v>
      </c>
      <c r="J167" s="10">
        <v>5.5310476202096748</v>
      </c>
      <c r="K167" s="1">
        <v>1210.992552246367</v>
      </c>
      <c r="L167" s="1">
        <v>441.34740552319232</v>
      </c>
      <c r="M167" s="10">
        <v>2.4495297388894506</v>
      </c>
      <c r="N167" s="1">
        <v>69.077985464234615</v>
      </c>
      <c r="O167" s="1">
        <v>389.0114494067526</v>
      </c>
      <c r="P167" s="10">
        <v>1.9432904315571913</v>
      </c>
      <c r="Q167" s="1">
        <v>562.07561835025103</v>
      </c>
      <c r="R167" s="1">
        <v>446.93440822231003</v>
      </c>
      <c r="S167" s="10">
        <v>2.5797156598633824</v>
      </c>
      <c r="T167" s="1">
        <v>1.5333483656650176E-4</v>
      </c>
      <c r="U167" s="1">
        <v>383.01266708276046</v>
      </c>
      <c r="V167" s="10">
        <v>1.8908774232165335</v>
      </c>
    </row>
    <row r="168" spans="1:22" x14ac:dyDescent="0.2">
      <c r="A168">
        <f t="shared" si="2"/>
        <v>2115</v>
      </c>
      <c r="B168" s="1">
        <f>carboncycle!F371</f>
        <v>1.4011277328026627E-12</v>
      </c>
      <c r="C168" s="1">
        <f>carboncycle!L371</f>
        <v>352.98104133745909</v>
      </c>
      <c r="D168" s="10">
        <f>climate!I271</f>
        <v>1.4521648486086187</v>
      </c>
      <c r="E168" s="1">
        <v>11432.231813496866</v>
      </c>
      <c r="F168" s="1">
        <v>620.0386545943511</v>
      </c>
      <c r="G168" s="10">
        <v>3.5609960636817251</v>
      </c>
      <c r="H168" s="1">
        <v>75014.866294716412</v>
      </c>
      <c r="I168" s="1">
        <v>1259.5034619279349</v>
      </c>
      <c r="J168" s="10">
        <v>5.5987113939962354</v>
      </c>
      <c r="K168" s="1">
        <v>1182.4131280133529</v>
      </c>
      <c r="L168" s="1">
        <v>440.86813520316991</v>
      </c>
      <c r="M168" s="10">
        <v>2.450295168518235</v>
      </c>
      <c r="N168" s="1">
        <v>65.423760033176606</v>
      </c>
      <c r="O168" s="1">
        <v>388.53312390086876</v>
      </c>
      <c r="P168" s="10">
        <v>1.9401036187494436</v>
      </c>
      <c r="Q168" s="1">
        <v>540.99778266211661</v>
      </c>
      <c r="R168" s="1">
        <v>446.23457929435438</v>
      </c>
      <c r="S168" s="10">
        <v>2.5784842403588031</v>
      </c>
      <c r="T168" s="1">
        <v>1.2328120859946741E-4</v>
      </c>
      <c r="U168" s="1">
        <v>382.57310554703128</v>
      </c>
      <c r="V168" s="10">
        <v>1.8870158113083972</v>
      </c>
    </row>
    <row r="169" spans="1:22" x14ac:dyDescent="0.2">
      <c r="A169">
        <f t="shared" si="2"/>
        <v>2116</v>
      </c>
      <c r="B169" s="1">
        <f>carboncycle!F372</f>
        <v>9.5276685830581059E-13</v>
      </c>
      <c r="C169" s="1">
        <f>carboncycle!L372</f>
        <v>352.69089671168507</v>
      </c>
      <c r="D169" s="10">
        <f>climate!I272</f>
        <v>1.44894622724634</v>
      </c>
      <c r="E169" s="1">
        <v>11432.231813496866</v>
      </c>
      <c r="F169" s="1">
        <v>621.78235975503208</v>
      </c>
      <c r="G169" s="10">
        <v>3.580614318700615</v>
      </c>
      <c r="H169" s="1">
        <v>76515.163620610736</v>
      </c>
      <c r="I169" s="1">
        <v>1279.5047311120791</v>
      </c>
      <c r="J169" s="10">
        <v>5.6667942910402731</v>
      </c>
      <c r="K169" s="1">
        <v>1154.5081781922379</v>
      </c>
      <c r="L169" s="1">
        <v>440.38770852686912</v>
      </c>
      <c r="M169" s="10">
        <v>2.4509250971372105</v>
      </c>
      <c r="N169" s="1">
        <v>61.962843127421564</v>
      </c>
      <c r="O169" s="1">
        <v>388.05990310112202</v>
      </c>
      <c r="P169" s="10">
        <v>1.9368745635276658</v>
      </c>
      <c r="Q169" s="1">
        <v>520.71036581228725</v>
      </c>
      <c r="R169" s="1">
        <v>445.53872765514535</v>
      </c>
      <c r="S169" s="10">
        <v>2.5771124009911976</v>
      </c>
      <c r="T169" s="1">
        <v>9.9118091713971807E-5</v>
      </c>
      <c r="U169" s="1">
        <v>382.13870637007176</v>
      </c>
      <c r="V169" s="10">
        <v>1.8831448465768699</v>
      </c>
    </row>
    <row r="170" spans="1:22" x14ac:dyDescent="0.2">
      <c r="A170">
        <f t="shared" si="2"/>
        <v>2117</v>
      </c>
      <c r="B170" s="1">
        <f>carboncycle!F373</f>
        <v>6.4788146364795109E-13</v>
      </c>
      <c r="C170" s="1">
        <f>carboncycle!L373</f>
        <v>352.40388496642402</v>
      </c>
      <c r="D170" s="10">
        <f>climate!I273</f>
        <v>1.4457351675162593</v>
      </c>
      <c r="E170" s="1">
        <v>11432.231813496866</v>
      </c>
      <c r="F170" s="1">
        <v>623.5198907252543</v>
      </c>
      <c r="G170" s="10">
        <v>3.6001245979010386</v>
      </c>
      <c r="H170" s="1">
        <v>78045.466893022953</v>
      </c>
      <c r="I170" s="1">
        <v>1299.9050726900268</v>
      </c>
      <c r="J170" s="10">
        <v>5.7352942105629046</v>
      </c>
      <c r="K170" s="1">
        <v>1127.2617851869011</v>
      </c>
      <c r="L170" s="1">
        <v>439.90628471298606</v>
      </c>
      <c r="M170" s="10">
        <v>2.4514231334678893</v>
      </c>
      <c r="N170" s="1">
        <v>58.685008725980964</v>
      </c>
      <c r="O170" s="1">
        <v>387.59173141568965</v>
      </c>
      <c r="P170" s="10">
        <v>1.9336060889783198</v>
      </c>
      <c r="Q170" s="1">
        <v>501.18372709432651</v>
      </c>
      <c r="R170" s="1">
        <v>444.8469538191772</v>
      </c>
      <c r="S170" s="10">
        <v>2.575605413229034</v>
      </c>
      <c r="T170" s="1">
        <v>7.9690945738033342E-5</v>
      </c>
      <c r="U170" s="1">
        <v>381.70937040776596</v>
      </c>
      <c r="V170" s="10">
        <v>1.879266320604474</v>
      </c>
    </row>
    <row r="171" spans="1:22" x14ac:dyDescent="0.2">
      <c r="A171">
        <f t="shared" si="2"/>
        <v>2118</v>
      </c>
      <c r="B171" s="1">
        <f>carboncycle!F374</f>
        <v>4.4055939528060669E-13</v>
      </c>
      <c r="C171" s="1">
        <f>carboncycle!L374</f>
        <v>352.11995482636678</v>
      </c>
      <c r="D171" s="10">
        <f>climate!I274</f>
        <v>1.4425323902023821</v>
      </c>
      <c r="E171" s="1">
        <v>11432.231813496866</v>
      </c>
      <c r="F171" s="1">
        <v>625.25131194578694</v>
      </c>
      <c r="G171" s="10">
        <v>3.6195279575502339</v>
      </c>
      <c r="H171" s="1">
        <v>79606.376230883412</v>
      </c>
      <c r="I171" s="1">
        <v>1320.7124771250685</v>
      </c>
      <c r="J171" s="10">
        <v>5.8042090149606951</v>
      </c>
      <c r="K171" s="1">
        <v>1100.6584070564902</v>
      </c>
      <c r="L171" s="1">
        <v>439.42401713665635</v>
      </c>
      <c r="M171" s="10">
        <v>2.4517928166729845</v>
      </c>
      <c r="N171" s="1">
        <v>55.580571764376572</v>
      </c>
      <c r="O171" s="1">
        <v>387.12855278725868</v>
      </c>
      <c r="P171" s="10">
        <v>1.930300909583744</v>
      </c>
      <c r="Q171" s="1">
        <v>482.38933732828929</v>
      </c>
      <c r="R171" s="1">
        <v>444.15935013054821</v>
      </c>
      <c r="S171" s="10">
        <v>2.5739684094301878</v>
      </c>
      <c r="T171" s="1">
        <v>6.4071520373378804E-5</v>
      </c>
      <c r="U171" s="1">
        <v>381.28500174983958</v>
      </c>
      <c r="V171" s="10">
        <v>1.8753819347779999</v>
      </c>
    </row>
    <row r="172" spans="1:22" x14ac:dyDescent="0.2">
      <c r="A172">
        <f t="shared" si="2"/>
        <v>2119</v>
      </c>
      <c r="B172" s="1">
        <f>carboncycle!F375</f>
        <v>2.9958038879081251E-13</v>
      </c>
      <c r="C172" s="1">
        <f>carboncycle!L375</f>
        <v>351.83905637645228</v>
      </c>
      <c r="D172" s="10">
        <f>climate!I275</f>
        <v>1.439338575192797</v>
      </c>
      <c r="E172" s="1">
        <v>11432.231813496866</v>
      </c>
      <c r="F172" s="1">
        <v>626.97668686006193</v>
      </c>
      <c r="G172" s="10">
        <v>3.6388254485493303</v>
      </c>
      <c r="H172" s="1">
        <v>81198.503755501079</v>
      </c>
      <c r="I172" s="1">
        <v>1341.9350945705792</v>
      </c>
      <c r="J172" s="10">
        <v>5.8735365309602399</v>
      </c>
      <c r="K172" s="1">
        <v>1074.6828686499571</v>
      </c>
      <c r="L172" s="1">
        <v>438.94105351979954</v>
      </c>
      <c r="M172" s="10">
        <v>2.4520376170301019</v>
      </c>
      <c r="N172" s="1">
        <v>52.640359518041052</v>
      </c>
      <c r="O172" s="1">
        <v>386.67031080388483</v>
      </c>
      <c r="P172" s="10">
        <v>1.9269616346209835</v>
      </c>
      <c r="Q172" s="1">
        <v>464.29973717847844</v>
      </c>
      <c r="R172" s="1">
        <v>443.4760011990287</v>
      </c>
      <c r="S172" s="10">
        <v>2.5722063851245891</v>
      </c>
      <c r="T172" s="1">
        <v>5.1513502380196559E-5</v>
      </c>
      <c r="U172" s="1">
        <v>380.86550756725762</v>
      </c>
      <c r="V172" s="10">
        <v>1.8714933043730251</v>
      </c>
    </row>
    <row r="173" spans="1:22" x14ac:dyDescent="0.2">
      <c r="A173">
        <f t="shared" si="2"/>
        <v>2120</v>
      </c>
      <c r="B173" s="1">
        <f>carboncycle!F376</f>
        <v>2.0371466437775248E-13</v>
      </c>
      <c r="C173" s="1">
        <f>carboncycle!L376</f>
        <v>351.56114100482137</v>
      </c>
      <c r="D173" s="10">
        <f>climate!I276</f>
        <v>1.4361543633338847</v>
      </c>
      <c r="E173" s="1">
        <v>11432.231813496866</v>
      </c>
      <c r="F173" s="1">
        <v>628.6960779383835</v>
      </c>
      <c r="G173" s="10">
        <v>3.6580181160295857</v>
      </c>
      <c r="H173" s="1">
        <v>82822.473830611096</v>
      </c>
      <c r="I173" s="1">
        <v>1363.5812380659054</v>
      </c>
      <c r="J173" s="10">
        <v>5.9432745507760982</v>
      </c>
      <c r="K173" s="1">
        <v>1049.3203529498182</v>
      </c>
      <c r="L173" s="1">
        <v>438.45753611485407</v>
      </c>
      <c r="M173" s="10">
        <v>2.4521609366363144</v>
      </c>
      <c r="N173" s="1">
        <v>49.855684499536686</v>
      </c>
      <c r="O173" s="1">
        <v>386.21694880048744</v>
      </c>
      <c r="P173" s="10">
        <v>1.9235907714853562</v>
      </c>
      <c r="Q173" s="1">
        <v>446.88849703428548</v>
      </c>
      <c r="R173" s="1">
        <v>442.79698431397333</v>
      </c>
      <c r="S173" s="10">
        <v>2.5703242013385377</v>
      </c>
      <c r="T173" s="1">
        <v>4.1416855913678038E-5</v>
      </c>
      <c r="U173" s="1">
        <v>380.45079796789656</v>
      </c>
      <c r="V173" s="10">
        <v>1.8676019624502362</v>
      </c>
    </row>
    <row r="174" spans="1:22" x14ac:dyDescent="0.2">
      <c r="A174">
        <f t="shared" si="2"/>
        <v>2121</v>
      </c>
      <c r="B174" s="1">
        <f>carboncycle!F377</f>
        <v>1.3852597177687167E-13</v>
      </c>
      <c r="C174" s="1">
        <f>carboncycle!L377</f>
        <v>351.28616134875296</v>
      </c>
      <c r="D174" s="10">
        <f>climate!I277</f>
        <v>1.4329803582010083</v>
      </c>
      <c r="E174" s="1">
        <v>11432.231813496866</v>
      </c>
      <c r="F174" s="1">
        <v>630.4095467011864</v>
      </c>
      <c r="G174" s="10">
        <v>3.6771069989780387</v>
      </c>
      <c r="H174" s="1">
        <v>84478.923307223318</v>
      </c>
      <c r="I174" s="1">
        <v>1385.6593867961096</v>
      </c>
      <c r="J174" s="10">
        <v>6.0134208332709651</v>
      </c>
      <c r="K174" s="1">
        <v>1024.5563926202026</v>
      </c>
      <c r="L174" s="1">
        <v>437.97360188216851</v>
      </c>
      <c r="M174" s="10">
        <v>2.4521661101405292</v>
      </c>
      <c r="N174" s="1">
        <v>47.218318789511201</v>
      </c>
      <c r="O174" s="1">
        <v>385.76840995165497</v>
      </c>
      <c r="P174" s="10">
        <v>1.9201907289381823</v>
      </c>
      <c r="Q174" s="1">
        <v>430.1301783954998</v>
      </c>
      <c r="R174" s="1">
        <v>442.12236983721868</v>
      </c>
      <c r="S174" s="10">
        <v>2.568326586953428</v>
      </c>
      <c r="T174" s="1">
        <v>3.3299152154597143E-5</v>
      </c>
      <c r="U174" s="1">
        <v>380.040785860028</v>
      </c>
      <c r="V174" s="10">
        <v>1.8637093635725712</v>
      </c>
    </row>
    <row r="175" spans="1:22" x14ac:dyDescent="0.2">
      <c r="A175">
        <f t="shared" si="2"/>
        <v>2122</v>
      </c>
      <c r="B175" s="1">
        <f>carboncycle!F378</f>
        <v>9.4197660808272725E-14</v>
      </c>
      <c r="C175" s="1">
        <f>carboncycle!L378</f>
        <v>351.0140712434162</v>
      </c>
      <c r="D175" s="10">
        <f>climate!I278</f>
        <v>1.429817127789601</v>
      </c>
      <c r="E175" s="1">
        <v>11432.231813496866</v>
      </c>
      <c r="F175" s="1">
        <v>632.11715374138998</v>
      </c>
      <c r="G175" s="10">
        <v>3.6960931298910094</v>
      </c>
      <c r="H175" s="1">
        <v>86168.501773367781</v>
      </c>
      <c r="I175" s="1">
        <v>1408.1781894168566</v>
      </c>
      <c r="J175" s="10">
        <v>6.0839731051169581</v>
      </c>
      <c r="K175" s="1">
        <v>1000.3768617543659</v>
      </c>
      <c r="L175" s="1">
        <v>437.48938266129983</v>
      </c>
      <c r="M175" s="10">
        <v>2.4520564055007728</v>
      </c>
      <c r="N175" s="1">
        <v>44.72046972554606</v>
      </c>
      <c r="O175" s="1">
        <v>385.32463735639288</v>
      </c>
      <c r="P175" s="10">
        <v>1.916763820278337</v>
      </c>
      <c r="Q175" s="1">
        <v>414.00029670566857</v>
      </c>
      <c r="R175" s="1">
        <v>441.45222157604582</v>
      </c>
      <c r="S175" s="10">
        <v>2.5662181410921669</v>
      </c>
      <c r="T175" s="1">
        <v>2.6772518332296105E-5</v>
      </c>
      <c r="U175" s="1">
        <v>379.63538682317392</v>
      </c>
      <c r="V175" s="10">
        <v>1.8598168873517595</v>
      </c>
    </row>
    <row r="176" spans="1:22" x14ac:dyDescent="0.2">
      <c r="A176">
        <f t="shared" si="2"/>
        <v>2123</v>
      </c>
      <c r="B176" s="1">
        <f>carboncycle!F379</f>
        <v>6.4054409349625448E-14</v>
      </c>
      <c r="C176" s="1">
        <f>carboncycle!L379</f>
        <v>350.74482567328164</v>
      </c>
      <c r="D176" s="10">
        <f>climate!I279</f>
        <v>1.426665206130376</v>
      </c>
      <c r="E176" s="1">
        <v>11432.231813496866</v>
      </c>
      <c r="F176" s="1">
        <v>633.81895874589475</v>
      </c>
      <c r="G176" s="10">
        <v>3.7149775344539564</v>
      </c>
      <c r="H176" s="1">
        <v>87891.871808835145</v>
      </c>
      <c r="I176" s="1">
        <v>1431.146467445745</v>
      </c>
      <c r="J176" s="10">
        <v>6.1549290619569543</v>
      </c>
      <c r="K176" s="1">
        <v>976.76796781696294</v>
      </c>
      <c r="L176" s="1">
        <v>437.00500533646289</v>
      </c>
      <c r="M176" s="10">
        <v>2.4518350247636853</v>
      </c>
      <c r="N176" s="1">
        <v>42.354756877064673</v>
      </c>
      <c r="O176" s="1">
        <v>384.88557411540114</v>
      </c>
      <c r="P176" s="10">
        <v>1.9133122664374962</v>
      </c>
      <c r="Q176" s="1">
        <v>398.475285579206</v>
      </c>
      <c r="R176" s="1">
        <v>440.78659713723363</v>
      </c>
      <c r="S176" s="10">
        <v>2.5640033355270853</v>
      </c>
      <c r="T176" s="1">
        <v>2.1525104739166069E-5</v>
      </c>
      <c r="U176" s="1">
        <v>379.23451898592111</v>
      </c>
      <c r="V176" s="10">
        <v>1.8559258418324125</v>
      </c>
    </row>
    <row r="177" spans="1:22" x14ac:dyDescent="0.2">
      <c r="A177">
        <f t="shared" si="2"/>
        <v>2124</v>
      </c>
      <c r="B177" s="1">
        <f>carboncycle!F380</f>
        <v>4.35569983577453E-14</v>
      </c>
      <c r="C177" s="1">
        <f>carboncycle!L380</f>
        <v>350.47838072604276</v>
      </c>
      <c r="D177" s="10">
        <f>climate!I280</f>
        <v>1.4235250948322029</v>
      </c>
      <c r="E177" s="1">
        <v>11432.231813496866</v>
      </c>
      <c r="F177" s="1">
        <v>635.51502051626471</v>
      </c>
      <c r="G177" s="10">
        <v>3.7337612312462838</v>
      </c>
      <c r="H177" s="1">
        <v>89649.709245011851</v>
      </c>
      <c r="I177" s="1">
        <v>1454.5732187214146</v>
      </c>
      <c r="J177" s="10">
        <v>6.2262863695649235</v>
      </c>
      <c r="K177" s="1">
        <v>953.71624377648266</v>
      </c>
      <c r="L177" s="1">
        <v>436.52059199635812</v>
      </c>
      <c r="M177" s="10">
        <v>2.4515051048637182</v>
      </c>
      <c r="N177" s="1">
        <v>40.114190238267952</v>
      </c>
      <c r="O177" s="1">
        <v>384.45116340142823</v>
      </c>
      <c r="P177" s="10">
        <v>1.90983819899914</v>
      </c>
      <c r="Q177" s="1">
        <v>383.53246236998581</v>
      </c>
      <c r="R177" s="1">
        <v>440.12554826317046</v>
      </c>
      <c r="S177" s="10">
        <v>2.5616865171036269</v>
      </c>
      <c r="T177" s="1">
        <v>1.7306184210289519E-5</v>
      </c>
      <c r="U177" s="1">
        <v>378.83810291030358</v>
      </c>
      <c r="V177" s="10">
        <v>1.8520374667214119</v>
      </c>
    </row>
    <row r="178" spans="1:22" x14ac:dyDescent="0.2">
      <c r="A178">
        <f t="shared" si="2"/>
        <v>2125</v>
      </c>
      <c r="B178" s="1">
        <f>carboncycle!F381</f>
        <v>2.96187588832668E-14</v>
      </c>
      <c r="C178" s="1">
        <f>carboncycle!L381</f>
        <v>350.21469354890786</v>
      </c>
      <c r="D178" s="10">
        <f>climate!I281</f>
        <v>1.4203972645560203</v>
      </c>
      <c r="E178" s="1">
        <v>11432.231813496866</v>
      </c>
      <c r="F178" s="1">
        <v>637.20539698863627</v>
      </c>
      <c r="G178" s="10">
        <v>3.7524452314697463</v>
      </c>
      <c r="H178" s="1">
        <v>91442.703429912086</v>
      </c>
      <c r="I178" s="1">
        <v>1478.4676209317879</v>
      </c>
      <c r="J178" s="10">
        <v>6.298042665004254</v>
      </c>
      <c r="K178" s="1">
        <v>931.2085404233577</v>
      </c>
      <c r="L178" s="1">
        <v>436.03626008859908</v>
      </c>
      <c r="M178" s="10">
        <v>2.4510697184396668</v>
      </c>
      <c r="N178" s="1">
        <v>37.992149574663578</v>
      </c>
      <c r="O178" s="1">
        <v>384.02134852321285</v>
      </c>
      <c r="P178" s="10">
        <v>1.9063436631415531</v>
      </c>
      <c r="Q178" s="1">
        <v>369.14999503111136</v>
      </c>
      <c r="R178" s="1">
        <v>439.46912115094506</v>
      </c>
      <c r="S178" s="10">
        <v>2.5592719101745502</v>
      </c>
      <c r="T178" s="1">
        <v>1.3914172105072773E-5</v>
      </c>
      <c r="U178" s="1">
        <v>378.4460614823837</v>
      </c>
      <c r="V178" s="10">
        <v>1.8481529364699627</v>
      </c>
    </row>
    <row r="179" spans="1:22" x14ac:dyDescent="0.2">
      <c r="A179">
        <f t="shared" si="2"/>
        <v>2126</v>
      </c>
      <c r="B179" s="1">
        <f>carboncycle!F382</f>
        <v>2.0140756040621423E-14</v>
      </c>
      <c r="C179" s="1">
        <f>carboncycle!L382</f>
        <v>349.95372230713104</v>
      </c>
      <c r="D179" s="10">
        <f>climate!I282</f>
        <v>1.417282156422988</v>
      </c>
      <c r="E179" s="1">
        <v>11432.231813496866</v>
      </c>
      <c r="F179" s="1">
        <v>638.89014525289281</v>
      </c>
      <c r="G179" s="10">
        <v>3.7710305386991885</v>
      </c>
      <c r="H179" s="1">
        <v>93271.55749851033</v>
      </c>
      <c r="I179" s="1">
        <v>1502.8390352128292</v>
      </c>
      <c r="J179" s="10">
        <v>6.3701955577830676</v>
      </c>
      <c r="K179" s="1">
        <v>909.23201886936647</v>
      </c>
      <c r="L179" s="1">
        <v>435.55212256894902</v>
      </c>
      <c r="M179" s="10">
        <v>2.4505318746663489</v>
      </c>
      <c r="N179" s="1">
        <v>35.982364862163877</v>
      </c>
      <c r="O179" s="1">
        <v>383.5960729834876</v>
      </c>
      <c r="P179" s="10">
        <v>1.9028306205052137</v>
      </c>
      <c r="Q179" s="1">
        <v>355.30687021744467</v>
      </c>
      <c r="R179" s="1">
        <v>438.81735675528523</v>
      </c>
      <c r="S179" s="10">
        <v>2.5567636190397991</v>
      </c>
      <c r="T179" s="1">
        <v>1.118699437247851E-5</v>
      </c>
      <c r="U179" s="1">
        <v>378.05831980868584</v>
      </c>
      <c r="V179" s="10">
        <v>1.8442733632153128</v>
      </c>
    </row>
    <row r="180" spans="1:22" x14ac:dyDescent="0.2">
      <c r="A180">
        <f t="shared" si="2"/>
        <v>2127</v>
      </c>
      <c r="B180" s="1">
        <f>carboncycle!F383</f>
        <v>1.3695714107622567E-14</v>
      </c>
      <c r="C180" s="1">
        <f>carboncycle!L383</f>
        <v>349.69542614465729</v>
      </c>
      <c r="D180" s="10">
        <f>climate!I283</f>
        <v>1.4141801833599337</v>
      </c>
      <c r="E180" s="1">
        <v>11432.231813496866</v>
      </c>
      <c r="F180" s="1">
        <v>640.56932157114159</v>
      </c>
      <c r="G180" s="10">
        <v>3.7895181486544045</v>
      </c>
      <c r="H180" s="1">
        <v>95136.988648480532</v>
      </c>
      <c r="I180" s="1">
        <v>1527.6970098192371</v>
      </c>
      <c r="J180" s="10">
        <v>6.4427426310055793</v>
      </c>
      <c r="K180" s="1">
        <v>887.77414322404945</v>
      </c>
      <c r="L180" s="1">
        <v>435.06828804556562</v>
      </c>
      <c r="M180" s="10">
        <v>2.4498945200993782</v>
      </c>
      <c r="N180" s="1">
        <v>34.078897760955407</v>
      </c>
      <c r="O180" s="1">
        <v>383.17528053148772</v>
      </c>
      <c r="P180" s="10">
        <v>1.8993009519851056</v>
      </c>
      <c r="Q180" s="1">
        <v>341.9828625842905</v>
      </c>
      <c r="R180" s="1">
        <v>438.17029107617122</v>
      </c>
      <c r="S180" s="10">
        <v>2.5541656303875837</v>
      </c>
      <c r="T180" s="1">
        <v>8.994343475472723E-6</v>
      </c>
      <c r="U180" s="1">
        <v>377.67480511815216</v>
      </c>
      <c r="V180" s="10">
        <v>1.8403997995887984</v>
      </c>
    </row>
    <row r="181" spans="1:22" x14ac:dyDescent="0.2">
      <c r="A181">
        <f t="shared" si="2"/>
        <v>2128</v>
      </c>
      <c r="B181" s="1">
        <f>carboncycle!F384</f>
        <v>9.3130855931833441E-15</v>
      </c>
      <c r="C181" s="1">
        <f>carboncycle!L384</f>
        <v>349.43976514676467</v>
      </c>
      <c r="D181" s="10">
        <f>climate!I284</f>
        <v>1.4110917313849907</v>
      </c>
      <c r="E181" s="1">
        <v>11432.231813496866</v>
      </c>
      <c r="F181" s="1">
        <v>642.24298139552616</v>
      </c>
      <c r="G181" s="10">
        <v>3.8079090489919678</v>
      </c>
      <c r="H181" s="1">
        <v>97039.728421450141</v>
      </c>
      <c r="I181" s="1">
        <v>1553.0512838685056</v>
      </c>
      <c r="J181" s="10">
        <v>6.5156814425185798</v>
      </c>
      <c r="K181" s="1">
        <v>866.82267344396189</v>
      </c>
      <c r="L181" s="1">
        <v>434.58486091844577</v>
      </c>
      <c r="M181" s="10">
        <v>2.4491605395311118</v>
      </c>
      <c r="N181" s="1">
        <v>32.276124069400865</v>
      </c>
      <c r="O181" s="1">
        <v>382.75891521037624</v>
      </c>
      <c r="P181" s="10">
        <v>1.8957564604486139</v>
      </c>
      <c r="Q181" s="1">
        <v>329.15850523737964</v>
      </c>
      <c r="R181" s="1">
        <v>437.52795543190462</v>
      </c>
      <c r="S181" s="10">
        <v>2.5514818157325974</v>
      </c>
      <c r="T181" s="1">
        <v>7.2314521542800698E-6</v>
      </c>
      <c r="U181" s="1">
        <v>377.29544666931292</v>
      </c>
      <c r="V181" s="10">
        <v>1.8365332413965427</v>
      </c>
    </row>
    <row r="182" spans="1:22" x14ac:dyDescent="0.2">
      <c r="A182">
        <f t="shared" si="2"/>
        <v>2129</v>
      </c>
      <c r="B182" s="1">
        <f>carboncycle!F385</f>
        <v>6.3328982033646735E-15</v>
      </c>
      <c r="C182" s="1">
        <f>carboncycle!L385</f>
        <v>349.18670030459214</v>
      </c>
      <c r="D182" s="10">
        <f>climate!I285</f>
        <v>1.4080171608361909</v>
      </c>
      <c r="E182" s="1">
        <v>11432.231813496866</v>
      </c>
      <c r="F182" s="1">
        <v>643.91117938540901</v>
      </c>
      <c r="G182" s="10">
        <v>3.826204219115942</v>
      </c>
      <c r="H182" s="1">
        <v>98980.522989879144</v>
      </c>
      <c r="I182" s="1">
        <v>1578.9117911598269</v>
      </c>
      <c r="J182" s="10">
        <v>6.5890095260521377</v>
      </c>
      <c r="K182" s="1">
        <v>846.36565835068438</v>
      </c>
      <c r="L182" s="1">
        <v>434.10194151425299</v>
      </c>
      <c r="M182" s="10">
        <v>2.4483327568559963</v>
      </c>
      <c r="N182" s="1">
        <v>30.568717106129562</v>
      </c>
      <c r="O182" s="1">
        <v>382.34692139996992</v>
      </c>
      <c r="P182" s="10">
        <v>1.8921988733797759</v>
      </c>
      <c r="Q182" s="1">
        <v>316.81506129097789</v>
      </c>
      <c r="R182" s="1">
        <v>436.89037671837298</v>
      </c>
      <c r="S182" s="10">
        <v>2.5487159338476202</v>
      </c>
      <c r="T182" s="1">
        <v>5.8140875320411769E-6</v>
      </c>
      <c r="U182" s="1">
        <v>376.92017566237723</v>
      </c>
      <c r="V182" s="10">
        <v>1.8326746301788288</v>
      </c>
    </row>
    <row r="183" spans="1:22" x14ac:dyDescent="0.2">
      <c r="A183">
        <f t="shared" si="2"/>
        <v>2130</v>
      </c>
      <c r="B183" s="1">
        <f>carboncycle!F386</f>
        <v>4.3063707782879774E-15</v>
      </c>
      <c r="C183" s="1">
        <f>carboncycle!L386</f>
        <v>348.93619348145006</v>
      </c>
      <c r="D183" s="10">
        <f>climate!I286</f>
        <v>1.4049568075456402</v>
      </c>
      <c r="E183" s="1">
        <v>11432.231813496866</v>
      </c>
      <c r="F183" s="1">
        <v>645.5739694239544</v>
      </c>
      <c r="G183" s="10">
        <v>3.8444046300064398</v>
      </c>
      <c r="H183" s="1">
        <v>100960.13344967672</v>
      </c>
      <c r="I183" s="1">
        <v>1605.2886640693325</v>
      </c>
      <c r="J183" s="10">
        <v>6.6627243923536739</v>
      </c>
      <c r="K183" s="1">
        <v>826.39142881360829</v>
      </c>
      <c r="L183" s="1">
        <v>433.61962621670096</v>
      </c>
      <c r="M183" s="10">
        <v>2.4474139359436489</v>
      </c>
      <c r="N183" s="1">
        <v>28.95163197121531</v>
      </c>
      <c r="O183" s="1">
        <v>381.93924385512219</v>
      </c>
      <c r="P183" s="10">
        <v>1.888629845450754</v>
      </c>
      <c r="Q183" s="1">
        <v>304.93449649256621</v>
      </c>
      <c r="R183" s="1">
        <v>436.25757765521439</v>
      </c>
      <c r="S183" s="10">
        <v>2.5458716331850919</v>
      </c>
      <c r="T183" s="1">
        <v>4.6745263757611061E-6</v>
      </c>
      <c r="U183" s="1">
        <v>376.54892515597032</v>
      </c>
      <c r="V183" s="10">
        <v>1.8288248556538682</v>
      </c>
    </row>
    <row r="184" spans="1:22" x14ac:dyDescent="0.2">
      <c r="A184">
        <f t="shared" si="2"/>
        <v>2131</v>
      </c>
      <c r="B184" s="1">
        <f>carboncycle!F387</f>
        <v>2.9283321292358245E-15</v>
      </c>
      <c r="C184" s="1">
        <f>carboncycle!L387</f>
        <v>348.68820738081314</v>
      </c>
      <c r="D184" s="10">
        <f>climate!I287</f>
        <v>1.4019109839617765</v>
      </c>
      <c r="E184" s="1">
        <v>11432.231813496866</v>
      </c>
      <c r="F184" s="1">
        <v>647.23140463413961</v>
      </c>
      <c r="G184" s="10">
        <v>3.8625112440650393</v>
      </c>
      <c r="H184" s="1">
        <v>102979.33611867025</v>
      </c>
      <c r="I184" s="1">
        <v>1632.1922375232018</v>
      </c>
      <c r="J184" s="10">
        <v>6.7368235303145685</v>
      </c>
      <c r="K184" s="1">
        <v>806.88859109360715</v>
      </c>
      <c r="L184" s="1">
        <v>433.1380075926611</v>
      </c>
      <c r="M184" s="10">
        <v>2.4464067815181254</v>
      </c>
      <c r="N184" s="1">
        <v>27.420090639938021</v>
      </c>
      <c r="O184" s="1">
        <v>381.53582774009482</v>
      </c>
      <c r="P184" s="10">
        <v>1.8850509610214945</v>
      </c>
      <c r="Q184" s="1">
        <v>293.49945287409497</v>
      </c>
      <c r="R184" s="1">
        <v>435.6295770195452</v>
      </c>
      <c r="S184" s="10">
        <v>2.5429524542855337</v>
      </c>
      <c r="T184" s="1">
        <v>3.7583192061119296E-6</v>
      </c>
      <c r="U184" s="1">
        <v>376.18162998825568</v>
      </c>
      <c r="V184" s="10">
        <v>1.8249847580514051</v>
      </c>
    </row>
    <row r="185" spans="1:22" x14ac:dyDescent="0.2">
      <c r="A185">
        <f t="shared" si="2"/>
        <v>2132</v>
      </c>
      <c r="B185" s="1">
        <f>carboncycle!F388</f>
        <v>1.9912658478803604E-15</v>
      </c>
      <c r="C185" s="1">
        <f>carboncycle!L388</f>
        <v>348.44270551590409</v>
      </c>
      <c r="D185" s="10">
        <f>climate!I288</f>
        <v>1.3988799802220897</v>
      </c>
      <c r="E185" s="1">
        <v>11432.231813496866</v>
      </c>
      <c r="F185" s="1">
        <v>648.88353739422371</v>
      </c>
      <c r="G185" s="10">
        <v>3.880525014976131</v>
      </c>
      <c r="H185" s="1">
        <v>105038.92284104366</v>
      </c>
      <c r="I185" s="1">
        <v>1659.6330530501955</v>
      </c>
      <c r="J185" s="10">
        <v>6.8113044080885157</v>
      </c>
      <c r="K185" s="1">
        <v>787.84602034379805</v>
      </c>
      <c r="L185" s="1">
        <v>432.65717451415242</v>
      </c>
      <c r="M185" s="10">
        <v>2.445313940041935</v>
      </c>
      <c r="N185" s="1">
        <v>25.969567845085301</v>
      </c>
      <c r="O185" s="1">
        <v>381.13661865922876</v>
      </c>
      <c r="P185" s="10">
        <v>1.8814637365686004</v>
      </c>
      <c r="Q185" s="1">
        <v>282.49322339131641</v>
      </c>
      <c r="R185" s="1">
        <v>435.00638986788317</v>
      </c>
      <c r="S185" s="10">
        <v>2.5399618321699733</v>
      </c>
      <c r="T185" s="1">
        <v>3.0216886417139916E-6</v>
      </c>
      <c r="U185" s="1">
        <v>375.81822670219793</v>
      </c>
      <c r="V185" s="10">
        <v>1.8211551303413356</v>
      </c>
    </row>
    <row r="186" spans="1:22" x14ac:dyDescent="0.2">
      <c r="A186">
        <f t="shared" si="2"/>
        <v>2133</v>
      </c>
      <c r="B186" s="1">
        <f>carboncycle!F389</f>
        <v>1.354060776558645E-15</v>
      </c>
      <c r="C186" s="1">
        <f>carboncycle!L389</f>
        <v>348.19965218078022</v>
      </c>
      <c r="D186" s="10">
        <f>climate!I289</f>
        <v>1.3958640651785721</v>
      </c>
      <c r="E186" s="1">
        <v>11432.231813496866</v>
      </c>
      <c r="F186" s="1">
        <v>650.53041935269937</v>
      </c>
      <c r="G186" s="10">
        <v>3.8984468875833058</v>
      </c>
      <c r="H186" s="1">
        <v>107139.70129786454</v>
      </c>
      <c r="I186" s="1">
        <v>1687.621862915207</v>
      </c>
      <c r="J186" s="10">
        <v>6.8861644742008483</v>
      </c>
      <c r="K186" s="1">
        <v>769.25285426368441</v>
      </c>
      <c r="L186" s="1">
        <v>432.17721227636639</v>
      </c>
      <c r="M186" s="10">
        <v>2.444138000603469</v>
      </c>
      <c r="N186" s="1">
        <v>24.595777706080291</v>
      </c>
      <c r="O186" s="1">
        <v>380.74156268419938</v>
      </c>
      <c r="P186" s="10">
        <v>1.8778696230445262</v>
      </c>
      <c r="Q186" s="1">
        <v>271.89972751414206</v>
      </c>
      <c r="R186" s="1">
        <v>434.3880277468644</v>
      </c>
      <c r="S186" s="10">
        <v>2.5369030987137946</v>
      </c>
      <c r="T186" s="1">
        <v>2.4294376679380495E-6</v>
      </c>
      <c r="U186" s="1">
        <v>375.45865347473432</v>
      </c>
      <c r="V186" s="10">
        <v>1.8173367203622608</v>
      </c>
    </row>
    <row r="187" spans="1:22" x14ac:dyDescent="0.2">
      <c r="A187">
        <f t="shared" si="2"/>
        <v>2134</v>
      </c>
      <c r="B187" s="1">
        <f>carboncycle!F390</f>
        <v>9.207613280598786E-16</v>
      </c>
      <c r="C187" s="1">
        <f>carboncycle!L390</f>
        <v>347.95901242283935</v>
      </c>
      <c r="D187" s="10">
        <f>climate!I290</f>
        <v>1.392863487378053</v>
      </c>
      <c r="E187" s="1">
        <v>11432.231813496866</v>
      </c>
      <c r="F187" s="1">
        <v>652.17210144275145</v>
      </c>
      <c r="G187" s="10">
        <v>3.9162777977799377</v>
      </c>
      <c r="H187" s="1">
        <v>109282.49532382183</v>
      </c>
      <c r="I187" s="1">
        <v>1716.1696343354472</v>
      </c>
      <c r="J187" s="10">
        <v>6.9614011586481199</v>
      </c>
      <c r="K187" s="1">
        <v>751.09848690306148</v>
      </c>
      <c r="L187" s="1">
        <v>431.69820271187319</v>
      </c>
      <c r="M187" s="10">
        <v>2.4428814958065947</v>
      </c>
      <c r="N187" s="1">
        <v>23.294661065428645</v>
      </c>
      <c r="O187" s="1">
        <v>380.35060637812421</v>
      </c>
      <c r="P187" s="10">
        <v>1.8742700081682484</v>
      </c>
      <c r="Q187" s="1">
        <v>261.70348773236174</v>
      </c>
      <c r="R187" s="1">
        <v>433.77449889332007</v>
      </c>
      <c r="S187" s="10">
        <v>2.5337794849996693</v>
      </c>
      <c r="T187" s="1">
        <v>1.9532678850221921E-6</v>
      </c>
      <c r="U187" s="1">
        <v>375.1028500496368</v>
      </c>
      <c r="V187" s="10">
        <v>1.8135302328546561</v>
      </c>
    </row>
    <row r="188" spans="1:22" x14ac:dyDescent="0.2">
      <c r="A188">
        <f t="shared" si="2"/>
        <v>2135</v>
      </c>
      <c r="B188" s="1">
        <f>carboncycle!F391</f>
        <v>6.2611770308071742E-16</v>
      </c>
      <c r="C188" s="1">
        <f>carboncycle!L391</f>
        <v>347.72075201666837</v>
      </c>
      <c r="D188" s="10">
        <f>climate!I291</f>
        <v>1.3898784759994736</v>
      </c>
      <c r="E188" s="1">
        <v>11432.231813496866</v>
      </c>
      <c r="F188" s="1">
        <v>653.80863389624756</v>
      </c>
      <c r="G188" s="10">
        <v>3.9340186724131683</v>
      </c>
      <c r="H188" s="1">
        <v>111468.14523029827</v>
      </c>
      <c r="I188" s="1">
        <v>1745.2875537809246</v>
      </c>
      <c r="J188" s="10">
        <v>7.037011873987228</v>
      </c>
      <c r="K188" s="1">
        <v>733.3725626121493</v>
      </c>
      <c r="L188" s="1">
        <v>431.2202243011476</v>
      </c>
      <c r="M188" s="10">
        <v>2.4415469026612673</v>
      </c>
      <c r="N188" s="1">
        <v>22.062373495067472</v>
      </c>
      <c r="O188" s="1">
        <v>379.96369681677209</v>
      </c>
      <c r="P188" s="10">
        <v>1.8706662186486245</v>
      </c>
      <c r="Q188" s="1">
        <v>251.88960694239819</v>
      </c>
      <c r="R188" s="1">
        <v>433.165808424251</v>
      </c>
      <c r="S188" s="10">
        <v>2.5305941236474601</v>
      </c>
      <c r="T188" s="1">
        <v>1.5704273795578425E-6</v>
      </c>
      <c r="U188" s="1">
        <v>374.75075767385886</v>
      </c>
      <c r="V188" s="10">
        <v>1.8097363314031085</v>
      </c>
    </row>
    <row r="189" spans="1:22" x14ac:dyDescent="0.2">
      <c r="A189">
        <f t="shared" si="2"/>
        <v>2136</v>
      </c>
      <c r="B189" s="1">
        <f>carboncycle!F392</f>
        <v>4.2576003809488778E-16</v>
      </c>
      <c r="C189" s="1">
        <f>carboncycle!L392</f>
        <v>347.48483743916</v>
      </c>
      <c r="D189" s="10">
        <f>climate!I292</f>
        <v>1.3869092417500566</v>
      </c>
      <c r="E189" s="1">
        <v>11432.231813496866</v>
      </c>
      <c r="F189" s="1">
        <v>655.44006625728048</v>
      </c>
      <c r="G189" s="10">
        <v>3.951670429200528</v>
      </c>
      <c r="H189" s="1">
        <v>113697.50813490423</v>
      </c>
      <c r="I189" s="1">
        <v>1774.9870313609015</v>
      </c>
      <c r="J189" s="10">
        <v>7.112994016413424</v>
      </c>
      <c r="K189" s="1">
        <v>716.06497013450257</v>
      </c>
      <c r="L189" s="1">
        <v>430.74335227954941</v>
      </c>
      <c r="M189" s="10">
        <v>2.4401366434740881</v>
      </c>
      <c r="N189" s="1">
        <v>20.895273937178406</v>
      </c>
      <c r="O189" s="1">
        <v>379.58078160710187</v>
      </c>
      <c r="P189" s="10">
        <v>1.8670595223416904</v>
      </c>
      <c r="Q189" s="1">
        <v>242.44374668205828</v>
      </c>
      <c r="R189" s="1">
        <v>432.56195851721054</v>
      </c>
      <c r="S189" s="10">
        <v>2.5273500511191931</v>
      </c>
      <c r="T189" s="1">
        <v>1.2626236131645054E-6</v>
      </c>
      <c r="U189" s="1">
        <v>374.40231903717216</v>
      </c>
      <c r="V189" s="10">
        <v>1.8059556402918615</v>
      </c>
    </row>
    <row r="190" spans="1:22" x14ac:dyDescent="0.2">
      <c r="A190">
        <f t="shared" si="2"/>
        <v>2137</v>
      </c>
      <c r="B190" s="1">
        <f>carboncycle!F393</f>
        <v>2.8951682590452369E-16</v>
      </c>
      <c r="C190" s="1">
        <f>carboncycle!L393</f>
        <v>347.25123584582821</v>
      </c>
      <c r="D190" s="10">
        <f>climate!I293</f>
        <v>1.3839559777222326</v>
      </c>
      <c r="E190" s="1">
        <v>11432.231813496866</v>
      </c>
      <c r="F190" s="1">
        <v>657.06644739528485</v>
      </c>
      <c r="G190" s="10">
        <v>3.9692339766584723</v>
      </c>
      <c r="H190" s="1">
        <v>115971.45829760232</v>
      </c>
      <c r="I190" s="1">
        <v>1805.2797052980491</v>
      </c>
      <c r="J190" s="10">
        <v>7.1893449668265701</v>
      </c>
      <c r="K190" s="1">
        <v>699.16583683932834</v>
      </c>
      <c r="L190" s="1">
        <v>430.2676587408846</v>
      </c>
      <c r="M190" s="10">
        <v>2.4386530867378156</v>
      </c>
      <c r="N190" s="1">
        <v>19.78991394590167</v>
      </c>
      <c r="O190" s="1">
        <v>379.20180890334814</v>
      </c>
      <c r="P190" s="10">
        <v>1.8634511303431809</v>
      </c>
      <c r="Q190" s="1">
        <v>233.3521061814811</v>
      </c>
      <c r="R190" s="1">
        <v>431.96294858157796</v>
      </c>
      <c r="S190" s="10">
        <v>2.5240502099973927</v>
      </c>
      <c r="T190" s="1">
        <v>1.0151493849842625E-6</v>
      </c>
      <c r="U190" s="1">
        <v>374.05747821491093</v>
      </c>
      <c r="V190" s="10">
        <v>1.8021887462776927</v>
      </c>
    </row>
    <row r="191" spans="1:22" x14ac:dyDescent="0.2">
      <c r="A191">
        <f t="shared" si="2"/>
        <v>2138</v>
      </c>
      <c r="B191" s="1">
        <f>carboncycle!F394</f>
        <v>1.9687144161507609E-16</v>
      </c>
      <c r="C191" s="1">
        <f>carboncycle!L394</f>
        <v>347.01991504825736</v>
      </c>
      <c r="D191" s="10">
        <f>climate!I294</f>
        <v>1.3810188602130984</v>
      </c>
      <c r="E191" s="1">
        <v>11432.231813496866</v>
      </c>
      <c r="F191" s="1">
        <v>658.68782551774757</v>
      </c>
      <c r="G191" s="10">
        <v>3.9867102140421546</v>
      </c>
      <c r="H191" s="1">
        <v>118290.88746355438</v>
      </c>
      <c r="I191" s="1">
        <v>1836.1774464920586</v>
      </c>
      <c r="J191" s="10">
        <v>7.2660620918850407</v>
      </c>
      <c r="K191" s="1">
        <v>682.66552308992027</v>
      </c>
      <c r="L191" s="1">
        <v>429.79321273767152</v>
      </c>
      <c r="M191" s="10">
        <v>2.4370985480189211</v>
      </c>
      <c r="N191" s="1">
        <v>18.743027498163475</v>
      </c>
      <c r="O191" s="1">
        <v>378.82672742085003</v>
      </c>
      <c r="P191" s="10">
        <v>1.8598421990175886</v>
      </c>
      <c r="Q191" s="1">
        <v>224.60140219967556</v>
      </c>
      <c r="R191" s="1">
        <v>431.36877542118179</v>
      </c>
      <c r="S191" s="10">
        <v>2.5206974512352587</v>
      </c>
      <c r="T191" s="1">
        <v>8.161801055273471E-7</v>
      </c>
      <c r="U191" s="1">
        <v>373.71618061364995</v>
      </c>
      <c r="V191" s="10">
        <v>1.7984362002839605</v>
      </c>
    </row>
    <row r="192" spans="1:22" x14ac:dyDescent="0.2">
      <c r="A192">
        <f t="shared" si="2"/>
        <v>2139</v>
      </c>
      <c r="B192" s="1">
        <f>carboncycle!F395</f>
        <v>1.3387258029825174E-16</v>
      </c>
      <c r="C192" s="1">
        <f>carboncycle!L395</f>
        <v>346.79084349262303</v>
      </c>
      <c r="D192" s="10">
        <f>climate!I295</f>
        <v>1.3780980495080952</v>
      </c>
      <c r="E192" s="1">
        <v>11432.231813496866</v>
      </c>
      <c r="F192" s="1">
        <v>660.30424818252936</v>
      </c>
      <c r="G192" s="10">
        <v>4.0041000312957733</v>
      </c>
      <c r="H192" s="1">
        <v>120656.70521282547</v>
      </c>
      <c r="I192" s="1">
        <v>1867.6923631744924</v>
      </c>
      <c r="J192" s="10">
        <v>7.3431427450467019</v>
      </c>
      <c r="K192" s="1">
        <v>666.55461674499816</v>
      </c>
      <c r="L192" s="1">
        <v>429.32008037822754</v>
      </c>
      <c r="M192" s="10">
        <v>2.4354752908423376</v>
      </c>
      <c r="N192" s="1">
        <v>17.751521343510628</v>
      </c>
      <c r="O192" s="1">
        <v>378.45548644780916</v>
      </c>
      <c r="P192" s="10">
        <v>1.8562338319650977</v>
      </c>
      <c r="Q192" s="1">
        <v>216.17884961718772</v>
      </c>
      <c r="R192" s="1">
        <v>430.77943338870705</v>
      </c>
      <c r="S192" s="10">
        <v>2.5172945363773285</v>
      </c>
      <c r="T192" s="1">
        <v>6.5620880484398715E-7</v>
      </c>
      <c r="U192" s="1">
        <v>373.37837291965423</v>
      </c>
      <c r="V192" s="10">
        <v>1.79469851901947</v>
      </c>
    </row>
    <row r="193" spans="1:22" x14ac:dyDescent="0.2">
      <c r="A193">
        <f t="shared" si="2"/>
        <v>2140</v>
      </c>
      <c r="B193" s="1">
        <f>carboncycle!F396</f>
        <v>9.1033354602811169E-17</v>
      </c>
      <c r="C193" s="1">
        <f>carboncycle!L396</f>
        <v>346.56399023922603</v>
      </c>
      <c r="D193" s="10">
        <f>climate!I296</f>
        <v>1.3751936906305162</v>
      </c>
      <c r="E193" s="1">
        <v>11432.231813496866</v>
      </c>
      <c r="F193" s="1">
        <v>661.91576230981741</v>
      </c>
      <c r="G193" s="10">
        <v>4.0214043090128895</v>
      </c>
      <c r="H193" s="1">
        <v>123069.83931708199</v>
      </c>
      <c r="I193" s="1">
        <v>1899.8368056567106</v>
      </c>
      <c r="J193" s="10">
        <v>7.4205842675964275</v>
      </c>
      <c r="K193" s="1">
        <v>650.82392778981625</v>
      </c>
      <c r="L193" s="1">
        <v>428.84832492068972</v>
      </c>
      <c r="M193" s="10">
        <v>2.4337855275726197</v>
      </c>
      <c r="N193" s="1">
        <v>16.812465864438916</v>
      </c>
      <c r="O193" s="1">
        <v>378.08803585514835</v>
      </c>
      <c r="P193" s="10">
        <v>1.8526270819277448</v>
      </c>
      <c r="Q193" s="1">
        <v>208.0721427565432</v>
      </c>
      <c r="R193" s="1">
        <v>430.1949145323004</v>
      </c>
      <c r="S193" s="10">
        <v>2.5138441397494367</v>
      </c>
      <c r="T193" s="1">
        <v>5.2759187909456574E-7</v>
      </c>
      <c r="U193" s="1">
        <v>373.04400304994556</v>
      </c>
      <c r="V193" s="10">
        <v>1.7909761865256264</v>
      </c>
    </row>
    <row r="194" spans="1:22" x14ac:dyDescent="0.2">
      <c r="A194">
        <f t="shared" si="2"/>
        <v>2141</v>
      </c>
      <c r="B194" s="1">
        <f>carboncycle!F397</f>
        <v>6.1902681129911584E-17</v>
      </c>
      <c r="C194" s="1">
        <f>carboncycle!L397</f>
        <v>346.3393249429846</v>
      </c>
      <c r="D194" s="10">
        <f>climate!I297</f>
        <v>1.372305914058378</v>
      </c>
      <c r="E194" s="1">
        <v>11432.231813496866</v>
      </c>
      <c r="F194" s="1">
        <v>663.52241419372285</v>
      </c>
      <c r="G194" s="10">
        <v>4.0386239184061159</v>
      </c>
      <c r="H194" s="1">
        <v>125531.23610342364</v>
      </c>
      <c r="I194" s="1">
        <v>1932.623371172725</v>
      </c>
      <c r="J194" s="10">
        <v>7.4983839896596427</v>
      </c>
      <c r="K194" s="1">
        <v>635.46448309397658</v>
      </c>
      <c r="L194" s="1">
        <v>428.37800686407678</v>
      </c>
      <c r="M194" s="10">
        <v>2.4320314202907984</v>
      </c>
      <c r="N194" s="1">
        <v>15.923086420210099</v>
      </c>
      <c r="O194" s="1">
        <v>377.7243261046284</v>
      </c>
      <c r="P194" s="10">
        <v>1.8490229526361774</v>
      </c>
      <c r="Q194" s="1">
        <v>200.26943740317284</v>
      </c>
      <c r="R194" s="1">
        <v>429.61520873476218</v>
      </c>
      <c r="S194" s="10">
        <v>2.5103488506169196</v>
      </c>
      <c r="T194" s="1">
        <v>4.241838707920309E-7</v>
      </c>
      <c r="U194" s="1">
        <v>372.71302010584145</v>
      </c>
      <c r="V194" s="10">
        <v>1.7872696556551808</v>
      </c>
    </row>
    <row r="195" spans="1:22" x14ac:dyDescent="0.2">
      <c r="A195">
        <f t="shared" si="2"/>
        <v>2142</v>
      </c>
      <c r="B195" s="1">
        <f>carboncycle!F398</f>
        <v>4.2093823168339875E-17</v>
      </c>
      <c r="C195" s="1">
        <f>carboncycle!L398</f>
        <v>346.11681783483334</v>
      </c>
      <c r="D195" s="10">
        <f>climate!I298</f>
        <v>1.3694348364101154</v>
      </c>
      <c r="E195" s="1">
        <v>11432.231813496866</v>
      </c>
      <c r="F195" s="1">
        <v>665.12424951354183</v>
      </c>
      <c r="G195" s="10">
        <v>4.0557597212856251</v>
      </c>
      <c r="H195" s="1">
        <v>128041.86082549211</v>
      </c>
      <c r="I195" s="1">
        <v>1966.0649088188868</v>
      </c>
      <c r="J195" s="10">
        <v>7.5765392312014184</v>
      </c>
      <c r="K195" s="1">
        <v>620.46752129295874</v>
      </c>
      <c r="L195" s="1">
        <v>427.90918403649528</v>
      </c>
      <c r="M195" s="10">
        <v>2.4302150816662689</v>
      </c>
      <c r="N195" s="1">
        <v>15.080755148580986</v>
      </c>
      <c r="O195" s="1">
        <v>377.36430825537275</v>
      </c>
      <c r="P195" s="10">
        <v>1.8454224005983786</v>
      </c>
      <c r="Q195" s="1">
        <v>192.75933350055388</v>
      </c>
      <c r="R195" s="1">
        <v>429.04030384569842</v>
      </c>
      <c r="S195" s="10">
        <v>2.5068111753101556</v>
      </c>
      <c r="T195" s="1">
        <v>3.4104383211679289E-7</v>
      </c>
      <c r="U195" s="1">
        <v>372.38537432882964</v>
      </c>
      <c r="V195" s="10">
        <v>1.7835793494857142</v>
      </c>
    </row>
    <row r="196" spans="1:22" x14ac:dyDescent="0.2">
      <c r="A196">
        <f t="shared" si="2"/>
        <v>2143</v>
      </c>
      <c r="B196" s="1">
        <f>carboncycle!F399</f>
        <v>2.8623799754471114E-17</v>
      </c>
      <c r="C196" s="1">
        <f>carboncycle!L399</f>
        <v>345.8964397039793</v>
      </c>
      <c r="D196" s="10">
        <f>climate!I299</f>
        <v>1.3665805611004935</v>
      </c>
      <c r="E196" s="1">
        <v>11432.231813496866</v>
      </c>
      <c r="F196" s="1">
        <v>666.7213133446935</v>
      </c>
      <c r="G196" s="10">
        <v>4.0728125700459543</v>
      </c>
      <c r="H196" s="1">
        <v>130602.69804200195</v>
      </c>
      <c r="I196" s="1">
        <v>2000.1745245923451</v>
      </c>
      <c r="J196" s="10">
        <v>7.6550473030106767</v>
      </c>
      <c r="K196" s="1">
        <v>605.82448779044489</v>
      </c>
      <c r="L196" s="1">
        <v>427.44191168058978</v>
      </c>
      <c r="M196" s="10">
        <v>2.4283385758230995</v>
      </c>
      <c r="N196" s="1">
        <v>14.282983201221052</v>
      </c>
      <c r="O196" s="1">
        <v>377.0079339689338</v>
      </c>
      <c r="P196" s="10">
        <v>1.8418263368317407</v>
      </c>
      <c r="Q196" s="1">
        <v>185.53085849428311</v>
      </c>
      <c r="R196" s="1">
        <v>428.47018580698364</v>
      </c>
      <c r="S196" s="10">
        <v>2.5032335393166596</v>
      </c>
      <c r="T196" s="1">
        <v>2.7419924102190153E-7</v>
      </c>
      <c r="U196" s="1">
        <v>372.06101705864882</v>
      </c>
      <c r="V196" s="10">
        <v>1.779905662670852</v>
      </c>
    </row>
    <row r="197" spans="1:22" x14ac:dyDescent="0.2">
      <c r="A197">
        <f t="shared" ref="A197:A260" si="3">1+A196</f>
        <v>2144</v>
      </c>
      <c r="B197" s="1">
        <f>carboncycle!F400</f>
        <v>1.9464183833040357E-17</v>
      </c>
      <c r="C197" s="1">
        <f>carboncycle!L400</f>
        <v>345.67816188096913</v>
      </c>
      <c r="D197" s="10">
        <f>climate!I300</f>
        <v>1.3637431789680623</v>
      </c>
      <c r="E197" s="1">
        <v>11432.231813496866</v>
      </c>
      <c r="F197" s="1">
        <v>668.31365016934876</v>
      </c>
      <c r="G197" s="10">
        <v>4.0897833076605901</v>
      </c>
      <c r="H197" s="1">
        <v>133214.752002842</v>
      </c>
      <c r="I197" s="1">
        <v>2034.965586530247</v>
      </c>
      <c r="J197" s="10">
        <v>7.7339055076690801</v>
      </c>
      <c r="K197" s="1">
        <v>591.52702987859038</v>
      </c>
      <c r="L197" s="1">
        <v>426.97624253633171</v>
      </c>
      <c r="M197" s="10">
        <v>2.4264039192002103</v>
      </c>
      <c r="N197" s="1">
        <v>13.527413389876459</v>
      </c>
      <c r="O197" s="1">
        <v>376.65515551303076</v>
      </c>
      <c r="P197" s="10">
        <v>1.8382356285398633</v>
      </c>
      <c r="Q197" s="1">
        <v>178.57345130074751</v>
      </c>
      <c r="R197" s="1">
        <v>427.90483877186944</v>
      </c>
      <c r="S197" s="10">
        <v>2.4996182893390602</v>
      </c>
      <c r="T197" s="1">
        <v>2.2045618978160883E-7</v>
      </c>
      <c r="U197" s="1">
        <v>371.73990069345342</v>
      </c>
      <c r="V197" s="10">
        <v>1.776248962732057</v>
      </c>
    </row>
    <row r="198" spans="1:22" x14ac:dyDescent="0.2">
      <c r="A198">
        <f t="shared" si="3"/>
        <v>2145</v>
      </c>
      <c r="B198" s="1">
        <f>carboncycle!F401</f>
        <v>1.3235645006467441E-17</v>
      </c>
      <c r="C198" s="1">
        <f>carboncycle!L401</f>
        <v>345.46195622152413</v>
      </c>
      <c r="D198" s="10">
        <f>climate!I301</f>
        <v>1.3609227688754195</v>
      </c>
      <c r="E198" s="1">
        <v>11432.231813496866</v>
      </c>
      <c r="F198" s="1">
        <v>669.90130388676403</v>
      </c>
      <c r="G198" s="10">
        <v>4.1066727676838726</v>
      </c>
      <c r="H198" s="1">
        <v>135879.04704289883</v>
      </c>
      <c r="I198" s="1">
        <v>2070.4517299517011</v>
      </c>
      <c r="J198" s="10">
        <v>7.8131111405042235</v>
      </c>
      <c r="K198" s="1">
        <v>577.56699197345563</v>
      </c>
      <c r="L198" s="1">
        <v>426.51222692123696</v>
      </c>
      <c r="M198" s="10">
        <v>2.424413081404905</v>
      </c>
      <c r="N198" s="1">
        <v>12.811813221551995</v>
      </c>
      <c r="O198" s="1">
        <v>376.30592576407275</v>
      </c>
      <c r="P198" s="10">
        <v>1.8346511007354527</v>
      </c>
      <c r="Q198" s="1">
        <v>171.87694687696947</v>
      </c>
      <c r="R198" s="1">
        <v>427.34424521805556</v>
      </c>
      <c r="S198" s="10">
        <v>2.4959676953184093</v>
      </c>
      <c r="T198" s="1">
        <v>1.7724677658441351E-7</v>
      </c>
      <c r="U198" s="1">
        <v>371.42197865194839</v>
      </c>
      <c r="V198" s="10">
        <v>1.772609591293715</v>
      </c>
    </row>
    <row r="199" spans="1:22" x14ac:dyDescent="0.2">
      <c r="A199">
        <f t="shared" si="3"/>
        <v>2146</v>
      </c>
      <c r="B199" s="1">
        <f>carboncycle!F402</f>
        <v>9.0002386043978597E-18</v>
      </c>
      <c r="C199" s="1">
        <f>carboncycle!L402</f>
        <v>345.24779509110135</v>
      </c>
      <c r="D199" s="10">
        <f>climate!I302</f>
        <v>1.3581193982834872</v>
      </c>
      <c r="E199" s="1">
        <v>11432.231813496866</v>
      </c>
      <c r="F199" s="1">
        <v>671.48431782333307</v>
      </c>
      <c r="G199" s="10">
        <v>4.1234817742597558</v>
      </c>
      <c r="H199" s="1">
        <v>138596.6279837568</v>
      </c>
      <c r="I199" s="1">
        <v>2106.6468628045614</v>
      </c>
      <c r="J199" s="10">
        <v>7.8926614905267716</v>
      </c>
      <c r="K199" s="1">
        <v>563.93641096288206</v>
      </c>
      <c r="L199" s="1">
        <v>426.04991280810214</v>
      </c>
      <c r="M199" s="10">
        <v>2.4223679860592973</v>
      </c>
      <c r="N199" s="1">
        <v>12.134068302131896</v>
      </c>
      <c r="O199" s="1">
        <v>375.96019820857884</v>
      </c>
      <c r="P199" s="10">
        <v>1.8310735378106902</v>
      </c>
      <c r="Q199" s="1">
        <v>165.43156136908311</v>
      </c>
      <c r="R199" s="1">
        <v>426.78838605502392</v>
      </c>
      <c r="S199" s="10">
        <v>2.4922839524223601</v>
      </c>
      <c r="T199" s="1">
        <v>1.4250640837386847E-7</v>
      </c>
      <c r="U199" s="1">
        <v>371.10720533738493</v>
      </c>
      <c r="V199" s="10">
        <v>1.7689878652640949</v>
      </c>
    </row>
    <row r="200" spans="1:22" x14ac:dyDescent="0.2">
      <c r="A200">
        <f t="shared" si="3"/>
        <v>2147</v>
      </c>
      <c r="B200" s="1">
        <f>carboncycle!F403</f>
        <v>6.1201622509905438E-18</v>
      </c>
      <c r="C200" s="1">
        <f>carboncycle!L403</f>
        <v>345.03565135014219</v>
      </c>
      <c r="D200" s="10">
        <f>climate!I303</f>
        <v>1.3553331238009516</v>
      </c>
      <c r="E200" s="1">
        <v>11432.231813496866</v>
      </c>
      <c r="F200" s="1">
        <v>673.06273474236752</v>
      </c>
      <c r="G200" s="10">
        <v>4.1402111421369963</v>
      </c>
      <c r="H200" s="1">
        <v>141368.56054343193</v>
      </c>
      <c r="I200" s="1">
        <v>2143.565171119114</v>
      </c>
      <c r="J200" s="10">
        <v>7.9725538413512087</v>
      </c>
      <c r="K200" s="1">
        <v>550.62751166415808</v>
      </c>
      <c r="L200" s="1">
        <v>425.5893459003409</v>
      </c>
      <c r="M200" s="10">
        <v>2.4202705116392051</v>
      </c>
      <c r="N200" s="1">
        <v>11.492176088949119</v>
      </c>
      <c r="O200" s="1">
        <v>375.6179269435936</v>
      </c>
      <c r="P200" s="10">
        <v>1.8275036850564321</v>
      </c>
      <c r="Q200" s="1">
        <v>159.2278778177425</v>
      </c>
      <c r="R200" s="1">
        <v>426.23724072592142</v>
      </c>
      <c r="S200" s="10">
        <v>2.488569182997856</v>
      </c>
      <c r="T200" s="1">
        <v>1.1457515233259027E-7</v>
      </c>
      <c r="U200" s="1">
        <v>370.79553610331516</v>
      </c>
      <c r="V200" s="10">
        <v>1.765384077964643</v>
      </c>
    </row>
    <row r="201" spans="1:22" x14ac:dyDescent="0.2">
      <c r="A201">
        <f t="shared" si="3"/>
        <v>2148</v>
      </c>
      <c r="B201" s="1">
        <f>carboncycle!F404</f>
        <v>4.1617103306735692E-18</v>
      </c>
      <c r="C201" s="1">
        <f>carboncycle!L404</f>
        <v>344.82549833997228</v>
      </c>
      <c r="D201" s="10">
        <f>climate!I304</f>
        <v>1.3525639917099623</v>
      </c>
      <c r="E201" s="1">
        <v>11432.231813496866</v>
      </c>
      <c r="F201" s="1">
        <v>674.63659685361904</v>
      </c>
      <c r="G201" s="10">
        <v>4.1568616766903661</v>
      </c>
      <c r="H201" s="1">
        <v>144195.93175430057</v>
      </c>
      <c r="I201" s="1">
        <v>2181.221124570834</v>
      </c>
      <c r="J201" s="10">
        <v>8.0527854720998988</v>
      </c>
      <c r="K201" s="1">
        <v>537.63270238888401</v>
      </c>
      <c r="L201" s="1">
        <v>425.13056970500293</v>
      </c>
      <c r="M201" s="10">
        <v>2.4181224923051281</v>
      </c>
      <c r="N201" s="1">
        <v>10.884239973843711</v>
      </c>
      <c r="O201" s="1">
        <v>375.27906667619163</v>
      </c>
      <c r="P201" s="10">
        <v>1.8239422501315892</v>
      </c>
      <c r="Q201" s="1">
        <v>153.25683239957715</v>
      </c>
      <c r="R201" s="1">
        <v>425.69078730426315</v>
      </c>
      <c r="S201" s="10">
        <v>2.484825438488051</v>
      </c>
      <c r="T201" s="1">
        <v>9.2118422475402576E-8</v>
      </c>
      <c r="U201" s="1">
        <v>370.48692722100918</v>
      </c>
      <c r="V201" s="10">
        <v>1.761798500209953</v>
      </c>
    </row>
    <row r="202" spans="1:22" x14ac:dyDescent="0.2">
      <c r="A202">
        <f t="shared" si="3"/>
        <v>2149</v>
      </c>
      <c r="B202" s="1">
        <f>carboncycle!F405</f>
        <v>2.8299630248580266E-18</v>
      </c>
      <c r="C202" s="1">
        <f>carboncycle!L405</f>
        <v>344.61730986931707</v>
      </c>
      <c r="D202" s="10">
        <f>climate!I305</f>
        <v>1.3498120384691346</v>
      </c>
      <c r="E202" s="1">
        <v>11432.231813496866</v>
      </c>
      <c r="F202" s="1">
        <v>676.20594582255239</v>
      </c>
      <c r="G202" s="10">
        <v>4.1734341739475012</v>
      </c>
      <c r="H202" s="1">
        <v>147079.85038938659</v>
      </c>
      <c r="I202" s="1">
        <v>2219.6294821543588</v>
      </c>
      <c r="J202" s="10">
        <v>8.13335365829019</v>
      </c>
      <c r="K202" s="1">
        <v>524.94457061250637</v>
      </c>
      <c r="L202" s="1">
        <v>424.6736256035519</v>
      </c>
      <c r="M202" s="10">
        <v>2.4159257187249623</v>
      </c>
      <c r="N202" s="1">
        <v>10.308463679227378</v>
      </c>
      <c r="O202" s="1">
        <v>374.94357272215694</v>
      </c>
      <c r="P202" s="10">
        <v>1.8203899044840222</v>
      </c>
      <c r="Q202" s="1">
        <v>147.50970118459301</v>
      </c>
      <c r="R202" s="1">
        <v>425.14900258571157</v>
      </c>
      <c r="S202" s="10">
        <v>2.4810547013132629</v>
      </c>
      <c r="T202" s="1">
        <v>7.4063211670223678E-8</v>
      </c>
      <c r="U202" s="1">
        <v>370.18133584844355</v>
      </c>
      <c r="V202" s="10">
        <v>1.7582313813406414</v>
      </c>
    </row>
    <row r="203" spans="1:22" x14ac:dyDescent="0.2">
      <c r="A203">
        <f t="shared" si="3"/>
        <v>2150</v>
      </c>
      <c r="B203" s="1">
        <f>carboncycle!F406</f>
        <v>1.9243748569034581E-18</v>
      </c>
      <c r="C203" s="1">
        <f>carboncycle!L406</f>
        <v>344.41106020140137</v>
      </c>
      <c r="D203" s="10">
        <f>climate!I306</f>
        <v>1.3470772911948541</v>
      </c>
      <c r="E203" s="1">
        <v>11432.231813496866</v>
      </c>
      <c r="F203" s="1">
        <v>677.77082277938098</v>
      </c>
      <c r="G203" s="10">
        <v>4.1899294206210183</v>
      </c>
      <c r="H203" s="1">
        <v>150021.44739717431</v>
      </c>
      <c r="I203" s="1">
        <v>2258.8052979709355</v>
      </c>
      <c r="J203" s="10">
        <v>8.214255672704299</v>
      </c>
      <c r="K203" s="1">
        <v>512.55587874605123</v>
      </c>
      <c r="L203" s="1">
        <v>424.21855292047769</v>
      </c>
      <c r="M203" s="10">
        <v>2.4136819388881388</v>
      </c>
      <c r="N203" s="1">
        <v>9.7631459505962503</v>
      </c>
      <c r="O203" s="1">
        <v>374.61140100391731</v>
      </c>
      <c r="P203" s="10">
        <v>1.8168472847242751</v>
      </c>
      <c r="Q203" s="1">
        <v>141.97808739017077</v>
      </c>
      <c r="R203" s="1">
        <v>424.61186217517798</v>
      </c>
      <c r="S203" s="10">
        <v>2.4772588867158385</v>
      </c>
      <c r="T203" s="1">
        <v>5.9546822182859842E-8</v>
      </c>
      <c r="U203" s="1">
        <v>369.87872000077505</v>
      </c>
      <c r="V203" s="10">
        <v>1.7546829502112553</v>
      </c>
    </row>
    <row r="204" spans="1:22" x14ac:dyDescent="0.2">
      <c r="A204">
        <f t="shared" si="3"/>
        <v>2151</v>
      </c>
      <c r="B204" s="1">
        <f>carboncycle!F407</f>
        <v>1.3085749026943513E-18</v>
      </c>
      <c r="C204" s="1">
        <f>carboncycle!L407</f>
        <v>344.20672404160132</v>
      </c>
      <c r="D204" s="10">
        <f>climate!I307</f>
        <v>1.3443597681218329</v>
      </c>
      <c r="E204" s="1">
        <v>11432.231813496866</v>
      </c>
      <c r="F204" s="1">
        <v>679.33126832787423</v>
      </c>
      <c r="G204" s="10">
        <v>4.2063481941455461</v>
      </c>
      <c r="H204" s="1">
        <v>153021.87634511781</v>
      </c>
      <c r="I204" s="1">
        <v>2298.7639271315875</v>
      </c>
      <c r="J204" s="10">
        <v>8.2954887862417728</v>
      </c>
      <c r="K204" s="1">
        <v>500.45956000764443</v>
      </c>
      <c r="L204" s="1">
        <v>423.76538898981414</v>
      </c>
      <c r="M204" s="10">
        <v>2.4113928589109066</v>
      </c>
      <c r="N204" s="1">
        <v>9.2466755298097087</v>
      </c>
      <c r="O204" s="1">
        <v>374.28250804780521</v>
      </c>
      <c r="P204" s="10">
        <v>1.8133149939534507</v>
      </c>
      <c r="Q204" s="1">
        <v>136.65390911303936</v>
      </c>
      <c r="R204" s="1">
        <v>424.0793405694759</v>
      </c>
      <c r="S204" s="10">
        <v>2.4734398445688712</v>
      </c>
      <c r="T204" s="1">
        <v>4.7875645035019314E-8</v>
      </c>
      <c r="U204" s="1">
        <v>369.57903852221955</v>
      </c>
      <c r="V204" s="10">
        <v>1.7511534161352342</v>
      </c>
    </row>
    <row r="205" spans="1:22" x14ac:dyDescent="0.2">
      <c r="A205">
        <f t="shared" si="3"/>
        <v>2152</v>
      </c>
      <c r="B205" s="1">
        <f>carboncycle!F408</f>
        <v>8.8983093383215876E-19</v>
      </c>
      <c r="C205" s="1">
        <f>carboncycle!L408</f>
        <v>344.00427652562041</v>
      </c>
      <c r="D205" s="10">
        <f>climate!I308</f>
        <v>1.3416594790438241</v>
      </c>
      <c r="E205" s="1">
        <v>11432.231813496866</v>
      </c>
      <c r="F205" s="1">
        <v>680.88732255394507</v>
      </c>
      <c r="G205" s="10">
        <v>4.2226912627193576</v>
      </c>
      <c r="H205" s="1">
        <v>156082.31387202017</v>
      </c>
      <c r="I205" s="1">
        <v>2339.5210317783367</v>
      </c>
      <c r="J205" s="10">
        <v>8.3770502687543171</v>
      </c>
      <c r="K205" s="1">
        <v>488.64871439146407</v>
      </c>
      <c r="L205" s="1">
        <v>423.3141692196308</v>
      </c>
      <c r="M205" s="10">
        <v>2.409060143832503</v>
      </c>
      <c r="N205" s="1">
        <v>8.7575263942827757</v>
      </c>
      <c r="O205" s="1">
        <v>373.95685098071493</v>
      </c>
      <c r="P205" s="10">
        <v>1.8097936030465145</v>
      </c>
      <c r="Q205" s="1">
        <v>131.52938752130038</v>
      </c>
      <c r="R205" s="1">
        <v>423.55141123574873</v>
      </c>
      <c r="S205" s="10">
        <v>2.4695993611487785</v>
      </c>
      <c r="T205" s="1">
        <v>3.8492018608155532E-8</v>
      </c>
      <c r="U205" s="1">
        <v>369.28225105925799</v>
      </c>
      <c r="V205" s="10">
        <v>1.7476429697888543</v>
      </c>
    </row>
    <row r="206" spans="1:22" x14ac:dyDescent="0.2">
      <c r="A206">
        <f t="shared" si="3"/>
        <v>2153</v>
      </c>
      <c r="B206" s="1">
        <f>carboncycle!F409</f>
        <v>6.0508503500586788E-19</v>
      </c>
      <c r="C206" s="1">
        <f>carboncycle!L409</f>
        <v>343.80369320816129</v>
      </c>
      <c r="D206" s="10">
        <f>climate!I309</f>
        <v>1.3389764257353618</v>
      </c>
      <c r="E206" s="1">
        <v>11432.231813496866</v>
      </c>
      <c r="F206" s="1">
        <v>682.43902503402774</v>
      </c>
      <c r="G206" s="10">
        <v>4.2389593853502658</v>
      </c>
      <c r="H206" s="1">
        <v>159203.96014946056</v>
      </c>
      <c r="I206" s="1">
        <v>2381.0925872258194</v>
      </c>
      <c r="J206" s="10">
        <v>8.4589373898628306</v>
      </c>
      <c r="K206" s="1">
        <v>477.11660473182553</v>
      </c>
      <c r="L206" s="1">
        <v>422.86492715456615</v>
      </c>
      <c r="M206" s="10">
        <v>2.4066854184019983</v>
      </c>
      <c r="N206" s="1">
        <v>8.2942532480252176</v>
      </c>
      <c r="O206" s="1">
        <v>373.63438752621698</v>
      </c>
      <c r="P206" s="10">
        <v>1.8062836518922922</v>
      </c>
      <c r="Q206" s="1">
        <v>126.59703548925162</v>
      </c>
      <c r="R206" s="1">
        <v>423.02804668587805</v>
      </c>
      <c r="S206" s="10">
        <v>2.4657391608718</v>
      </c>
      <c r="T206" s="1">
        <v>3.0947582960957052E-8</v>
      </c>
      <c r="U206" s="1">
        <v>368.98831803509916</v>
      </c>
      <c r="V206" s="10">
        <v>1.7441517840759933</v>
      </c>
    </row>
    <row r="207" spans="1:22" x14ac:dyDescent="0.2">
      <c r="A207">
        <f t="shared" si="3"/>
        <v>2154</v>
      </c>
      <c r="B207" s="1">
        <f>carboncycle!F410</f>
        <v>4.1145782380399012E-19</v>
      </c>
      <c r="C207" s="1">
        <f>carboncycle!L410</f>
        <v>343.60495005206792</v>
      </c>
      <c r="D207" s="10">
        <f>climate!I310</f>
        <v>1.3363106023553486</v>
      </c>
      <c r="E207" s="1">
        <v>11432.231813496866</v>
      </c>
      <c r="F207" s="1">
        <v>683.98641484325321</v>
      </c>
      <c r="G207" s="10">
        <v>4.2551533119055058</v>
      </c>
      <c r="H207" s="1">
        <v>162388.03935244976</v>
      </c>
      <c r="I207" s="1">
        <v>2423.4948882257308</v>
      </c>
      <c r="J207" s="10">
        <v>8.5411474197564772</v>
      </c>
      <c r="K207" s="1">
        <v>465.8566528601545</v>
      </c>
      <c r="L207" s="1">
        <v>422.41769453646418</v>
      </c>
      <c r="M207" s="10">
        <v>2.4042702678556092</v>
      </c>
      <c r="N207" s="1">
        <v>7.8554872512046838</v>
      </c>
      <c r="O207" s="1">
        <v>373.31507600018801</v>
      </c>
      <c r="P207" s="10">
        <v>1.8027856505914104</v>
      </c>
      <c r="Q207" s="1">
        <v>121.84964665840469</v>
      </c>
      <c r="R207" s="1">
        <v>422.50921854707371</v>
      </c>
      <c r="S207" s="10">
        <v>2.4618609079945339</v>
      </c>
      <c r="T207" s="1">
        <v>2.488185670060947E-8</v>
      </c>
      <c r="U207" s="1">
        <v>368.6972006253298</v>
      </c>
      <c r="V207" s="10">
        <v>1.7406800149554658</v>
      </c>
    </row>
    <row r="208" spans="1:22" x14ac:dyDescent="0.2">
      <c r="A208">
        <f t="shared" si="3"/>
        <v>2155</v>
      </c>
      <c r="B208" s="1">
        <f>carboncycle!F411</f>
        <v>2.7979132018671324E-19</v>
      </c>
      <c r="C208" s="1">
        <f>carboncycle!L411</f>
        <v>343.40802341791351</v>
      </c>
      <c r="D208" s="10">
        <f>climate!I311</f>
        <v>1.333661995833284</v>
      </c>
      <c r="E208" s="1">
        <v>11432.231813496866</v>
      </c>
      <c r="F208" s="1">
        <v>685.52953056342994</v>
      </c>
      <c r="G208" s="10">
        <v>4.2712737831653129</v>
      </c>
      <c r="H208" s="1">
        <v>165635.80013949875</v>
      </c>
      <c r="I208" s="1">
        <v>2466.7445553565262</v>
      </c>
      <c r="J208" s="10">
        <v>8.6236776299737095</v>
      </c>
      <c r="K208" s="1">
        <v>454.86243585265487</v>
      </c>
      <c r="L208" s="1">
        <v>421.97250136317723</v>
      </c>
      <c r="M208" s="10">
        <v>2.4018162386843147</v>
      </c>
      <c r="N208" s="1">
        <v>7.4399319756159565</v>
      </c>
      <c r="O208" s="1">
        <v>372.99887530600881</v>
      </c>
      <c r="P208" s="10">
        <v>1.7993000806134012</v>
      </c>
      <c r="Q208" s="1">
        <v>117.28028490871452</v>
      </c>
      <c r="R208" s="1">
        <v>421.99489762883223</v>
      </c>
      <c r="S208" s="10">
        <v>2.4579662082786697</v>
      </c>
      <c r="T208" s="1">
        <v>2.0005012787290016E-8</v>
      </c>
      <c r="U208" s="1">
        <v>368.40886073468852</v>
      </c>
      <c r="V208" s="10">
        <v>1.737227802232598</v>
      </c>
    </row>
    <row r="209" spans="1:22" x14ac:dyDescent="0.2">
      <c r="A209">
        <f t="shared" si="3"/>
        <v>2156</v>
      </c>
      <c r="B209" s="1">
        <f>carboncycle!F412</f>
        <v>1.9025809772696498E-19</v>
      </c>
      <c r="C209" s="1">
        <f>carboncycle!L412</f>
        <v>343.21289005401093</v>
      </c>
      <c r="D209" s="10">
        <f>climate!I312</f>
        <v>1.3310305862388798</v>
      </c>
      <c r="E209" s="1">
        <v>11432.231813496866</v>
      </c>
      <c r="F209" s="1">
        <v>687.06841029083853</v>
      </c>
      <c r="G209" s="10">
        <v>4.2873215308799244</v>
      </c>
      <c r="H209" s="1">
        <v>168948.51614228872</v>
      </c>
      <c r="I209" s="1">
        <v>2510.8585415409138</v>
      </c>
      <c r="J209" s="10">
        <v>8.7065252941650968</v>
      </c>
      <c r="K209" s="1">
        <v>444.12768236653221</v>
      </c>
      <c r="L209" s="1">
        <v>421.52937594559353</v>
      </c>
      <c r="M209" s="10">
        <v>2.3993248393916229</v>
      </c>
      <c r="N209" s="1">
        <v>7.0463595741058729</v>
      </c>
      <c r="O209" s="1">
        <v>372.68574492937995</v>
      </c>
      <c r="P209" s="10">
        <v>1.7958273959141757</v>
      </c>
      <c r="Q209" s="1">
        <v>112.88227422463773</v>
      </c>
      <c r="R209" s="1">
        <v>421.4850539864434</v>
      </c>
      <c r="S209" s="10">
        <v>2.4540566106201287</v>
      </c>
      <c r="T209" s="1">
        <v>1.6084030280981174E-8</v>
      </c>
      <c r="U209" s="1">
        <v>368.12326097490268</v>
      </c>
      <c r="V209" s="10">
        <v>1.7337952703166304</v>
      </c>
    </row>
    <row r="210" spans="1:22" x14ac:dyDescent="0.2">
      <c r="A210">
        <f t="shared" si="3"/>
        <v>2157</v>
      </c>
      <c r="B210" s="1">
        <f>carboncycle!F413</f>
        <v>1.2937550645433617E-19</v>
      </c>
      <c r="C210" s="1">
        <f>carboncycle!L413</f>
        <v>343.01952708682416</v>
      </c>
      <c r="D210" s="10">
        <f>climate!I313</f>
        <v>1.3284163471357846</v>
      </c>
      <c r="E210" s="1">
        <v>11432.231813496866</v>
      </c>
      <c r="F210" s="1">
        <v>688.6030916438466</v>
      </c>
      <c r="G210" s="10">
        <v>4.3032972778297678</v>
      </c>
      <c r="H210" s="1">
        <v>172327.48646513448</v>
      </c>
      <c r="I210" s="1">
        <v>2555.8541386936722</v>
      </c>
      <c r="J210" s="10">
        <v>8.7896876888379207</v>
      </c>
      <c r="K210" s="1">
        <v>433.64626906268205</v>
      </c>
      <c r="L210" s="1">
        <v>421.08834496294583</v>
      </c>
      <c r="M210" s="10">
        <v>2.3967975412413649</v>
      </c>
      <c r="N210" s="1">
        <v>6.6736071526356726</v>
      </c>
      <c r="O210" s="1">
        <v>372.37564493279871</v>
      </c>
      <c r="P210" s="10">
        <v>1.7923680240150435</v>
      </c>
      <c r="Q210" s="1">
        <v>108.64918894121381</v>
      </c>
      <c r="R210" s="1">
        <v>420.97965698121459</v>
      </c>
      <c r="S210" s="10">
        <v>2.4501336086428558</v>
      </c>
      <c r="T210" s="1">
        <v>1.2931560345908865E-8</v>
      </c>
      <c r="U210" s="1">
        <v>367.84036464353119</v>
      </c>
      <c r="V210" s="10">
        <v>1.7303825289454671</v>
      </c>
    </row>
    <row r="211" spans="1:22" x14ac:dyDescent="0.2">
      <c r="A211">
        <f t="shared" si="3"/>
        <v>2158</v>
      </c>
      <c r="B211" s="1">
        <f>carboncycle!F414</f>
        <v>8.7975344388948585E-20</v>
      </c>
      <c r="C211" s="1">
        <f>carboncycle!L414</f>
        <v>342.82791201175945</v>
      </c>
      <c r="D211" s="10">
        <f>climate!I314</f>
        <v>1.3258192459201024</v>
      </c>
      <c r="E211" s="1">
        <v>11432.231813496866</v>
      </c>
      <c r="F211" s="1">
        <v>690.13361177034926</v>
      </c>
      <c r="G211" s="10">
        <v>4.3192017378885748</v>
      </c>
      <c r="H211" s="1">
        <v>175774.03619443718</v>
      </c>
      <c r="I211" s="1">
        <v>2601.7489845024097</v>
      </c>
      <c r="J211" s="10">
        <v>8.8731620940824438</v>
      </c>
      <c r="K211" s="1">
        <v>423.41221711280275</v>
      </c>
      <c r="L211" s="1">
        <v>420.64943351645638</v>
      </c>
      <c r="M211" s="10">
        <v>2.3942357789954007</v>
      </c>
      <c r="N211" s="1">
        <v>6.3205733342612458</v>
      </c>
      <c r="O211" s="1">
        <v>372.06853594974018</v>
      </c>
      <c r="P211" s="10">
        <v>1.7889223670444347</v>
      </c>
      <c r="Q211" s="1">
        <v>104.57484435591829</v>
      </c>
      <c r="R211" s="1">
        <v>420.47867533757483</v>
      </c>
      <c r="S211" s="10">
        <v>2.4461986422575435</v>
      </c>
      <c r="T211" s="1">
        <v>1.0396974518110728E-8</v>
      </c>
      <c r="U211" s="1">
        <v>367.56013570375893</v>
      </c>
      <c r="V211" s="10">
        <v>1.7269896738792145</v>
      </c>
    </row>
    <row r="212" spans="1:22" x14ac:dyDescent="0.2">
      <c r="A212">
        <f t="shared" si="3"/>
        <v>2159</v>
      </c>
      <c r="B212" s="1">
        <f>carboncycle!F415</f>
        <v>5.9823234184485031E-20</v>
      </c>
      <c r="C212" s="1">
        <f>carboncycle!L415</f>
        <v>342.63802268431778</v>
      </c>
      <c r="D212" s="10">
        <f>climate!I315</f>
        <v>1.3232392441443559</v>
      </c>
      <c r="E212" s="1">
        <v>11432.231813496866</v>
      </c>
      <c r="F212" s="1">
        <v>691.66000735504485</v>
      </c>
      <c r="G212" s="10">
        <v>4.3350356160892085</v>
      </c>
      <c r="H212" s="1">
        <v>179289.51691832594</v>
      </c>
      <c r="I212" s="1">
        <v>2648.5610693439271</v>
      </c>
      <c r="J212" s="10">
        <v>8.9569457942798447</v>
      </c>
      <c r="K212" s="1">
        <v>413.41968878894062</v>
      </c>
      <c r="L212" s="1">
        <v>420.21266518137116</v>
      </c>
      <c r="M212" s="10">
        <v>2.3916409516411594</v>
      </c>
      <c r="N212" s="1">
        <v>5.9862150048788259</v>
      </c>
      <c r="O212" s="1">
        <v>371.76437917857902</v>
      </c>
      <c r="P212" s="10">
        <v>1.7854908027434566</v>
      </c>
      <c r="Q212" s="1">
        <v>100.65328769257135</v>
      </c>
      <c r="R212" s="1">
        <v>419.98207719721177</v>
      </c>
      <c r="S212" s="10">
        <v>2.442253099185606</v>
      </c>
      <c r="T212" s="1">
        <v>8.3591675125610265E-9</v>
      </c>
      <c r="U212" s="1">
        <v>367.28253876509268</v>
      </c>
      <c r="V212" s="10">
        <v>1.7236167875638879</v>
      </c>
    </row>
    <row r="213" spans="1:22" x14ac:dyDescent="0.2">
      <c r="A213">
        <f t="shared" si="3"/>
        <v>2160</v>
      </c>
      <c r="B213" s="1">
        <f>carboncycle!F416</f>
        <v>4.0679799245449816E-20</v>
      </c>
      <c r="C213" s="1">
        <f>carboncycle!L416</f>
        <v>342.44983731158891</v>
      </c>
      <c r="D213" s="10">
        <f>climate!I316</f>
        <v>1.3206762978275242</v>
      </c>
      <c r="E213" s="1">
        <v>11432.231813496866</v>
      </c>
      <c r="F213" s="1">
        <v>693.1823146265499</v>
      </c>
      <c r="G213" s="10">
        <v>4.350799608691986</v>
      </c>
      <c r="H213" s="1">
        <v>182875.30725669247</v>
      </c>
      <c r="I213" s="1">
        <v>2696.3087433388891</v>
      </c>
      <c r="J213" s="10">
        <v>9.0410360787917767</v>
      </c>
      <c r="K213" s="1">
        <v>403.66298413352166</v>
      </c>
      <c r="L213" s="1">
        <v>419.77806205743343</v>
      </c>
      <c r="M213" s="10">
        <v>2.3890144231089314</v>
      </c>
      <c r="N213" s="1">
        <v>5.669544231120736</v>
      </c>
      <c r="O213" s="1">
        <v>371.46313637628765</v>
      </c>
      <c r="P213" s="10">
        <v>1.7820736854363883</v>
      </c>
      <c r="Q213" s="1">
        <v>96.878789404099933</v>
      </c>
      <c r="R213" s="1">
        <v>419.48983017038677</v>
      </c>
      <c r="S213" s="10">
        <v>2.4382983164487455</v>
      </c>
      <c r="T213" s="1">
        <v>6.7207706800990659E-9</v>
      </c>
      <c r="U213" s="1">
        <v>367.00753906490905</v>
      </c>
      <c r="V213" s="10">
        <v>1.7202639397665991</v>
      </c>
    </row>
    <row r="214" spans="1:22" x14ac:dyDescent="0.2">
      <c r="A214">
        <f t="shared" si="3"/>
        <v>2161</v>
      </c>
      <c r="B214" s="1">
        <f>carboncycle!F417</f>
        <v>2.7662263486905873E-20</v>
      </c>
      <c r="C214" s="1">
        <f>carboncycle!L417</f>
        <v>342.26333444407101</v>
      </c>
      <c r="D214" s="10">
        <f>climate!I317</f>
        <v>1.3181303577517485</v>
      </c>
      <c r="E214" s="1">
        <v>11432.231813496866</v>
      </c>
      <c r="F214" s="1">
        <v>694.70056936435708</v>
      </c>
      <c r="G214" s="10">
        <v>4.3664944032552802</v>
      </c>
      <c r="H214" s="1">
        <v>186532.81340182631</v>
      </c>
      <c r="I214" s="1">
        <v>2745.0107235475748</v>
      </c>
      <c r="J214" s="10">
        <v>9.1254302426315661</v>
      </c>
      <c r="K214" s="1">
        <v>394.13653770797055</v>
      </c>
      <c r="L214" s="1">
        <v>419.34564481784594</v>
      </c>
      <c r="M214" s="10">
        <v>2.3863575229788636</v>
      </c>
      <c r="N214" s="1">
        <v>5.3696253412944497</v>
      </c>
      <c r="O214" s="1">
        <v>371.16476985194197</v>
      </c>
      <c r="P214" s="10">
        <v>1.7786713469672013</v>
      </c>
      <c r="Q214" s="1">
        <v>93.245834801446193</v>
      </c>
      <c r="R214" s="1">
        <v>419.00190138456821</v>
      </c>
      <c r="S214" s="10">
        <v>2.4343355818244827</v>
      </c>
      <c r="T214" s="1">
        <v>5.4034996267996494E-9</v>
      </c>
      <c r="U214" s="1">
        <v>366.73510245081081</v>
      </c>
      <c r="V214" s="10">
        <v>1.7169311881834799</v>
      </c>
    </row>
    <row r="215" spans="1:22" x14ac:dyDescent="0.2">
      <c r="A215">
        <f t="shared" si="3"/>
        <v>2162</v>
      </c>
      <c r="B215" s="1">
        <f>carboncycle!F418</f>
        <v>1.8810339171095991E-20</v>
      </c>
      <c r="C215" s="1">
        <f>carboncycle!L418</f>
        <v>342.0784929677983</v>
      </c>
      <c r="D215" s="10">
        <f>climate!I318</f>
        <v>1.3156013697462754</v>
      </c>
      <c r="E215" s="1">
        <v>11432.231813496866</v>
      </c>
      <c r="F215" s="1">
        <v>696.21480690564704</v>
      </c>
      <c r="G215" s="10">
        <v>4.3821206787082296</v>
      </c>
      <c r="H215" s="1">
        <v>190263.46966986282</v>
      </c>
      <c r="I215" s="1">
        <v>2794.6861013095331</v>
      </c>
      <c r="J215" s="10">
        <v>9.2101255871170675</v>
      </c>
      <c r="K215" s="1">
        <v>384.83491541806245</v>
      </c>
      <c r="L215" s="1">
        <v>418.91543275676963</v>
      </c>
      <c r="M215" s="10">
        <v>2.3836715471776175</v>
      </c>
      <c r="N215" s="1">
        <v>5.0855721607399733</v>
      </c>
      <c r="O215" s="1">
        <v>370.86924246006481</v>
      </c>
      <c r="P215" s="10">
        <v>1.7752840976031576</v>
      </c>
      <c r="Q215" s="1">
        <v>89.749115996391964</v>
      </c>
      <c r="R215" s="1">
        <v>418.51825753051259</v>
      </c>
      <c r="S215" s="10">
        <v>2.4303661352680472</v>
      </c>
      <c r="T215" s="1">
        <v>4.3444136999469184E-9</v>
      </c>
      <c r="U215" s="1">
        <v>366.46519536374723</v>
      </c>
      <c r="V215" s="10">
        <v>1.7136185790215346</v>
      </c>
    </row>
    <row r="216" spans="1:22" x14ac:dyDescent="0.2">
      <c r="A216">
        <f t="shared" si="3"/>
        <v>2163</v>
      </c>
      <c r="B216" s="1">
        <f>carboncycle!F419</f>
        <v>1.2791030636345273E-20</v>
      </c>
      <c r="C216" s="1">
        <f>carboncycle!L419</f>
        <v>341.89529209676203</v>
      </c>
      <c r="D216" s="10">
        <f>climate!I319</f>
        <v>1.3130892749591856</v>
      </c>
      <c r="E216" s="1">
        <v>11432.231813496866</v>
      </c>
      <c r="F216" s="1">
        <v>697.72506215195415</v>
      </c>
      <c r="G216" s="10">
        <v>4.3976791054253477</v>
      </c>
      <c r="H216" s="1">
        <v>194068.73906326009</v>
      </c>
      <c r="I216" s="1">
        <v>2845.3543497300088</v>
      </c>
      <c r="J216" s="10">
        <v>9.2951194205052108</v>
      </c>
      <c r="K216" s="1">
        <v>375.75281141419617</v>
      </c>
      <c r="L216" s="1">
        <v>418.48744383540293</v>
      </c>
      <c r="M216" s="10">
        <v>2.38095775866466</v>
      </c>
      <c r="N216" s="1">
        <v>4.8165453934368294</v>
      </c>
      <c r="O216" s="1">
        <v>370.5765175938327</v>
      </c>
      <c r="P216" s="10">
        <v>1.7719122269065231</v>
      </c>
      <c r="Q216" s="1">
        <v>86.383524146527265</v>
      </c>
      <c r="R216" s="1">
        <v>418.03886490591947</v>
      </c>
      <c r="S216" s="10">
        <v>2.4263911703010432</v>
      </c>
      <c r="T216" s="1">
        <v>3.4929086147573228E-9</v>
      </c>
      <c r="U216" s="1">
        <v>366.19778482185882</v>
      </c>
      <c r="V216" s="10">
        <v>1.7103261475555616</v>
      </c>
    </row>
    <row r="217" spans="1:22" x14ac:dyDescent="0.2">
      <c r="A217">
        <f t="shared" si="3"/>
        <v>2164</v>
      </c>
      <c r="B217" s="1">
        <f>carboncycle!F420</f>
        <v>8.6979008327147846E-21</v>
      </c>
      <c r="C217" s="1">
        <f>carboncycle!L420</f>
        <v>341.71371136560998</v>
      </c>
      <c r="D217" s="10">
        <f>climate!I320</f>
        <v>1.3105940101174238</v>
      </c>
      <c r="E217" s="1">
        <v>11432.231813496866</v>
      </c>
      <c r="F217" s="1">
        <v>699.23136957569341</v>
      </c>
      <c r="G217" s="10">
        <v>4.4131703453028814</v>
      </c>
      <c r="H217" s="1">
        <v>197950.1138445253</v>
      </c>
      <c r="I217" s="1">
        <v>2897.0353313160936</v>
      </c>
      <c r="J217" s="10">
        <v>9.3804090586082953</v>
      </c>
      <c r="K217" s="1">
        <v>366.88504506482116</v>
      </c>
      <c r="L217" s="1">
        <v>418.06169472668705</v>
      </c>
      <c r="M217" s="10">
        <v>2.3782173881081787</v>
      </c>
      <c r="N217" s="1">
        <v>4.561750142124021</v>
      </c>
      <c r="O217" s="1">
        <v>370.28655917817144</v>
      </c>
      <c r="P217" s="10">
        <v>1.7685560045753983</v>
      </c>
      <c r="Q217" s="1">
        <v>83.144141991032498</v>
      </c>
      <c r="R217" s="1">
        <v>417.5636894567798</v>
      </c>
      <c r="S217" s="10">
        <v>2.4224118353673263</v>
      </c>
      <c r="T217" s="1">
        <v>2.8082985262648876E-9</v>
      </c>
      <c r="U217" s="1">
        <v>365.93283840500851</v>
      </c>
      <c r="V217" s="10">
        <v>1.7070539186612328</v>
      </c>
    </row>
    <row r="218" spans="1:22" x14ac:dyDescent="0.2">
      <c r="A218">
        <f t="shared" si="3"/>
        <v>2165</v>
      </c>
      <c r="B218" s="1">
        <f>carboncycle!F421</f>
        <v>5.9145725662460533E-21</v>
      </c>
      <c r="C218" s="1">
        <f>carboncycle!L421</f>
        <v>341.53373062260982</v>
      </c>
      <c r="D218" s="10">
        <f>climate!I321</f>
        <v>1.308115507775629</v>
      </c>
      <c r="E218" s="1">
        <v>11432.231813496866</v>
      </c>
      <c r="F218" s="1">
        <v>700.73376322655349</v>
      </c>
      <c r="G218" s="10">
        <v>4.4285950518367354</v>
      </c>
      <c r="H218" s="1">
        <v>201909.11612141581</v>
      </c>
      <c r="I218" s="1">
        <v>2949.7493057655797</v>
      </c>
      <c r="J218" s="10">
        <v>9.465991825392102</v>
      </c>
      <c r="K218" s="1">
        <v>358.22655800129138</v>
      </c>
      <c r="L218" s="1">
        <v>417.63820085867849</v>
      </c>
      <c r="M218" s="10">
        <v>2.3754516345506151</v>
      </c>
      <c r="N218" s="1">
        <v>4.3204335596056609</v>
      </c>
      <c r="O218" s="1">
        <v>369.99933166276207</v>
      </c>
      <c r="P218" s="10">
        <v>1.7652156812546544</v>
      </c>
      <c r="Q218" s="1">
        <v>80.026236666368774</v>
      </c>
      <c r="R218" s="1">
        <v>417.09269681652933</v>
      </c>
      <c r="S218" s="10">
        <v>2.4184292351565433</v>
      </c>
      <c r="T218" s="1">
        <v>2.2578720151169697E-9</v>
      </c>
      <c r="U218" s="1">
        <v>365.67032423996238</v>
      </c>
      <c r="V218" s="10">
        <v>1.7038019073253663</v>
      </c>
    </row>
    <row r="219" spans="1:22" x14ac:dyDescent="0.2">
      <c r="A219">
        <f t="shared" si="3"/>
        <v>2166</v>
      </c>
      <c r="B219" s="1">
        <f>carboncycle!F422</f>
        <v>4.0219093450473156E-21</v>
      </c>
      <c r="C219" s="1">
        <f>carboncycle!L422</f>
        <v>341.35533002286508</v>
      </c>
      <c r="D219" s="10">
        <f>climate!I322</f>
        <v>1.3056536965542407</v>
      </c>
      <c r="E219" s="1">
        <v>11432.231813496866</v>
      </c>
      <c r="F219" s="1">
        <v>702.23227673775978</v>
      </c>
      <c r="G219" s="10">
        <v>4.4439538702018222</v>
      </c>
      <c r="H219" s="1">
        <v>205947.29844384413</v>
      </c>
      <c r="I219" s="1">
        <v>3003.5169379115796</v>
      </c>
      <c r="J219" s="10">
        <v>9.5518650535559058</v>
      </c>
      <c r="K219" s="1">
        <v>349.77241123246091</v>
      </c>
      <c r="L219" s="1">
        <v>417.21697645663085</v>
      </c>
      <c r="M219" s="10">
        <v>2.372661666063832</v>
      </c>
      <c r="N219" s="1">
        <v>4.0918826243025217</v>
      </c>
      <c r="O219" s="1">
        <v>369.71480001497758</v>
      </c>
      <c r="P219" s="10">
        <v>1.7618914893179287</v>
      </c>
      <c r="Q219" s="1">
        <v>77.025252791379941</v>
      </c>
      <c r="R219" s="1">
        <v>416.62585234311496</v>
      </c>
      <c r="S219" s="10">
        <v>2.4144444318958018</v>
      </c>
      <c r="T219" s="1">
        <v>1.8153291001540437E-9</v>
      </c>
      <c r="U219" s="1">
        <v>365.41021098618683</v>
      </c>
      <c r="V219" s="10">
        <v>1.7005701191343854</v>
      </c>
    </row>
    <row r="220" spans="1:22" x14ac:dyDescent="0.2">
      <c r="A220">
        <f t="shared" si="3"/>
        <v>2167</v>
      </c>
      <c r="B220" s="1">
        <f>carboncycle!F423</f>
        <v>2.7348983546321742E-21</v>
      </c>
      <c r="C220" s="1">
        <f>carboncycle!L423</f>
        <v>341.17849002176894</v>
      </c>
      <c r="D220" s="10">
        <f>climate!I323</f>
        <v>1.3032085013673329</v>
      </c>
      <c r="E220" s="1">
        <v>11432.231813496866</v>
      </c>
      <c r="F220" s="1">
        <v>703.72694333221079</v>
      </c>
      <c r="G220" s="10">
        <v>4.4592474373326851</v>
      </c>
      <c r="H220" s="1">
        <v>210066.24441272102</v>
      </c>
      <c r="I220" s="1">
        <v>3058.3593058260267</v>
      </c>
      <c r="J220" s="10">
        <v>9.6380260850945003</v>
      </c>
      <c r="K220" s="1">
        <v>341.51778232737485</v>
      </c>
      <c r="L220" s="1">
        <v>416.79803458382349</v>
      </c>
      <c r="M220" s="10">
        <v>2.3698486203939293</v>
      </c>
      <c r="N220" s="1">
        <v>3.8754220334769185</v>
      </c>
      <c r="O220" s="1">
        <v>369.43292971276958</v>
      </c>
      <c r="P220" s="10">
        <v>1.7585836436216133</v>
      </c>
      <c r="Q220" s="1">
        <v>74.136805811703198</v>
      </c>
      <c r="R220" s="1">
        <v>416.16312115407669</v>
      </c>
      <c r="S220" s="10">
        <v>2.4104584466099492</v>
      </c>
      <c r="T220" s="1">
        <v>1.4595245965238512E-9</v>
      </c>
      <c r="U220" s="1">
        <v>365.15246782222971</v>
      </c>
      <c r="V220" s="10">
        <v>1.6973585507419056</v>
      </c>
    </row>
    <row r="221" spans="1:22" x14ac:dyDescent="0.2">
      <c r="A221">
        <f t="shared" si="3"/>
        <v>2168</v>
      </c>
      <c r="B221" s="1">
        <f>carboncycle!F424</f>
        <v>1.8597308811498784E-21</v>
      </c>
      <c r="C221" s="1">
        <f>carboncycle!L424</f>
        <v>341.00319136868683</v>
      </c>
      <c r="D221" s="10">
        <f>climate!I324</f>
        <v>1.3007798436406111</v>
      </c>
      <c r="E221" s="1">
        <v>11432.231813496866</v>
      </c>
      <c r="F221" s="1">
        <v>705.21779582849535</v>
      </c>
      <c r="G221" s="10">
        <v>4.4744763820052507</v>
      </c>
      <c r="H221" s="1">
        <v>214267.56930097545</v>
      </c>
      <c r="I221" s="1">
        <v>3114.2979090852323</v>
      </c>
      <c r="J221" s="10">
        <v>9.7244722718423358</v>
      </c>
      <c r="K221" s="1">
        <v>333.45796266444881</v>
      </c>
      <c r="L221" s="1">
        <v>416.38138718117773</v>
      </c>
      <c r="M221" s="10">
        <v>2.3670136055957434</v>
      </c>
      <c r="N221" s="1">
        <v>3.6704122079059895</v>
      </c>
      <c r="O221" s="1">
        <v>369.1536867375205</v>
      </c>
      <c r="P221" s="10">
        <v>1.7552923422317461</v>
      </c>
      <c r="Q221" s="1">
        <v>71.356675593764336</v>
      </c>
      <c r="R221" s="1">
        <v>415.70446815974083</v>
      </c>
      <c r="S221" s="10">
        <v>2.4064722603509496</v>
      </c>
      <c r="T221" s="1">
        <v>1.1734577756051764E-9</v>
      </c>
      <c r="U221" s="1">
        <v>364.89706443265482</v>
      </c>
      <c r="V221" s="10">
        <v>1.694167190316354</v>
      </c>
    </row>
    <row r="222" spans="1:22" x14ac:dyDescent="0.2">
      <c r="A222">
        <f t="shared" si="3"/>
        <v>2169</v>
      </c>
      <c r="B222" s="1">
        <f>carboncycle!F425</f>
        <v>1.2646169991819173E-21</v>
      </c>
      <c r="C222" s="1">
        <f>carboncycle!L425</f>
        <v>340.82941510085425</v>
      </c>
      <c r="D222" s="10">
        <f>climate!I325</f>
        <v>1.2983676415199863</v>
      </c>
      <c r="E222" s="1">
        <v>11432.231813496866</v>
      </c>
      <c r="F222" s="1">
        <v>706.70486664678924</v>
      </c>
      <c r="G222" s="10">
        <v>4.4896413249195888</v>
      </c>
      <c r="H222" s="1">
        <v>218552.92068699497</v>
      </c>
      <c r="I222" s="1">
        <v>3171.3546772007398</v>
      </c>
      <c r="J222" s="10">
        <v>9.8112009759999061</v>
      </c>
      <c r="K222" s="1">
        <v>325.58835474556781</v>
      </c>
      <c r="L222" s="1">
        <v>415.96704510569515</v>
      </c>
      <c r="M222" s="10">
        <v>2.3641577006570644</v>
      </c>
      <c r="N222" s="1">
        <v>3.476247402107763</v>
      </c>
      <c r="O222" s="1">
        <v>368.8770375668779</v>
      </c>
      <c r="P222" s="10">
        <v>1.7520177671246888</v>
      </c>
      <c r="Q222" s="1">
        <v>68.680800258998175</v>
      </c>
      <c r="R222" s="1">
        <v>415.24985809461867</v>
      </c>
      <c r="S222" s="10">
        <v>2.402486815396863</v>
      </c>
      <c r="T222" s="1">
        <v>9.4346005158656197E-10</v>
      </c>
      <c r="U222" s="1">
        <v>364.6439709955016</v>
      </c>
      <c r="V222" s="10">
        <v>1.6909960179694801</v>
      </c>
    </row>
    <row r="223" spans="1:22" x14ac:dyDescent="0.2">
      <c r="A223">
        <f t="shared" si="3"/>
        <v>2170</v>
      </c>
      <c r="B223" s="1">
        <f>carboncycle!F426</f>
        <v>8.5993955944370367E-22</v>
      </c>
      <c r="C223" s="1">
        <f>carboncycle!L426</f>
        <v>340.6571425374816</v>
      </c>
      <c r="D223" s="10">
        <f>climate!I326</f>
        <v>1.2959718100711237</v>
      </c>
      <c r="E223" s="1">
        <v>11432.231813496866</v>
      </c>
      <c r="F223" s="1">
        <v>708.18818781464063</v>
      </c>
      <c r="G223" s="10">
        <v>4.504742878783552</v>
      </c>
      <c r="H223" s="1">
        <v>222923.97910073487</v>
      </c>
      <c r="I223" s="1">
        <v>3229.5519782187907</v>
      </c>
      <c r="J223" s="10">
        <v>9.8982095706425355</v>
      </c>
      <c r="K223" s="1">
        <v>317.90446957357244</v>
      </c>
      <c r="L223" s="1">
        <v>415.5550181677545</v>
      </c>
      <c r="M223" s="10">
        <v>2.3612819561126241</v>
      </c>
      <c r="N223" s="1">
        <v>3.2923539145362626</v>
      </c>
      <c r="O223" s="1">
        <v>368.60294916758369</v>
      </c>
      <c r="P223" s="10">
        <v>1.7487600848624505</v>
      </c>
      <c r="Q223" s="1">
        <v>66.105270249285752</v>
      </c>
      <c r="R223" s="1">
        <v>414.79925554709644</v>
      </c>
      <c r="S223" s="10">
        <v>2.3985030164209284</v>
      </c>
      <c r="T223" s="1">
        <v>7.5854188147559586E-10</v>
      </c>
      <c r="U223" s="1">
        <v>364.39315817024294</v>
      </c>
      <c r="V223" s="10">
        <v>1.6878450061665808</v>
      </c>
    </row>
    <row r="224" spans="1:22" x14ac:dyDescent="0.2">
      <c r="A224">
        <f t="shared" si="3"/>
        <v>2171</v>
      </c>
      <c r="B224" s="1">
        <f>carboncycle!F427</f>
        <v>5.8475890042171844E-22</v>
      </c>
      <c r="C224" s="1">
        <f>carboncycle!L427</f>
        <v>340.4863552740544</v>
      </c>
      <c r="D224" s="10">
        <f>climate!I327</f>
        <v>1.2935922614703419</v>
      </c>
      <c r="E224" s="1">
        <v>11432.231813496866</v>
      </c>
      <c r="F224" s="1">
        <v>709.66779097264293</v>
      </c>
      <c r="G224" s="10">
        <v>4.5197816483971751</v>
      </c>
      <c r="H224" s="1">
        <v>227382.45868274957</v>
      </c>
      <c r="I224" s="1">
        <v>3288.9126274917585</v>
      </c>
      <c r="J224" s="10">
        <v>9.9854954402116878</v>
      </c>
      <c r="K224" s="1">
        <v>310.40192409163615</v>
      </c>
      <c r="L224" s="1">
        <v>415.14531516730193</v>
      </c>
      <c r="M224" s="10">
        <v>2.358387394647901</v>
      </c>
      <c r="N224" s="1">
        <v>3.1181883924572946</v>
      </c>
      <c r="O224" s="1">
        <v>368.33138898831101</v>
      </c>
      <c r="P224" s="10">
        <v>1.7455194472434952</v>
      </c>
      <c r="Q224" s="1">
        <v>63.626322614937536</v>
      </c>
      <c r="R224" s="1">
        <v>414.35262498750109</v>
      </c>
      <c r="S224" s="10">
        <v>2.3945217316312681</v>
      </c>
      <c r="T224" s="1">
        <v>6.0986767270637909E-10</v>
      </c>
      <c r="U224" s="1">
        <v>364.14459708621553</v>
      </c>
      <c r="V224" s="10">
        <v>1.6847141201192253</v>
      </c>
    </row>
    <row r="225" spans="1:22" x14ac:dyDescent="0.2">
      <c r="A225">
        <f t="shared" si="3"/>
        <v>2172</v>
      </c>
      <c r="B225" s="1">
        <f>carboncycle!F428</f>
        <v>3.976360522867685E-22</v>
      </c>
      <c r="C225" s="1">
        <f>carboncycle!L428</f>
        <v>340.31703517682104</v>
      </c>
      <c r="D225" s="10">
        <f>climate!I328</f>
        <v>1.2912289051872305</v>
      </c>
      <c r="E225" s="1">
        <v>11432.231813496866</v>
      </c>
      <c r="F225" s="1">
        <v>711.14370738000196</v>
      </c>
      <c r="G225" s="10">
        <v>4.5347582307377321</v>
      </c>
      <c r="H225" s="1">
        <v>231930.10785640456</v>
      </c>
      <c r="I225" s="1">
        <v>3349.4598966250087</v>
      </c>
      <c r="J225" s="10">
        <v>10.073055980988999</v>
      </c>
      <c r="K225" s="1">
        <v>303.07643868307355</v>
      </c>
      <c r="L225" s="1">
        <v>414.73794392896662</v>
      </c>
      <c r="M225" s="10">
        <v>2.3554750116928127</v>
      </c>
      <c r="N225" s="1">
        <v>2.9532362264963039</v>
      </c>
      <c r="O225" s="1">
        <v>368.06232495252038</v>
      </c>
      <c r="P225" s="10">
        <v>1.7422959919298449</v>
      </c>
      <c r="Q225" s="1">
        <v>61.24033551687738</v>
      </c>
      <c r="R225" s="1">
        <v>413.90993079462106</v>
      </c>
      <c r="S225" s="10">
        <v>2.390543793881732</v>
      </c>
      <c r="T225" s="1">
        <v>4.9033360885592883E-10</v>
      </c>
      <c r="U225" s="1">
        <v>363.8982593314982</v>
      </c>
      <c r="V225" s="10">
        <v>1.6816033181612258</v>
      </c>
    </row>
    <row r="226" spans="1:22" x14ac:dyDescent="0.2">
      <c r="A226">
        <f t="shared" si="3"/>
        <v>2173</v>
      </c>
      <c r="B226" s="1">
        <f>carboncycle!F429</f>
        <v>2.7039251555500257E-22</v>
      </c>
      <c r="C226" s="1">
        <f>carboncycle!L429</f>
        <v>340.14916437745768</v>
      </c>
      <c r="D226" s="10">
        <f>climate!I329</f>
        <v>1.2888816481593275</v>
      </c>
      <c r="E226" s="1">
        <v>11432.231813496866</v>
      </c>
      <c r="F226" s="1">
        <v>712.61596791999909</v>
      </c>
      <c r="G226" s="10">
        <v>4.5496732150453338</v>
      </c>
      <c r="H226" s="1">
        <v>236568.71001353266</v>
      </c>
      <c r="I226" s="1">
        <v>3411.2175226026793</v>
      </c>
      <c r="J226" s="10">
        <v>10.160888601553189</v>
      </c>
      <c r="K226" s="1">
        <v>295.92383473015303</v>
      </c>
      <c r="L226" s="1">
        <v>414.33291133613534</v>
      </c>
      <c r="M226" s="10">
        <v>2.3525457760053574</v>
      </c>
      <c r="N226" s="1">
        <v>2.7970100301146497</v>
      </c>
      <c r="O226" s="1">
        <v>367.79572545134505</v>
      </c>
      <c r="P226" s="10">
        <v>1.7390898430512693</v>
      </c>
      <c r="Q226" s="1">
        <v>58.943822934994479</v>
      </c>
      <c r="R226" s="1">
        <v>413.47113728075715</v>
      </c>
      <c r="S226" s="10">
        <v>2.3865700017544027</v>
      </c>
      <c r="T226" s="1">
        <v>3.9422822152016681E-10</v>
      </c>
      <c r="U226" s="1">
        <v>363.65411694221609</v>
      </c>
      <c r="V226" s="10">
        <v>1.6785125521085742</v>
      </c>
    </row>
    <row r="227" spans="1:22" x14ac:dyDescent="0.2">
      <c r="A227">
        <f t="shared" si="3"/>
        <v>2174</v>
      </c>
      <c r="B227" s="1">
        <f>carboncycle!F430</f>
        <v>1.8386691057740174E-22</v>
      </c>
      <c r="C227" s="1">
        <f>carboncycle!L430</f>
        <v>339.98272526790379</v>
      </c>
      <c r="D227" s="10">
        <f>climate!I330</f>
        <v>1.2865503949591905</v>
      </c>
      <c r="E227" s="1">
        <v>11432.231813496866</v>
      </c>
      <c r="F227" s="1">
        <v>714.08460310535338</v>
      </c>
      <c r="G227" s="10">
        <v>4.564527182908984</v>
      </c>
      <c r="H227" s="1">
        <v>241300.08421380332</v>
      </c>
      <c r="I227" s="1">
        <v>3474.2097170959701</v>
      </c>
      <c r="J227" s="10">
        <v>10.248990723220043</v>
      </c>
      <c r="K227" s="1">
        <v>288.94003223052141</v>
      </c>
      <c r="L227" s="1">
        <v>413.93022336401532</v>
      </c>
      <c r="M227" s="10">
        <v>2.3496006302452783</v>
      </c>
      <c r="N227" s="1">
        <v>2.6490481995215847</v>
      </c>
      <c r="O227" s="1">
        <v>367.53155933651374</v>
      </c>
      <c r="P227" s="10">
        <v>1.73590111178733</v>
      </c>
      <c r="Q227" s="1">
        <v>56.733429574932188</v>
      </c>
      <c r="R227" s="1">
        <v>413.03620871537566</v>
      </c>
      <c r="S227" s="10">
        <v>2.3826011206142885</v>
      </c>
      <c r="T227" s="1">
        <v>3.1695949010221415E-10</v>
      </c>
      <c r="U227" s="1">
        <v>363.41214239224917</v>
      </c>
      <c r="V227" s="10">
        <v>1.6754417676040256</v>
      </c>
    </row>
    <row r="228" spans="1:22" x14ac:dyDescent="0.2">
      <c r="A228">
        <f t="shared" si="3"/>
        <v>2175</v>
      </c>
      <c r="B228" s="1">
        <f>carboncycle!F431</f>
        <v>1.2502949919263318E-22</v>
      </c>
      <c r="C228" s="1">
        <f>carboncycle!L431</f>
        <v>339.81770049535868</v>
      </c>
      <c r="D228" s="10">
        <f>climate!I331</f>
        <v>1.2842350479541806</v>
      </c>
      <c r="E228" s="1">
        <v>11432.231813496866</v>
      </c>
      <c r="F228" s="1">
        <v>715.54964308348599</v>
      </c>
      <c r="G228" s="10">
        <v>4.5793207083529879</v>
      </c>
      <c r="H228" s="1">
        <v>246126.08589807939</v>
      </c>
      <c r="I228" s="1">
        <v>3538.4611759575814</v>
      </c>
      <c r="J228" s="10">
        <v>10.337359780465649</v>
      </c>
      <c r="K228" s="1">
        <v>282.12104746988109</v>
      </c>
      <c r="L228" s="1">
        <v>413.52988511171725</v>
      </c>
      <c r="M228" s="10">
        <v>2.346640491537836</v>
      </c>
      <c r="N228" s="1">
        <v>2.5089135497668931</v>
      </c>
      <c r="O228" s="1">
        <v>367.26979591332042</v>
      </c>
      <c r="P228" s="10">
        <v>1.7327298969280207</v>
      </c>
      <c r="Q228" s="1">
        <v>54.605925965872231</v>
      </c>
      <c r="R228" s="1">
        <v>412.60510934743166</v>
      </c>
      <c r="S228" s="10">
        <v>2.3786378836367295</v>
      </c>
      <c r="T228" s="1">
        <v>2.548354300421802E-10</v>
      </c>
      <c r="U228" s="1">
        <v>363.17230858332448</v>
      </c>
      <c r="V228" s="10">
        <v>1.6723909044469816</v>
      </c>
    </row>
    <row r="229" spans="1:22" x14ac:dyDescent="0.2">
      <c r="A229">
        <f t="shared" si="3"/>
        <v>2176</v>
      </c>
      <c r="B229" s="1">
        <f>carboncycle!F432</f>
        <v>8.5020059450990561E-23</v>
      </c>
      <c r="C229" s="1">
        <f>carboncycle!L432</f>
        <v>339.65407295743296</v>
      </c>
      <c r="D229" s="10">
        <f>climate!I332</f>
        <v>1.2819355074592589</v>
      </c>
      <c r="E229" s="1">
        <v>11432.231813496866</v>
      </c>
      <c r="F229" s="1">
        <v>717.01111764168968</v>
      </c>
      <c r="G229" s="10">
        <v>4.5940543579236355</v>
      </c>
      <c r="H229" s="1">
        <v>251048.60761604097</v>
      </c>
      <c r="I229" s="1">
        <v>3603.9970889060378</v>
      </c>
      <c r="J229" s="10">
        <v>10.425993221333107</v>
      </c>
      <c r="K229" s="1">
        <v>275.46299074959194</v>
      </c>
      <c r="L229" s="1">
        <v>413.13190083338537</v>
      </c>
      <c r="M229" s="10">
        <v>2.3436662520277638</v>
      </c>
      <c r="N229" s="1">
        <v>2.3761920229842244</v>
      </c>
      <c r="O229" s="1">
        <v>367.01040493364758</v>
      </c>
      <c r="P229" s="10">
        <v>1.7295762854137335</v>
      </c>
      <c r="Q229" s="1">
        <v>52.558203742152024</v>
      </c>
      <c r="R229" s="1">
        <v>412.17780342642783</v>
      </c>
      <c r="S229" s="10">
        <v>2.374680992808047</v>
      </c>
      <c r="T229" s="1">
        <v>2.0488768575391289E-10</v>
      </c>
      <c r="U229" s="1">
        <v>362.93458883547231</v>
      </c>
      <c r="V229" s="10">
        <v>1.6693598969092971</v>
      </c>
    </row>
    <row r="230" spans="1:22" x14ac:dyDescent="0.2">
      <c r="A230">
        <f t="shared" si="3"/>
        <v>2177</v>
      </c>
      <c r="B230" s="1">
        <f>carboncycle!F433</f>
        <v>5.7813640426673579E-23</v>
      </c>
      <c r="C230" s="1">
        <f>carboncycle!L433</f>
        <v>339.49182579744706</v>
      </c>
      <c r="D230" s="10">
        <f>climate!I333</f>
        <v>1.2796516718830886</v>
      </c>
      <c r="E230" s="1">
        <v>11432.231813496866</v>
      </c>
      <c r="F230" s="1">
        <v>718.4690562122064</v>
      </c>
      <c r="G230" s="10">
        <v>4.6087286907760703</v>
      </c>
      <c r="H230" s="1">
        <v>256069.57976836179</v>
      </c>
      <c r="I230" s="1">
        <v>3670.8431494036831</v>
      </c>
      <c r="J230" s="10">
        <v>10.514888507822926</v>
      </c>
      <c r="K230" s="1">
        <v>268.96206416790159</v>
      </c>
      <c r="L230" s="1">
        <v>412.73627396840504</v>
      </c>
      <c r="M230" s="10">
        <v>2.3406787794235013</v>
      </c>
      <c r="N230" s="1">
        <v>2.2504914649683592</v>
      </c>
      <c r="O230" s="1">
        <v>366.75335658904885</v>
      </c>
      <c r="P230" s="10">
        <v>1.7264403528552459</v>
      </c>
      <c r="Q230" s="1">
        <v>50.587271101821322</v>
      </c>
      <c r="R230" s="1">
        <v>411.75425522226999</v>
      </c>
      <c r="S230" s="10">
        <v>2.3707311198999585</v>
      </c>
      <c r="T230" s="1">
        <v>1.6472969934614598E-10</v>
      </c>
      <c r="U230" s="1">
        <v>362.69895687783008</v>
      </c>
      <c r="V230" s="10">
        <v>1.6663486740376097</v>
      </c>
    </row>
    <row r="231" spans="1:22" x14ac:dyDescent="0.2">
      <c r="A231">
        <f t="shared" si="3"/>
        <v>2178</v>
      </c>
      <c r="B231" s="1">
        <f>carboncycle!F434</f>
        <v>3.931327549013803E-23</v>
      </c>
      <c r="C231" s="1">
        <f>carboncycle!L434</f>
        <v>339.33094239987003</v>
      </c>
      <c r="D231" s="10">
        <f>climate!I334</f>
        <v>1.2773834378677207</v>
      </c>
      <c r="E231" s="1">
        <v>11432.231813496866</v>
      </c>
      <c r="F231" s="1">
        <v>719.92348787721426</v>
      </c>
      <c r="G231" s="10">
        <v>4.6233442587612696</v>
      </c>
      <c r="H231" s="1">
        <v>261190.97136372901</v>
      </c>
      <c r="I231" s="1">
        <v>3739.0255647322274</v>
      </c>
      <c r="J231" s="10">
        <v>10.604043116267308</v>
      </c>
      <c r="K231" s="1">
        <v>262.61455945353913</v>
      </c>
      <c r="L231" s="1">
        <v>412.34300717071278</v>
      </c>
      <c r="M231" s="10">
        <v>2.3376789175317931</v>
      </c>
      <c r="N231" s="1">
        <v>2.131440466471533</v>
      </c>
      <c r="O231" s="1">
        <v>366.49862150389748</v>
      </c>
      <c r="P231" s="10">
        <v>1.7233221640344134</v>
      </c>
      <c r="Q231" s="1">
        <v>48.690248435503023</v>
      </c>
      <c r="R231" s="1">
        <v>411.33442904397896</v>
      </c>
      <c r="S231" s="10">
        <v>2.3667889074182931</v>
      </c>
      <c r="T231" s="1">
        <v>1.3244267827430138E-10</v>
      </c>
      <c r="U231" s="1">
        <v>362.46538683977434</v>
      </c>
      <c r="V231" s="10">
        <v>1.663357159942757</v>
      </c>
    </row>
    <row r="232" spans="1:22" x14ac:dyDescent="0.2">
      <c r="A232">
        <f t="shared" si="3"/>
        <v>2179</v>
      </c>
      <c r="B232" s="1">
        <f>carboncycle!F435</f>
        <v>2.6733027333293859E-23</v>
      </c>
      <c r="C232" s="1">
        <f>carboncycle!L435</f>
        <v>339.17140638589342</v>
      </c>
      <c r="D232" s="10">
        <f>climate!I335</f>
        <v>1.2751307004221279</v>
      </c>
      <c r="E232" s="1">
        <v>11432.231813496866</v>
      </c>
      <c r="F232" s="1">
        <v>721.37444137372836</v>
      </c>
      <c r="G232" s="10">
        <v>4.6379016065130694</v>
      </c>
      <c r="H232" s="1">
        <v>266414.79079100362</v>
      </c>
      <c r="I232" s="1">
        <v>3808.5710662697948</v>
      </c>
      <c r="J232" s="10">
        <v>10.693454537688565</v>
      </c>
      <c r="K232" s="1">
        <v>256.41685585043564</v>
      </c>
      <c r="L232" s="1">
        <v>411.95210233723628</v>
      </c>
      <c r="M232" s="10">
        <v>2.3346674867827542</v>
      </c>
      <c r="N232" s="1">
        <v>2.0186872657951889</v>
      </c>
      <c r="O232" s="1">
        <v>366.24617072860553</v>
      </c>
      <c r="P232" s="10">
        <v>1.7202217733862275</v>
      </c>
      <c r="Q232" s="1">
        <v>46.864364119171661</v>
      </c>
      <c r="R232" s="1">
        <v>410.91828925731369</v>
      </c>
      <c r="S232" s="10">
        <v>2.3628549695265226</v>
      </c>
      <c r="T232" s="1">
        <v>1.0648391333253831E-10</v>
      </c>
      <c r="U232" s="1">
        <v>362.23385324236705</v>
      </c>
      <c r="V232" s="10">
        <v>1.6603852740768295</v>
      </c>
    </row>
    <row r="233" spans="1:22" x14ac:dyDescent="0.2">
      <c r="A233">
        <f t="shared" si="3"/>
        <v>2180</v>
      </c>
      <c r="B233" s="1">
        <f>carboncycle!F436</f>
        <v>1.8178458586639821E-23</v>
      </c>
      <c r="C233" s="1">
        <f>carboncycle!L436</f>
        <v>339.01320160913264</v>
      </c>
      <c r="D233" s="10">
        <f>climate!I336</f>
        <v>1.2728933530498427</v>
      </c>
      <c r="E233" s="1">
        <v>11432.231813496866</v>
      </c>
      <c r="F233" s="1">
        <v>722.82194509841565</v>
      </c>
      <c r="G233" s="10">
        <v>4.6524012715351537</v>
      </c>
      <c r="H233" s="1">
        <v>271743.08660682366</v>
      </c>
      <c r="I233" s="1">
        <v>3879.5069199735003</v>
      </c>
      <c r="J233" s="10">
        <v>10.783120278141897</v>
      </c>
      <c r="K233" s="1">
        <v>250.36541805236536</v>
      </c>
      <c r="L233" s="1">
        <v>411.56356063548992</v>
      </c>
      <c r="M233" s="10">
        <v>2.3316452847454947</v>
      </c>
      <c r="N233" s="1">
        <v>1.9118987094346236</v>
      </c>
      <c r="O233" s="1">
        <v>365.99597573291766</v>
      </c>
      <c r="P233" s="10">
        <v>1.717139225462877</v>
      </c>
      <c r="Q233" s="1">
        <v>45.106950464702727</v>
      </c>
      <c r="R233" s="1">
        <v>410.50580030135956</v>
      </c>
      <c r="S233" s="10">
        <v>2.3589298929446376</v>
      </c>
      <c r="T233" s="1">
        <v>8.56130663193608E-11</v>
      </c>
      <c r="U233" s="1">
        <v>362.00433099009865</v>
      </c>
      <c r="V233" s="10">
        <v>1.6574329314983769</v>
      </c>
    </row>
    <row r="234" spans="1:22" x14ac:dyDescent="0.2">
      <c r="A234">
        <f t="shared" si="3"/>
        <v>2181</v>
      </c>
      <c r="B234" s="1">
        <f>carboncycle!F437</f>
        <v>1.2361351838915077E-23</v>
      </c>
      <c r="C234" s="1">
        <f>carboncycle!L437</f>
        <v>338.85631215145156</v>
      </c>
      <c r="D234" s="10">
        <f>climate!I337</f>
        <v>1.2706712878709419</v>
      </c>
      <c r="E234" s="1">
        <v>11432.231813496866</v>
      </c>
      <c r="F234" s="1">
        <v>724.26602711232749</v>
      </c>
      <c r="G234" s="10">
        <v>4.6668437842879555</v>
      </c>
      <c r="H234" s="1">
        <v>277177.94833896012</v>
      </c>
      <c r="I234" s="1">
        <v>3951.8609370716745</v>
      </c>
      <c r="J234" s="10">
        <v>10.873037859042771</v>
      </c>
      <c r="K234" s="1">
        <v>244.45679418632955</v>
      </c>
      <c r="L234" s="1">
        <v>411.17738253034986</v>
      </c>
      <c r="M234" s="10">
        <v>2.3286130866344119</v>
      </c>
      <c r="N234" s="1">
        <v>1.8107592677055322</v>
      </c>
      <c r="O234" s="1">
        <v>365.74800839928366</v>
      </c>
      <c r="P234" s="10">
        <v>1.7140745553804346</v>
      </c>
      <c r="Q234" s="1">
        <v>43.415439822276376</v>
      </c>
      <c r="R234" s="1">
        <v>410.09692670413233</v>
      </c>
      <c r="S234" s="10">
        <v>2.3550142378238825</v>
      </c>
      <c r="T234" s="1">
        <v>6.8832905320766088E-11</v>
      </c>
      <c r="U234" s="1">
        <v>361.77679536291544</v>
      </c>
      <c r="V234" s="10">
        <v>1.6545000431262682</v>
      </c>
    </row>
    <row r="235" spans="1:22" x14ac:dyDescent="0.2">
      <c r="A235">
        <f t="shared" si="3"/>
        <v>2182</v>
      </c>
      <c r="B235" s="1">
        <f>carboncycle!F438</f>
        <v>8.4057192504622509E-24</v>
      </c>
      <c r="C235" s="1">
        <f>carboncycle!L438</f>
        <v>338.70072231890418</v>
      </c>
      <c r="D235" s="10">
        <f>climate!I338</f>
        <v>1.2684643957386128</v>
      </c>
      <c r="E235" s="1">
        <v>11432.231813496866</v>
      </c>
      <c r="F235" s="1">
        <v>725.70671514555283</v>
      </c>
      <c r="G235" s="10">
        <v>4.681229668275404</v>
      </c>
      <c r="H235" s="1">
        <v>282721.50730573933</v>
      </c>
      <c r="I235" s="1">
        <v>4025.6614849699149</v>
      </c>
      <c r="J235" s="10">
        <v>10.963204817479141</v>
      </c>
      <c r="K235" s="1">
        <v>238.68761384353218</v>
      </c>
      <c r="L235" s="1">
        <v>410.79356781003241</v>
      </c>
      <c r="M235" s="10">
        <v>2.3255716458062494</v>
      </c>
      <c r="N235" s="1">
        <v>1.7149701024439097</v>
      </c>
      <c r="O235" s="1">
        <v>365.50224101631301</v>
      </c>
      <c r="P235" s="10">
        <v>1.7110277892487704</v>
      </c>
      <c r="Q235" s="1">
        <v>41.787360828941011</v>
      </c>
      <c r="R235" s="1">
        <v>409.69163309724604</v>
      </c>
      <c r="S235" s="10">
        <v>2.3511085385978725</v>
      </c>
      <c r="T235" s="1">
        <v>5.534165587789594E-11</v>
      </c>
      <c r="U235" s="1">
        <v>361.55122200851639</v>
      </c>
      <c r="V235" s="10">
        <v>1.6515865159826795</v>
      </c>
    </row>
    <row r="236" spans="1:22" x14ac:dyDescent="0.2">
      <c r="A236">
        <f t="shared" si="3"/>
        <v>2183</v>
      </c>
      <c r="B236" s="1">
        <f>carboncycle!F439</f>
        <v>5.71588909031433E-24</v>
      </c>
      <c r="C236" s="1">
        <f>carboncycle!L439</f>
        <v>338.5464166377883</v>
      </c>
      <c r="D236" s="10">
        <f>climate!I339</f>
        <v>1.2662725663505245</v>
      </c>
      <c r="E236" s="1">
        <v>11432.231813496866</v>
      </c>
      <c r="F236" s="1">
        <v>727.14403660179062</v>
      </c>
      <c r="G236" s="10">
        <v>4.6955594401314613</v>
      </c>
      <c r="H236" s="1">
        <v>288375.93745185412</v>
      </c>
      <c r="I236" s="1">
        <v>4100.9374983752568</v>
      </c>
      <c r="J236" s="10">
        <v>11.053618706508775</v>
      </c>
      <c r="K236" s="1">
        <v>233.05458615682483</v>
      </c>
      <c r="L236" s="1">
        <v>410.41211561129978</v>
      </c>
      <c r="M236" s="10">
        <v>2.3225216942480325</v>
      </c>
      <c r="N236" s="1">
        <v>1.624248184024627</v>
      </c>
      <c r="O236" s="1">
        <v>365.25864627231419</v>
      </c>
      <c r="P236" s="10">
        <v>1.7079989445852721</v>
      </c>
      <c r="Q236" s="1">
        <v>40.220334797855728</v>
      </c>
      <c r="R236" s="1">
        <v>409.28988422968996</v>
      </c>
      <c r="S236" s="10">
        <v>2.3472133048105932</v>
      </c>
      <c r="T236" s="1">
        <v>4.4494691325828337E-11</v>
      </c>
      <c r="U236" s="1">
        <v>361.32758693490632</v>
      </c>
      <c r="V236" s="10">
        <v>1.6486922534256636</v>
      </c>
    </row>
    <row r="237" spans="1:22" x14ac:dyDescent="0.2">
      <c r="A237">
        <f t="shared" si="3"/>
        <v>2184</v>
      </c>
      <c r="B237" s="1">
        <f>carboncycle!F440</f>
        <v>3.8868045814137439E-24</v>
      </c>
      <c r="C237" s="1">
        <f>carboncycle!L440</f>
        <v>338.39337985080715</v>
      </c>
      <c r="D237" s="10">
        <f>climate!I340</f>
        <v>1.2640956883552157</v>
      </c>
      <c r="E237" s="1">
        <v>11432.231813496866</v>
      </c>
      <c r="F237" s="1">
        <v>728.57801856284823</v>
      </c>
      <c r="G237" s="10">
        <v>4.7098336097063997</v>
      </c>
      <c r="H237" s="1">
        <v>294143.45620089117</v>
      </c>
      <c r="I237" s="1">
        <v>4177.7184906428174</v>
      </c>
      <c r="J237" s="10">
        <v>11.144277095441913</v>
      </c>
      <c r="K237" s="1">
        <v>227.55449792352377</v>
      </c>
      <c r="L237" s="1">
        <v>410.03302444391471</v>
      </c>
      <c r="M237" s="10">
        <v>2.3194639430559878</v>
      </c>
      <c r="N237" s="1">
        <v>1.5383254550897243</v>
      </c>
      <c r="O237" s="1">
        <v>365.01719724892024</v>
      </c>
      <c r="P237" s="10">
        <v>1.7049880307129377</v>
      </c>
      <c r="Q237" s="1">
        <v>38.712072242936138</v>
      </c>
      <c r="R237" s="1">
        <v>408.89164498075979</v>
      </c>
      <c r="S237" s="10">
        <v>2.3433290219218006</v>
      </c>
      <c r="T237" s="1">
        <v>3.5773731825965987E-11</v>
      </c>
      <c r="U237" s="1">
        <v>361.10586650319453</v>
      </c>
      <c r="V237" s="10">
        <v>1.6458171553717391</v>
      </c>
    </row>
    <row r="238" spans="1:22" x14ac:dyDescent="0.2">
      <c r="A238">
        <f t="shared" si="3"/>
        <v>2185</v>
      </c>
      <c r="B238" s="1">
        <f>carboncycle!F441</f>
        <v>2.6430271153613457E-24</v>
      </c>
      <c r="C238" s="1">
        <f>carboncycle!L441</f>
        <v>338.24159691333341</v>
      </c>
      <c r="D238" s="10">
        <f>climate!I341</f>
        <v>1.2619336494537066</v>
      </c>
      <c r="E238" s="1">
        <v>11432.231813496866</v>
      </c>
      <c r="F238" s="1">
        <v>730.0086877930637</v>
      </c>
      <c r="G238" s="10">
        <v>4.7240526801527647</v>
      </c>
      <c r="H238" s="1">
        <v>300026.325324909</v>
      </c>
      <c r="I238" s="1">
        <v>4256.0345653493532</v>
      </c>
      <c r="J238" s="10">
        <v>11.23517757010956</v>
      </c>
      <c r="K238" s="1">
        <v>222.18421177252861</v>
      </c>
      <c r="L238" s="1">
        <v>409.65629221436575</v>
      </c>
      <c r="M238" s="10">
        <v>2.3163990829055612</v>
      </c>
      <c r="N238" s="1">
        <v>1.456948038515478</v>
      </c>
      <c r="O238" s="1">
        <v>364.7778674148044</v>
      </c>
      <c r="P238" s="10">
        <v>1.701995049143386</v>
      </c>
      <c r="Q238" s="1">
        <v>37.260369533826037</v>
      </c>
      <c r="R238" s="1">
        <v>408.496880372183</v>
      </c>
      <c r="S238" s="10">
        <v>2.3394561520903152</v>
      </c>
      <c r="T238" s="1">
        <v>2.8762080388076655E-11</v>
      </c>
      <c r="U238" s="1">
        <v>360.88603742062577</v>
      </c>
      <c r="V238" s="10">
        <v>1.6429611185089117</v>
      </c>
    </row>
    <row r="239" spans="1:22" x14ac:dyDescent="0.2">
      <c r="A239">
        <f t="shared" si="3"/>
        <v>2186</v>
      </c>
      <c r="B239" s="1">
        <f>carboncycle!F442</f>
        <v>1.7972584384457148E-24</v>
      </c>
      <c r="C239" s="1">
        <f>carboncycle!L442</f>
        <v>338.09105298977192</v>
      </c>
      <c r="D239" s="10">
        <f>climate!I342</f>
        <v>1.2597863364965312</v>
      </c>
      <c r="E239" s="1">
        <v>11432.231813496866</v>
      </c>
      <c r="F239" s="1">
        <v>731.43607074365582</v>
      </c>
      <c r="G239" s="10">
        <v>4.738217148010988</v>
      </c>
      <c r="H239" s="1">
        <v>306026.85183140717</v>
      </c>
      <c r="I239" s="1">
        <v>4335.9164280983005</v>
      </c>
      <c r="J239" s="10">
        <v>11.326317733117637</v>
      </c>
      <c r="K239" s="1">
        <v>216.94066437469695</v>
      </c>
      <c r="L239" s="1">
        <v>409.28191624888473</v>
      </c>
      <c r="M239" s="10">
        <v>2.3133277845126381</v>
      </c>
      <c r="N239" s="1">
        <v>1.3798754872780092</v>
      </c>
      <c r="O239" s="1">
        <v>364.54063061948523</v>
      </c>
      <c r="P239" s="10">
        <v>1.6990199939453132</v>
      </c>
      <c r="Q239" s="1">
        <v>35.863105676307562</v>
      </c>
      <c r="R239" s="1">
        <v>408.10555557947885</v>
      </c>
      <c r="S239" s="10">
        <v>2.3355951349357125</v>
      </c>
      <c r="T239" s="1">
        <v>2.3124712632013631E-11</v>
      </c>
      <c r="U239" s="1">
        <v>360.66807673383374</v>
      </c>
      <c r="V239" s="10">
        <v>1.6401240365005281</v>
      </c>
    </row>
    <row r="240" spans="1:22" x14ac:dyDescent="0.2">
      <c r="A240">
        <f t="shared" si="3"/>
        <v>2187</v>
      </c>
      <c r="B240" s="1">
        <f>carboncycle!F443</f>
        <v>1.222135738143086E-24</v>
      </c>
      <c r="C240" s="1">
        <f>carboncycle!L443</f>
        <v>337.94173345001678</v>
      </c>
      <c r="D240" s="10">
        <f>climate!I343</f>
        <v>1.2576536355763765</v>
      </c>
      <c r="E240" s="1">
        <v>11432.231813496866</v>
      </c>
      <c r="F240" s="1">
        <v>732.86019355700353</v>
      </c>
      <c r="G240" s="10">
        <v>4.752327503294592</v>
      </c>
      <c r="H240" s="1">
        <v>312147.38886803534</v>
      </c>
      <c r="I240" s="1">
        <v>4417.3953985608878</v>
      </c>
      <c r="J240" s="10">
        <v>11.417695204087277</v>
      </c>
      <c r="K240" s="1">
        <v>211.82086469545411</v>
      </c>
      <c r="L240" s="1">
        <v>408.90989331577612</v>
      </c>
      <c r="M240" s="10">
        <v>2.3102506990860894</v>
      </c>
      <c r="N240" s="1">
        <v>1.3068800740010027</v>
      </c>
      <c r="O240" s="1">
        <v>364.30546108722382</v>
      </c>
      <c r="P240" s="10">
        <v>1.6960628520989076</v>
      </c>
      <c r="Q240" s="1">
        <v>34.51823921344603</v>
      </c>
      <c r="R240" s="1">
        <v>407.71763594259073</v>
      </c>
      <c r="S240" s="10">
        <v>2.331746388278896</v>
      </c>
      <c r="T240" s="1">
        <v>1.859226895613896E-11</v>
      </c>
      <c r="U240" s="1">
        <v>360.45196182230626</v>
      </c>
      <c r="V240" s="10">
        <v>1.637305800180342</v>
      </c>
    </row>
    <row r="241" spans="1:22" x14ac:dyDescent="0.2">
      <c r="A241">
        <f t="shared" si="3"/>
        <v>2188</v>
      </c>
      <c r="B241" s="1">
        <f>carboncycle!F444</f>
        <v>8.310523019372984E-25</v>
      </c>
      <c r="C241" s="1">
        <f>carboncycle!L444</f>
        <v>337.79362386599922</v>
      </c>
      <c r="D241" s="10">
        <f>climate!I344</f>
        <v>1.2555354321165106</v>
      </c>
      <c r="E241" s="1">
        <v>11432.231813496866</v>
      </c>
      <c r="F241" s="1">
        <v>734.28108207085586</v>
      </c>
      <c r="G241" s="10">
        <v>4.766384229574963</v>
      </c>
      <c r="H241" s="1">
        <v>318390.33664539608</v>
      </c>
      <c r="I241" s="1">
        <v>4500.5034227580745</v>
      </c>
      <c r="J241" s="10">
        <v>11.509307619881513</v>
      </c>
      <c r="K241" s="1">
        <v>206.82189228864141</v>
      </c>
      <c r="L241" s="1">
        <v>408.54021964707852</v>
      </c>
      <c r="M241" s="10">
        <v>2.3071684587717511</v>
      </c>
      <c r="N241" s="1">
        <v>1.2377461180863498</v>
      </c>
      <c r="O241" s="1">
        <v>364.07233341101369</v>
      </c>
      <c r="P241" s="10">
        <v>1.6931236038367163</v>
      </c>
      <c r="Q241" s="1">
        <v>33.223805242941808</v>
      </c>
      <c r="R241" s="1">
        <v>407.33308697582618</v>
      </c>
      <c r="S241" s="10">
        <v>2.3279103088620419</v>
      </c>
      <c r="T241" s="1">
        <v>1.4948184240735724E-11</v>
      </c>
      <c r="U241" s="1">
        <v>360.23767039205251</v>
      </c>
      <c r="V241" s="10">
        <v>1.634506297739158</v>
      </c>
    </row>
    <row r="242" spans="1:22" x14ac:dyDescent="0.2">
      <c r="A242">
        <f t="shared" si="3"/>
        <v>2189</v>
      </c>
      <c r="B242" s="1">
        <f>carboncycle!F445</f>
        <v>5.6511556531736287E-25</v>
      </c>
      <c r="C242" s="1">
        <f>carboncycle!L445</f>
        <v>337.6467100083222</v>
      </c>
      <c r="D242" s="10">
        <f>climate!I345</f>
        <v>1.2534316109551702</v>
      </c>
      <c r="E242" s="1">
        <v>11432.231813496866</v>
      </c>
      <c r="F242" s="1">
        <v>735.69876182247344</v>
      </c>
      <c r="G242" s="10">
        <v>4.7803878040656373</v>
      </c>
      <c r="H242" s="1">
        <v>324758.14337830403</v>
      </c>
      <c r="I242" s="1">
        <v>4585.2730855881136</v>
      </c>
      <c r="J242" s="10">
        <v>11.601152634818671</v>
      </c>
      <c r="K242" s="1">
        <v>201.94089563062948</v>
      </c>
      <c r="L242" s="1">
        <v>408.17289095957716</v>
      </c>
      <c r="M242" s="10">
        <v>2.3040816770879542</v>
      </c>
      <c r="N242" s="1">
        <v>1.1722693484395821</v>
      </c>
      <c r="O242" s="1">
        <v>363.84122254666352</v>
      </c>
      <c r="P242" s="10">
        <v>1.6902022229714444</v>
      </c>
      <c r="Q242" s="1">
        <v>31.977912546331492</v>
      </c>
      <c r="R242" s="1">
        <v>406.95187437713912</v>
      </c>
      <c r="S242" s="10">
        <v>2.3240872730483897</v>
      </c>
      <c r="T242" s="1">
        <v>1.2018340129551522E-11</v>
      </c>
      <c r="U242" s="1">
        <v>360.02518046946295</v>
      </c>
      <c r="V242" s="10">
        <v>1.6317254149034</v>
      </c>
    </row>
    <row r="243" spans="1:22" x14ac:dyDescent="0.2">
      <c r="A243">
        <f t="shared" si="3"/>
        <v>2190</v>
      </c>
      <c r="B243" s="1">
        <f>carboncycle!F446</f>
        <v>3.842785844158067E-25</v>
      </c>
      <c r="C243" s="1">
        <f>carboncycle!L446</f>
        <v>337.50097784297839</v>
      </c>
      <c r="D243" s="10">
        <f>climate!I346</f>
        <v>1.2513420564260753</v>
      </c>
      <c r="E243" s="1">
        <v>11432.231813496866</v>
      </c>
      <c r="F243" s="1">
        <v>737.11325805270576</v>
      </c>
      <c r="G243" s="10">
        <v>4.7943386977060882</v>
      </c>
      <c r="H243" s="1">
        <v>331253.30624587013</v>
      </c>
      <c r="I243" s="1">
        <v>4671.7376236046666</v>
      </c>
      <c r="J243" s="10">
        <v>11.693227920872692</v>
      </c>
      <c r="K243" s="1">
        <v>197.17509049374664</v>
      </c>
      <c r="L243" s="1">
        <v>407.80790247518621</v>
      </c>
      <c r="M243" s="10">
        <v>2.3009909493527219</v>
      </c>
      <c r="N243" s="1">
        <v>1.1102562999071282</v>
      </c>
      <c r="O243" s="1">
        <v>363.61210380697401</v>
      </c>
      <c r="P243" s="10">
        <v>1.687298677211148</v>
      </c>
      <c r="Q243" s="1">
        <v>30.778740825844061</v>
      </c>
      <c r="R243" s="1">
        <v>406.57396403678661</v>
      </c>
      <c r="S243" s="10">
        <v>2.3202776375023531</v>
      </c>
      <c r="T243" s="1">
        <v>9.6627454641594245E-12</v>
      </c>
      <c r="U243" s="1">
        <v>359.8144703953534</v>
      </c>
      <c r="V243" s="10">
        <v>1.6289630351059385</v>
      </c>
    </row>
    <row r="244" spans="1:22" x14ac:dyDescent="0.2">
      <c r="A244">
        <f t="shared" si="3"/>
        <v>2191</v>
      </c>
      <c r="B244" s="1">
        <f>carboncycle!F447</f>
        <v>2.6130943740274853E-25</v>
      </c>
      <c r="C244" s="1">
        <f>carboncycle!L447</f>
        <v>337.35641352814832</v>
      </c>
      <c r="D244" s="10">
        <f>climate!I347</f>
        <v>1.2492666524352283</v>
      </c>
      <c r="E244" s="1">
        <v>11432.231813496866</v>
      </c>
      <c r="F244" s="1">
        <v>738.52459571000236</v>
      </c>
      <c r="G244" s="10">
        <v>4.8082373752449588</v>
      </c>
      <c r="H244" s="1">
        <v>337878.37237078755</v>
      </c>
      <c r="I244" s="1">
        <v>4759.9309380504546</v>
      </c>
      <c r="J244" s="10">
        <v>11.785531167860681</v>
      </c>
      <c r="K244" s="1">
        <v>192.52175835809422</v>
      </c>
      <c r="L244" s="1">
        <v>407.44524894071833</v>
      </c>
      <c r="M244" s="10">
        <v>2.2978968531027508</v>
      </c>
      <c r="N244" s="1">
        <v>1.0515237416420411</v>
      </c>
      <c r="O244" s="1">
        <v>363.384952856008</v>
      </c>
      <c r="P244" s="10">
        <v>1.6844129284622702</v>
      </c>
      <c r="Q244" s="1">
        <v>29.62453804487491</v>
      </c>
      <c r="R244" s="1">
        <v>406.19932204539134</v>
      </c>
      <c r="S244" s="10">
        <v>2.3164817398504165</v>
      </c>
      <c r="T244" s="1">
        <v>7.7688473531841781E-12</v>
      </c>
      <c r="U244" s="1">
        <v>359.60551881918497</v>
      </c>
      <c r="V244" s="10">
        <v>1.6262190396494964</v>
      </c>
    </row>
    <row r="245" spans="1:22" x14ac:dyDescent="0.2">
      <c r="A245">
        <f t="shared" si="3"/>
        <v>2192</v>
      </c>
      <c r="B245" s="1">
        <f>carboncycle!F448</f>
        <v>1.77690417433869E-25</v>
      </c>
      <c r="C245" s="1">
        <f>carboncycle!L448</f>
        <v>337.21300341107553</v>
      </c>
      <c r="D245" s="10">
        <f>climate!I348</f>
        <v>1.2472052825341495</v>
      </c>
      <c r="E245" s="1">
        <v>11432.231813496866</v>
      </c>
      <c r="F245" s="1">
        <v>739.93279945436109</v>
      </c>
      <c r="G245" s="10">
        <v>4.8220842953227265</v>
      </c>
      <c r="H245" s="1">
        <v>344635.93981820333</v>
      </c>
      <c r="I245" s="1">
        <v>4849.8876081515991</v>
      </c>
      <c r="J245" s="10">
        <v>11.878060083617971</v>
      </c>
      <c r="K245" s="1">
        <v>187.9782448608432</v>
      </c>
      <c r="L245" s="1">
        <v>407.08492464705989</v>
      </c>
      <c r="M245" s="10">
        <v>2.294799948504294</v>
      </c>
      <c r="N245" s="1">
        <v>0.99589813570917718</v>
      </c>
      <c r="O245" s="1">
        <v>363.15974570345509</v>
      </c>
      <c r="P245" s="10">
        <v>1.6815449331209524</v>
      </c>
      <c r="Q245" s="1">
        <v>28.513617868192103</v>
      </c>
      <c r="R245" s="1">
        <v>405.827914701439</v>
      </c>
      <c r="S245" s="10">
        <v>2.3126998993232752</v>
      </c>
      <c r="T245" s="1">
        <v>6.2461532719600792E-12</v>
      </c>
      <c r="U245" s="1">
        <v>359.39830469345139</v>
      </c>
      <c r="V245" s="10">
        <v>1.623493307862939</v>
      </c>
    </row>
    <row r="246" spans="1:22" x14ac:dyDescent="0.2">
      <c r="A246">
        <f t="shared" si="3"/>
        <v>2193</v>
      </c>
      <c r="B246" s="1">
        <f>carboncycle!F449</f>
        <v>1.208294838550309E-25</v>
      </c>
      <c r="C246" s="1">
        <f>carboncycle!L449</f>
        <v>337.07073402501572</v>
      </c>
      <c r="D246" s="10">
        <f>climate!I349</f>
        <v>1.2451578299896957</v>
      </c>
      <c r="E246" s="1">
        <v>11432.231813496866</v>
      </c>
      <c r="F246" s="1">
        <v>741.33789366121516</v>
      </c>
      <c r="G246" s="10">
        <v>4.8358799105537624</v>
      </c>
      <c r="H246" s="1">
        <v>351528.65861456742</v>
      </c>
      <c r="I246" s="1">
        <v>4941.6429046778212</v>
      </c>
      <c r="J246" s="10">
        <v>11.97081239416095</v>
      </c>
      <c r="K246" s="1">
        <v>183.54195828212733</v>
      </c>
      <c r="L246" s="1">
        <v>406.72692344776738</v>
      </c>
      <c r="M246" s="10">
        <v>2.2917007787560584</v>
      </c>
      <c r="N246" s="1">
        <v>0.94321512433016175</v>
      </c>
      <c r="O246" s="1">
        <v>362.9364586990888</v>
      </c>
      <c r="P246" s="10">
        <v>1.6786946423530411</v>
      </c>
      <c r="Q246" s="1">
        <v>27.444357198134899</v>
      </c>
      <c r="R246" s="1">
        <v>405.45970851823881</v>
      </c>
      <c r="S246" s="10">
        <v>2.3089324173796673</v>
      </c>
      <c r="T246" s="1">
        <v>5.021907230655904E-12</v>
      </c>
      <c r="U246" s="1">
        <v>359.19280726822774</v>
      </c>
      <c r="V246" s="10">
        <v>1.6207857172507407</v>
      </c>
    </row>
    <row r="247" spans="1:22" x14ac:dyDescent="0.2">
      <c r="A247">
        <f t="shared" si="3"/>
        <v>2194</v>
      </c>
      <c r="B247" s="1">
        <f>carboncycle!F450</f>
        <v>8.2164049021421002E-26</v>
      </c>
      <c r="C247" s="1">
        <f>carboncycle!L450</f>
        <v>336.92959208625712</v>
      </c>
      <c r="D247" s="10">
        <f>climate!I350</f>
        <v>1.2431241778506001</v>
      </c>
      <c r="E247" s="1">
        <v>11432.231813496866</v>
      </c>
      <c r="F247" s="1">
        <v>742.73990242525997</v>
      </c>
      <c r="G247" s="10">
        <v>4.8496246676077712</v>
      </c>
      <c r="H247" s="1">
        <v>358559.23178685876</v>
      </c>
      <c r="I247" s="1">
        <v>5035.2328037738471</v>
      </c>
      <c r="J247" s="10">
        <v>12.063785843837941</v>
      </c>
      <c r="K247" s="1">
        <v>179.21036806666913</v>
      </c>
      <c r="L247" s="1">
        <v>406.37123877710343</v>
      </c>
      <c r="M247" s="10">
        <v>2.2885998704842412</v>
      </c>
      <c r="N247" s="1">
        <v>0.89331904425309627</v>
      </c>
      <c r="O247" s="1">
        <v>362.71506852731784</v>
      </c>
      <c r="P247" s="10">
        <v>1.6758620023631918</v>
      </c>
      <c r="Q247" s="1">
        <v>26.41519380320484</v>
      </c>
      <c r="R247" s="1">
        <v>405.09467023037382</v>
      </c>
      <c r="S247" s="10">
        <v>2.305179578312345</v>
      </c>
      <c r="T247" s="1">
        <v>4.0376134134473469E-12</v>
      </c>
      <c r="U247" s="1">
        <v>358.98900608587178</v>
      </c>
      <c r="V247" s="10">
        <v>1.6180961436359083</v>
      </c>
    </row>
    <row r="248" spans="1:22" x14ac:dyDescent="0.2">
      <c r="A248">
        <f t="shared" si="3"/>
        <v>2195</v>
      </c>
      <c r="B248" s="1">
        <f>carboncycle!F451</f>
        <v>5.5871553334566275E-26</v>
      </c>
      <c r="C248" s="1">
        <f>carboncycle!L451</f>
        <v>336.78956449120881</v>
      </c>
      <c r="D248" s="10">
        <f>climate!I351</f>
        <v>1.2411042090108686</v>
      </c>
      <c r="E248" s="1">
        <v>11432.231813496866</v>
      </c>
      <c r="F248" s="1">
        <v>744.13884956421953</v>
      </c>
      <c r="G248" s="10">
        <v>4.8633190072905732</v>
      </c>
      <c r="H248" s="1">
        <v>365730.41642259591</v>
      </c>
      <c r="I248" s="1">
        <v>5130.6940010674343</v>
      </c>
      <c r="J248" s="10">
        <v>12.156978195468426</v>
      </c>
      <c r="K248" s="1">
        <v>174.98100338029576</v>
      </c>
      <c r="L248" s="1">
        <v>406.01786366752594</v>
      </c>
      <c r="M248" s="10">
        <v>2.2854977341298177</v>
      </c>
      <c r="N248" s="1">
        <v>0.84606246681210751</v>
      </c>
      <c r="O248" s="1">
        <v>362.49555220182964</v>
      </c>
      <c r="P248" s="10">
        <v>1.673046954653465</v>
      </c>
      <c r="Q248" s="1">
        <v>25.42462403558466</v>
      </c>
      <c r="R248" s="1">
        <v>404.73276679966648</v>
      </c>
      <c r="S248" s="10">
        <v>2.3014416498366232</v>
      </c>
      <c r="T248" s="1">
        <v>3.246241184411667E-12</v>
      </c>
      <c r="U248" s="1">
        <v>358.78688097587246</v>
      </c>
      <c r="V248" s="10">
        <v>1.6154244612966286</v>
      </c>
    </row>
    <row r="249" spans="1:22" x14ac:dyDescent="0.2">
      <c r="A249">
        <f t="shared" si="3"/>
        <v>2196</v>
      </c>
      <c r="B249" s="1">
        <f>carboncycle!F452</f>
        <v>3.7992656267505062E-26</v>
      </c>
      <c r="C249" s="1">
        <f>carboncycle!L452</f>
        <v>336.65063831355604</v>
      </c>
      <c r="D249" s="10">
        <f>climate!I352</f>
        <v>1.2390978062701603</v>
      </c>
      <c r="E249" s="1">
        <v>11432.231813496866</v>
      </c>
      <c r="F249" s="1">
        <v>745.53475862255709</v>
      </c>
      <c r="G249" s="10">
        <v>4.8769633646242179</v>
      </c>
      <c r="H249" s="1">
        <v>373045.02475104784</v>
      </c>
      <c r="I249" s="1">
        <v>5228.0639260595453</v>
      </c>
      <c r="J249" s="10">
        <v>12.250387230470864</v>
      </c>
      <c r="K249" s="1">
        <v>170.85145170052078</v>
      </c>
      <c r="L249" s="1">
        <v>405.66679076664809</v>
      </c>
      <c r="M249" s="10">
        <v>2.282394864328197</v>
      </c>
      <c r="N249" s="1">
        <v>0.80130576231774708</v>
      </c>
      <c r="O249" s="1">
        <v>362.27788706032561</v>
      </c>
      <c r="P249" s="10">
        <v>1.6702494362717892</v>
      </c>
      <c r="Q249" s="1">
        <v>24.471200634250238</v>
      </c>
      <c r="R249" s="1">
        <v>404.37396542068393</v>
      </c>
      <c r="S249" s="10">
        <v>2.2977188836619282</v>
      </c>
      <c r="T249" s="1">
        <v>2.6099779122669804E-12</v>
      </c>
      <c r="U249" s="1">
        <v>358.58641204983934</v>
      </c>
      <c r="V249" s="10">
        <v>1.6127705430969008</v>
      </c>
    </row>
    <row r="250" spans="1:22" x14ac:dyDescent="0.2">
      <c r="A250">
        <f t="shared" si="3"/>
        <v>2197</v>
      </c>
      <c r="B250" s="1">
        <f>carboncycle!F453</f>
        <v>2.5835006261903441E-26</v>
      </c>
      <c r="C250" s="1">
        <f>carboncycle!L453</f>
        <v>336.51280080147785</v>
      </c>
      <c r="D250" s="10">
        <f>climate!I353</f>
        <v>1.237104852391276</v>
      </c>
      <c r="E250" s="1">
        <v>11432.231813496866</v>
      </c>
      <c r="F250" s="1">
        <v>746.92765287512714</v>
      </c>
      <c r="G250" s="10">
        <v>4.8905581689264093</v>
      </c>
      <c r="H250" s="1">
        <v>380505.9252460688</v>
      </c>
      <c r="I250" s="1">
        <v>5327.3807568023258</v>
      </c>
      <c r="J250" s="10">
        <v>12.344010748979397</v>
      </c>
      <c r="K250" s="1">
        <v>166.8193574403885</v>
      </c>
      <c r="L250" s="1">
        <v>405.31801235368243</v>
      </c>
      <c r="M250" s="10">
        <v>2.2792917402813653</v>
      </c>
      <c r="N250" s="1">
        <v>0.75891668749113828</v>
      </c>
      <c r="O250" s="1">
        <v>362.06205075934827</v>
      </c>
      <c r="P250" s="10">
        <v>1.6674693800506586</v>
      </c>
      <c r="Q250" s="1">
        <v>23.553530610465856</v>
      </c>
      <c r="R250" s="1">
        <v>404.01823352580573</v>
      </c>
      <c r="S250" s="10">
        <v>2.2940115160467736</v>
      </c>
      <c r="T250" s="1">
        <v>2.0984222414626523E-12</v>
      </c>
      <c r="U250" s="1">
        <v>358.38757969662578</v>
      </c>
      <c r="V250" s="10">
        <v>1.6101342606113926</v>
      </c>
    </row>
    <row r="251" spans="1:22" x14ac:dyDescent="0.2">
      <c r="A251">
        <f t="shared" si="3"/>
        <v>2198</v>
      </c>
      <c r="B251" s="1">
        <f>carboncycle!F454</f>
        <v>1.7567804258094339E-26</v>
      </c>
      <c r="C251" s="1">
        <f>carboncycle!L454</f>
        <v>336.3760393749269</v>
      </c>
      <c r="D251" s="10">
        <f>climate!I354</f>
        <v>1.2351252301548716</v>
      </c>
      <c r="E251" s="1">
        <v>11432.231813496866</v>
      </c>
      <c r="F251" s="1">
        <v>748.31755533077398</v>
      </c>
      <c r="G251" s="10">
        <v>4.9041038438892208</v>
      </c>
      <c r="H251" s="1">
        <v>388116.04375099018</v>
      </c>
      <c r="I251" s="1">
        <v>5428.683434870627</v>
      </c>
      <c r="J251" s="10">
        <v>12.437846569949713</v>
      </c>
      <c r="K251" s="1">
        <v>162.88242060479533</v>
      </c>
      <c r="L251" s="1">
        <v>404.97152035538522</v>
      </c>
      <c r="M251" s="10">
        <v>2.2761888261226342</v>
      </c>
      <c r="N251" s="1">
        <v>0.71876999472285708</v>
      </c>
      <c r="O251" s="1">
        <v>361.84802126919794</v>
      </c>
      <c r="P251" s="10">
        <v>1.6647067148364159</v>
      </c>
      <c r="Q251" s="1">
        <v>22.670273212573388</v>
      </c>
      <c r="R251" s="1">
        <v>403.66553878987645</v>
      </c>
      <c r="S251" s="10">
        <v>2.2903197683375769</v>
      </c>
      <c r="T251" s="1">
        <v>1.6871314821359726E-12</v>
      </c>
      <c r="U251" s="1">
        <v>358.19036457758176</v>
      </c>
      <c r="V251" s="10">
        <v>1.6075154842447654</v>
      </c>
    </row>
    <row r="252" spans="1:22" x14ac:dyDescent="0.2">
      <c r="A252">
        <f t="shared" si="3"/>
        <v>2199</v>
      </c>
      <c r="B252" s="1">
        <f>carboncycle!F455</f>
        <v>1.194610689550415E-26</v>
      </c>
      <c r="C252" s="1">
        <f>carboncycle!L455</f>
        <v>336.24034162296772</v>
      </c>
      <c r="D252" s="10">
        <f>climate!I355</f>
        <v>1.2331588224115111</v>
      </c>
      <c r="E252" s="1">
        <v>11432.231813496866</v>
      </c>
      <c r="F252" s="1">
        <v>749.70448873587395</v>
      </c>
      <c r="G252" s="10">
        <v>4.9176008076570819</v>
      </c>
      <c r="H252" s="1">
        <v>395878.36462601001</v>
      </c>
      <c r="I252" s="1">
        <v>5532.0116806329579</v>
      </c>
      <c r="J252" s="10">
        <v>12.53189253125435</v>
      </c>
      <c r="K252" s="1">
        <v>159.03839547852218</v>
      </c>
      <c r="L252" s="1">
        <v>404.62730636151326</v>
      </c>
      <c r="M252" s="10">
        <v>2.2730865712741051</v>
      </c>
      <c r="N252" s="1">
        <v>0.68074706200201796</v>
      </c>
      <c r="O252" s="1">
        <v>361.63577686893967</v>
      </c>
      <c r="P252" s="10">
        <v>1.6619613657094621</v>
      </c>
      <c r="Q252" s="1">
        <v>21.820137967101886</v>
      </c>
      <c r="R252" s="1">
        <v>403.31584913446352</v>
      </c>
      <c r="S252" s="10">
        <v>2.2866438474917201</v>
      </c>
      <c r="T252" s="1">
        <v>1.356453711637322E-12</v>
      </c>
      <c r="U252" s="1">
        <v>357.99474762192972</v>
      </c>
      <c r="V252" s="10">
        <v>1.604914083345685</v>
      </c>
    </row>
    <row r="253" spans="1:22" x14ac:dyDescent="0.2">
      <c r="A253">
        <f t="shared" si="3"/>
        <v>2200</v>
      </c>
      <c r="B253" s="1">
        <f>carboncycle!F456</f>
        <v>8.1233526889428213E-27</v>
      </c>
      <c r="C253" s="1">
        <f>carboncycle!L456</f>
        <v>336.10569530117192</v>
      </c>
      <c r="D253" s="10">
        <f>climate!I356</f>
        <v>1.2312055121311665</v>
      </c>
      <c r="E253" s="1">
        <v>11432.231813496866</v>
      </c>
      <c r="F253" s="1">
        <v>751.08847557782599</v>
      </c>
      <c r="G253" s="10">
        <v>4.9310494729040277</v>
      </c>
      <c r="H253" s="1">
        <v>403795.9319185302</v>
      </c>
      <c r="I253" s="1">
        <v>5637.4060088278429</v>
      </c>
      <c r="J253" s="10">
        <v>12.626146489767702</v>
      </c>
      <c r="K253" s="1">
        <v>155.28508934522907</v>
      </c>
      <c r="L253" s="1">
        <v>404.2853616398092</v>
      </c>
      <c r="M253" s="10">
        <v>2.2699854107969695</v>
      </c>
      <c r="N253" s="1">
        <v>0.64473554242211129</v>
      </c>
      <c r="O253" s="1">
        <v>361.42529614149771</v>
      </c>
      <c r="P253" s="10">
        <v>1.6592332541957244</v>
      </c>
      <c r="Q253" s="1">
        <v>21.001882793335565</v>
      </c>
      <c r="R253" s="1">
        <v>402.96913273174096</v>
      </c>
      <c r="S253" s="10">
        <v>2.2829839465852575</v>
      </c>
      <c r="T253" s="1">
        <v>1.0905887841564069E-12</v>
      </c>
      <c r="U253" s="1">
        <v>357.80071002225941</v>
      </c>
      <c r="V253" s="10">
        <v>1.6023299263157411</v>
      </c>
    </row>
    <row r="254" spans="1:22" x14ac:dyDescent="0.2">
      <c r="A254">
        <f t="shared" si="3"/>
        <v>2201</v>
      </c>
      <c r="B254" s="1">
        <f>carboncycle!F457</f>
        <v>5.5238798284811177E-27</v>
      </c>
      <c r="C254" s="1">
        <f>carboncycle!L457</f>
        <v>335.97208832906887</v>
      </c>
      <c r="D254" s="10">
        <f>climate!I357</f>
        <v>1.2292651824502689</v>
      </c>
      <c r="E254" s="1">
        <v>11432.231813496866</v>
      </c>
      <c r="F254" s="1">
        <v>752.46953808848934</v>
      </c>
      <c r="G254" s="10">
        <v>4.9444502469101934</v>
      </c>
      <c r="H254" s="1">
        <v>411871.85055690084</v>
      </c>
      <c r="I254" s="1">
        <v>5744.9077444517143</v>
      </c>
      <c r="J254" s="10">
        <v>12.720606321441005</v>
      </c>
      <c r="K254" s="1">
        <v>151.62036123668167</v>
      </c>
      <c r="L254" s="1">
        <v>403.94567715052665</v>
      </c>
      <c r="M254" s="10">
        <v>2.2668857657347594</v>
      </c>
      <c r="N254" s="1">
        <v>0.61062903222798159</v>
      </c>
      <c r="O254" s="1">
        <v>361.21655796883795</v>
      </c>
      <c r="P254" s="10">
        <v>1.6565222984696955</v>
      </c>
      <c r="Q254" s="1">
        <v>20.214312188585481</v>
      </c>
      <c r="R254" s="1">
        <v>402.62535800801743</v>
      </c>
      <c r="S254" s="10">
        <v>2.2793402453056588</v>
      </c>
      <c r="T254" s="1">
        <v>8.7683338246175118E-13</v>
      </c>
      <c r="U254" s="1">
        <v>357.60823323013574</v>
      </c>
      <c r="V254" s="10">
        <v>1.5997628807134798</v>
      </c>
    </row>
    <row r="255" spans="1:22" x14ac:dyDescent="0.2">
      <c r="A255">
        <f t="shared" si="3"/>
        <v>2202</v>
      </c>
      <c r="B255" s="1">
        <f>carboncycle!F458</f>
        <v>3.75623828336716E-27</v>
      </c>
      <c r="C255" s="1">
        <f>carboncycle!L458</f>
        <v>335.83950878764892</v>
      </c>
      <c r="D255" s="10">
        <f>climate!I358</f>
        <v>1.2273377167164141</v>
      </c>
      <c r="E255" s="1">
        <v>11432.231813496866</v>
      </c>
      <c r="F255" s="1">
        <v>753.84769824756995</v>
      </c>
      <c r="G255" s="10">
        <v>4.9578035316375466</v>
      </c>
      <c r="H255" s="1">
        <v>420109.28756803885</v>
      </c>
      <c r="I255" s="1">
        <v>5854.5590389645286</v>
      </c>
      <c r="J255" s="10">
        <v>12.815269921367566</v>
      </c>
      <c r="K255" s="1">
        <v>148.04212071149598</v>
      </c>
      <c r="L255" s="1">
        <v>403.60824356050898</v>
      </c>
      <c r="M255" s="10">
        <v>2.2637880434496598</v>
      </c>
      <c r="N255" s="1">
        <v>0.57832675642312137</v>
      </c>
      <c r="O255" s="1">
        <v>361.00954152723591</v>
      </c>
      <c r="P255" s="10">
        <v>1.6538284135493551</v>
      </c>
      <c r="Q255" s="1">
        <v>19.456275481513526</v>
      </c>
      <c r="R255" s="1">
        <v>402.28449364692739</v>
      </c>
      <c r="S255" s="10">
        <v>2.2757129104299718</v>
      </c>
      <c r="T255" s="1">
        <v>7.0497403949924796E-13</v>
      </c>
      <c r="U255" s="1">
        <v>357.41729895181629</v>
      </c>
      <c r="V255" s="10">
        <v>1.5972128133537484</v>
      </c>
    </row>
    <row r="256" spans="1:22" x14ac:dyDescent="0.2">
      <c r="A256">
        <f t="shared" si="3"/>
        <v>2203</v>
      </c>
      <c r="B256" s="1">
        <f>carboncycle!F459</f>
        <v>2.5542420326896685E-27</v>
      </c>
      <c r="C256" s="1">
        <f>carboncycle!L459</f>
        <v>335.707944916918</v>
      </c>
      <c r="D256" s="10">
        <f>climate!I359</f>
        <v>1.2254229985308109</v>
      </c>
      <c r="E256" s="1">
        <v>11432.231813496866</v>
      </c>
      <c r="F256" s="1">
        <v>755.22297778595794</v>
      </c>
      <c r="G256" s="10">
        <v>4.9711097238048403</v>
      </c>
      <c r="H256" s="1">
        <v>428511.47331939964</v>
      </c>
      <c r="I256" s="1">
        <v>5966.4028868195246</v>
      </c>
      <c r="J256" s="10">
        <v>12.910135203838525</v>
      </c>
      <c r="K256" s="1">
        <v>144.54832666270468</v>
      </c>
      <c r="L256" s="1">
        <v>403.27305125683495</v>
      </c>
      <c r="M256" s="10">
        <v>2.2606926379519989</v>
      </c>
      <c r="N256" s="1">
        <v>0.54773327100833824</v>
      </c>
      <c r="O256" s="1">
        <v>360.80422628262971</v>
      </c>
      <c r="P256" s="10">
        <v>1.6511515114832693</v>
      </c>
      <c r="Q256" s="1">
        <v>18.726665150956769</v>
      </c>
      <c r="R256" s="1">
        <v>401.94650859230171</v>
      </c>
      <c r="S256" s="10">
        <v>2.2721020962887821</v>
      </c>
      <c r="T256" s="1">
        <v>5.6679912775739543E-13</v>
      </c>
      <c r="U256" s="1">
        <v>357.22788914407334</v>
      </c>
      <c r="V256" s="10">
        <v>1.5946795904025428</v>
      </c>
    </row>
    <row r="257" spans="1:22" x14ac:dyDescent="0.2">
      <c r="A257">
        <f t="shared" si="3"/>
        <v>2204</v>
      </c>
      <c r="B257" s="1">
        <f>carboncycle!F460</f>
        <v>1.7368845822289746E-27</v>
      </c>
      <c r="C257" s="1">
        <f>carboncycle!L460</f>
        <v>335.57738511350209</v>
      </c>
      <c r="D257" s="10">
        <f>climate!I360</f>
        <v>1.223520911788575</v>
      </c>
      <c r="E257" s="1">
        <v>11432.231813496866</v>
      </c>
      <c r="F257" s="1">
        <v>756.59539818901385</v>
      </c>
      <c r="G257" s="10">
        <v>4.9843692149617826</v>
      </c>
      <c r="H257" s="1">
        <v>437081.70278578764</v>
      </c>
      <c r="I257" s="1">
        <v>6080.4831423235364</v>
      </c>
      <c r="J257" s="10">
        <v>13.005200102389388</v>
      </c>
      <c r="K257" s="1">
        <v>141.13698615346485</v>
      </c>
      <c r="L257" s="1">
        <v>402.94009036004149</v>
      </c>
      <c r="M257" s="10">
        <v>2.2575999302230292</v>
      </c>
      <c r="N257" s="1">
        <v>0.51875818097199722</v>
      </c>
      <c r="O257" s="1">
        <v>360.60059198605711</v>
      </c>
      <c r="P257" s="10">
        <v>1.648491501530152</v>
      </c>
      <c r="Q257" s="1">
        <v>18.02441520779589</v>
      </c>
      <c r="R257" s="1">
        <v>401.61137205073527</v>
      </c>
      <c r="S257" s="10">
        <v>2.2685079452163386</v>
      </c>
      <c r="T257" s="1">
        <v>4.5570649871694592E-13</v>
      </c>
      <c r="U257" s="1">
        <v>357.03998601011654</v>
      </c>
      <c r="V257" s="10">
        <v>1.592163077467541</v>
      </c>
    </row>
    <row r="258" spans="1:22" x14ac:dyDescent="0.2">
      <c r="A258">
        <f t="shared" si="3"/>
        <v>2205</v>
      </c>
      <c r="B258" s="1">
        <f>carboncycle!F461</f>
        <v>1.1810815159157027E-27</v>
      </c>
      <c r="C258" s="1">
        <f>carboncycle!L461</f>
        <v>335.4478179282994</v>
      </c>
      <c r="D258" s="10">
        <f>climate!I361</f>
        <v>1.2216313407169457</v>
      </c>
      <c r="E258" s="1">
        <v>11432.231813496866</v>
      </c>
      <c r="F258" s="1">
        <v>757.96498069980851</v>
      </c>
      <c r="G258" s="10">
        <v>4.9975823915624122</v>
      </c>
      <c r="H258" s="1">
        <v>445823.33684150339</v>
      </c>
      <c r="I258" s="1">
        <v>6196.8445368345319</v>
      </c>
      <c r="J258" s="10">
        <v>13.100462569837608</v>
      </c>
      <c r="K258" s="1">
        <v>137.80615328024308</v>
      </c>
      <c r="L258" s="1">
        <v>402.6093507369381</v>
      </c>
      <c r="M258" s="10">
        <v>2.2545102885311081</v>
      </c>
      <c r="N258" s="1">
        <v>0.49131587319857861</v>
      </c>
      <c r="O258" s="1">
        <v>360.39861866917414</v>
      </c>
      <c r="P258" s="10">
        <v>1.6458482903311664</v>
      </c>
      <c r="Q258" s="1">
        <v>17.348499637503544</v>
      </c>
      <c r="R258" s="1">
        <v>401.27905349386577</v>
      </c>
      <c r="S258" s="10">
        <v>2.2649305879871995</v>
      </c>
      <c r="T258" s="1">
        <v>3.6638802496842455E-13</v>
      </c>
      <c r="U258" s="1">
        <v>356.85357199561213</v>
      </c>
      <c r="V258" s="10">
        <v>1.5896631396844969</v>
      </c>
    </row>
    <row r="259" spans="1:22" x14ac:dyDescent="0.2">
      <c r="A259">
        <f t="shared" si="3"/>
        <v>2206</v>
      </c>
      <c r="B259" s="1">
        <f>carboncycle!F462</f>
        <v>8.0313543082267774E-28</v>
      </c>
      <c r="C259" s="1">
        <f>carboncycle!L462</f>
        <v>335.319232064179</v>
      </c>
      <c r="D259" s="10">
        <f>climate!I362</f>
        <v>1.2197541699115186</v>
      </c>
      <c r="E259" s="1">
        <v>11432.231813496866</v>
      </c>
      <c r="F259" s="1">
        <v>759.33174632231476</v>
      </c>
      <c r="G259" s="10">
        <v>5.010749635037671</v>
      </c>
      <c r="H259" s="1">
        <v>454739.80357833346</v>
      </c>
      <c r="I259" s="1">
        <v>6315.5326963030775</v>
      </c>
      <c r="J259" s="10">
        <v>13.195920578311492</v>
      </c>
      <c r="K259" s="1">
        <v>134.55392806282936</v>
      </c>
      <c r="L259" s="1">
        <v>402.2808220130218</v>
      </c>
      <c r="M259" s="10">
        <v>2.2514240687413918</v>
      </c>
      <c r="N259" s="1">
        <v>0.46532526350637382</v>
      </c>
      <c r="O259" s="1">
        <v>360.19828663985516</v>
      </c>
      <c r="P259" s="10">
        <v>1.6432217820752328</v>
      </c>
      <c r="Q259" s="1">
        <v>16.697930901097163</v>
      </c>
      <c r="R259" s="1">
        <v>400.94952266038069</v>
      </c>
      <c r="S259" s="10">
        <v>2.261370144239764</v>
      </c>
      <c r="T259" s="1">
        <v>2.9457597207461335E-13</v>
      </c>
      <c r="U259" s="1">
        <v>356.66862978479571</v>
      </c>
      <c r="V259" s="10">
        <v>1.5871796417996613</v>
      </c>
    </row>
    <row r="260" spans="1:22" x14ac:dyDescent="0.2">
      <c r="A260">
        <f t="shared" si="3"/>
        <v>2207</v>
      </c>
      <c r="B260" s="1">
        <f>carboncycle!F463</f>
        <v>5.4613209295942083E-28</v>
      </c>
      <c r="C260" s="1">
        <f>carboncycle!L463</f>
        <v>335.19161637372429</v>
      </c>
      <c r="D260" s="10">
        <f>climate!I363</f>
        <v>1.2178892843705715</v>
      </c>
      <c r="E260" s="1">
        <v>11432.231813496866</v>
      </c>
      <c r="F260" s="1">
        <v>760.69571582455251</v>
      </c>
      <c r="G260" s="10">
        <v>5.0238713218671744</v>
      </c>
      <c r="H260" s="1">
        <v>463834.59964990016</v>
      </c>
      <c r="I260" s="1">
        <v>6436.594159164636</v>
      </c>
      <c r="J260" s="10">
        <v>13.291572119270645</v>
      </c>
      <c r="K260" s="1">
        <v>131.37845536054658</v>
      </c>
      <c r="L260" s="1">
        <v>401.95449358450583</v>
      </c>
      <c r="M260" s="10">
        <v>2.2483416146191479</v>
      </c>
      <c r="N260" s="1">
        <v>0.44070955706688669</v>
      </c>
      <c r="O260" s="1">
        <v>359.99957647787267</v>
      </c>
      <c r="P260" s="10">
        <v>1.6406118786575976</v>
      </c>
      <c r="Q260" s="1">
        <v>16.071758492306021</v>
      </c>
      <c r="R260" s="1">
        <v>400.62274955776468</v>
      </c>
      <c r="S260" s="10">
        <v>2.2578267228870237</v>
      </c>
      <c r="T260" s="1">
        <v>2.3683908154798914E-13</v>
      </c>
      <c r="U260" s="1">
        <v>356.48514229667433</v>
      </c>
      <c r="V260" s="10">
        <v>1.584712448248395</v>
      </c>
    </row>
    <row r="261" spans="1:22" x14ac:dyDescent="0.2">
      <c r="A261">
        <f t="shared" ref="A261:A324" si="4">1+A260</f>
        <v>2208</v>
      </c>
      <c r="B261" s="1">
        <f>carboncycle!F464</f>
        <v>3.7136982321240611E-28</v>
      </c>
      <c r="C261" s="1">
        <f>carboncycle!L464</f>
        <v>335.06495985702031</v>
      </c>
      <c r="D261" s="10">
        <f>climate!I364</f>
        <v>1.2160365695275626</v>
      </c>
      <c r="E261" s="1">
        <v>11432.231813496866</v>
      </c>
      <c r="F261" s="1">
        <v>762.05690974168863</v>
      </c>
      <c r="G261" s="10">
        <v>5.0369478236501664</v>
      </c>
      <c r="H261" s="1">
        <v>473111.29164289817</v>
      </c>
      <c r="I261" s="1">
        <v>6560.0763945897052</v>
      </c>
      <c r="J261" s="10">
        <v>13.387415203518275</v>
      </c>
      <c r="K261" s="1">
        <v>128.27792381403768</v>
      </c>
      <c r="L261" s="1">
        <v>401.63035462997175</v>
      </c>
      <c r="M261" s="10">
        <v>2.2452632581268053</v>
      </c>
      <c r="N261" s="1">
        <v>0.41739602149804839</v>
      </c>
      <c r="O261" s="1">
        <v>359.80246903065517</v>
      </c>
      <c r="P261" s="10">
        <v>1.6380184798319166</v>
      </c>
      <c r="Q261" s="1">
        <v>15.469067548844546</v>
      </c>
      <c r="R261" s="1">
        <v>400.29870446380176</v>
      </c>
      <c r="S261" s="10">
        <v>2.2543004225148797</v>
      </c>
      <c r="T261" s="1">
        <v>1.9041862156458328E-13</v>
      </c>
      <c r="U261" s="1">
        <v>356.30309268131413</v>
      </c>
      <c r="V261" s="10">
        <v>1.5822614232301222</v>
      </c>
    </row>
    <row r="262" spans="1:22" x14ac:dyDescent="0.2">
      <c r="A262">
        <f t="shared" si="4"/>
        <v>2209</v>
      </c>
      <c r="B262" s="1">
        <f>carboncycle!F465</f>
        <v>2.5253147978443612E-28</v>
      </c>
      <c r="C262" s="1">
        <f>carboncycle!L465</f>
        <v>334.93925165948286</v>
      </c>
      <c r="D262" s="10">
        <f>climate!I365</f>
        <v>1.2141959112818752</v>
      </c>
      <c r="E262" s="1">
        <v>11432.231813496866</v>
      </c>
      <c r="F262" s="1">
        <v>763.41534837909171</v>
      </c>
      <c r="G262" s="10">
        <v>5.0499795071756619</v>
      </c>
      <c r="H262" s="1">
        <v>482573.51747575612</v>
      </c>
      <c r="I262" s="1">
        <v>6686.0278210989472</v>
      </c>
      <c r="J262" s="10">
        <v>13.483447861205541</v>
      </c>
      <c r="K262" s="1">
        <v>125.2505648120264</v>
      </c>
      <c r="L262" s="1">
        <v>401.30839412165636</v>
      </c>
      <c r="M262" s="10">
        <v>2.2421893197148357</v>
      </c>
      <c r="N262" s="1">
        <v>0.39531577196080164</v>
      </c>
      <c r="O262" s="1">
        <v>359.60694540912186</v>
      </c>
      <c r="P262" s="10">
        <v>1.6354414833560857</v>
      </c>
      <c r="Q262" s="1">
        <v>14.888977515762875</v>
      </c>
      <c r="R262" s="1">
        <v>399.9773579278459</v>
      </c>
      <c r="S262" s="10">
        <v>2.2507913317683532</v>
      </c>
      <c r="T262" s="1">
        <v>1.5309657173792497E-13</v>
      </c>
      <c r="U262" s="1">
        <v>356.12246431621224</v>
      </c>
      <c r="V262" s="10">
        <v>1.5798264307797776</v>
      </c>
    </row>
    <row r="263" spans="1:22" x14ac:dyDescent="0.2">
      <c r="A263">
        <f t="shared" si="4"/>
        <v>2210</v>
      </c>
      <c r="B263" s="1">
        <f>carboncycle!F466</f>
        <v>1.7172140625341654E-28</v>
      </c>
      <c r="C263" s="1">
        <f>carboncycle!L466</f>
        <v>334.81448106972869</v>
      </c>
      <c r="D263" s="10">
        <f>climate!I366</f>
        <v>1.2123671960278832</v>
      </c>
      <c r="E263" s="1">
        <v>11432.231813496866</v>
      </c>
      <c r="F263" s="1">
        <v>764.77105181534318</v>
      </c>
      <c r="G263" s="10">
        <v>5.0629667344917637</v>
      </c>
      <c r="H263" s="1">
        <v>492224.98782527127</v>
      </c>
      <c r="I263" s="1">
        <v>6814.4978255506112</v>
      </c>
      <c r="J263" s="10">
        <v>13.579668141828252</v>
      </c>
      <c r="K263" s="1">
        <v>122.29465148246258</v>
      </c>
      <c r="L263" s="1">
        <v>400.9886008363826</v>
      </c>
      <c r="M263" s="10">
        <v>2.2391201086065826</v>
      </c>
      <c r="N263" s="1">
        <v>0.37440356762407528</v>
      </c>
      <c r="O263" s="1">
        <v>359.41298698359338</v>
      </c>
      <c r="P263" s="10">
        <v>1.6328807851320564</v>
      </c>
      <c r="Q263" s="1">
        <v>14.330640858921766</v>
      </c>
      <c r="R263" s="1">
        <v>399.65868077187065</v>
      </c>
      <c r="S263" s="10">
        <v>2.2472995297260159</v>
      </c>
      <c r="T263" s="1">
        <v>1.2308964367729169E-13</v>
      </c>
      <c r="U263" s="1">
        <v>355.94324080274748</v>
      </c>
      <c r="V263" s="10">
        <v>1.5774073348358868</v>
      </c>
    </row>
    <row r="264" spans="1:22" x14ac:dyDescent="0.2">
      <c r="A264">
        <f t="shared" si="4"/>
        <v>2211</v>
      </c>
      <c r="B264" s="1">
        <f>carboncycle!F467</f>
        <v>1.1677055625232324E-28</v>
      </c>
      <c r="C264" s="1">
        <f>carboncycle!L467</f>
        <v>334.69063751748553</v>
      </c>
      <c r="D264" s="10">
        <f>climate!I367</f>
        <v>1.2105503106824038</v>
      </c>
      <c r="E264" s="1">
        <v>11432.231813496866</v>
      </c>
      <c r="F264" s="1">
        <v>766.12403990520465</v>
      </c>
      <c r="G264" s="10">
        <v>5.0759098629741644</v>
      </c>
      <c r="H264" s="1">
        <v>502069.48758177669</v>
      </c>
      <c r="I264" s="1">
        <v>6945.5367825077237</v>
      </c>
      <c r="J264" s="10">
        <v>13.676074114216135</v>
      </c>
      <c r="K264" s="1">
        <v>119.40849770747647</v>
      </c>
      <c r="L264" s="1">
        <v>400.67096336614588</v>
      </c>
      <c r="M264" s="10">
        <v>2.2360559230771426</v>
      </c>
      <c r="N264" s="1">
        <v>0.35459761889676172</v>
      </c>
      <c r="O264" s="1">
        <v>359.22057537977605</v>
      </c>
      <c r="P264" s="10">
        <v>1.6303362793398528</v>
      </c>
      <c r="Q264" s="1">
        <v>13.793241826712201</v>
      </c>
      <c r="R264" s="1">
        <v>399.3426440913114</v>
      </c>
      <c r="S264" s="10">
        <v>2.2438250862629543</v>
      </c>
      <c r="T264" s="1">
        <v>9.8964073516542531E-14</v>
      </c>
      <c r="U264" s="1">
        <v>355.76540596270894</v>
      </c>
      <c r="V264" s="10">
        <v>1.5750039993054152</v>
      </c>
    </row>
    <row r="265" spans="1:22" x14ac:dyDescent="0.2">
      <c r="A265">
        <f t="shared" si="4"/>
        <v>2212</v>
      </c>
      <c r="B265" s="1">
        <f>carboncycle!F468</f>
        <v>7.94039782515798E-29</v>
      </c>
      <c r="C265" s="1">
        <f>carboncycle!L468</f>
        <v>334.56771057154015</v>
      </c>
      <c r="D265" s="10">
        <f>climate!I368</f>
        <v>1.2087451427106048</v>
      </c>
      <c r="E265" s="1">
        <v>11432.231813496866</v>
      </c>
      <c r="F265" s="1">
        <v>767.47433228254374</v>
      </c>
      <c r="G265" s="10">
        <v>5.0888092453938221</v>
      </c>
      <c r="H265" s="1">
        <v>512110.87733341224</v>
      </c>
      <c r="I265" s="1">
        <v>7079.1960739925726</v>
      </c>
      <c r="J265" s="10">
        <v>13.772663866514904</v>
      </c>
      <c r="K265" s="1">
        <v>116.59045716158003</v>
      </c>
      <c r="L265" s="1">
        <v>400.35547012836435</v>
      </c>
      <c r="M265" s="10">
        <v>2.2329970507263988</v>
      </c>
      <c r="N265" s="1">
        <v>0.33583940485712305</v>
      </c>
      <c r="O265" s="1">
        <v>359.02969247481946</v>
      </c>
      <c r="P265" s="10">
        <v>1.6278078585660112</v>
      </c>
      <c r="Q265" s="1">
        <v>13.275995258210493</v>
      </c>
      <c r="R265" s="1">
        <v>399.02921925571013</v>
      </c>
      <c r="S265" s="10">
        <v>2.240368062402581</v>
      </c>
      <c r="T265" s="1">
        <v>7.9567115107300195E-14</v>
      </c>
      <c r="U265" s="1">
        <v>355.58894383489877</v>
      </c>
      <c r="V265" s="10">
        <v>1.5726162881255195</v>
      </c>
    </row>
    <row r="266" spans="1:22" x14ac:dyDescent="0.2">
      <c r="A266">
        <f t="shared" si="4"/>
        <v>2213</v>
      </c>
      <c r="B266" s="1">
        <f>carboncycle!F469</f>
        <v>5.3994705211074261E-29</v>
      </c>
      <c r="C266" s="1">
        <f>carboncycle!L469</f>
        <v>334.4456899377243</v>
      </c>
      <c r="D266" s="10">
        <f>climate!I369</f>
        <v>1.2069515801504311</v>
      </c>
      <c r="E266" s="1">
        <v>11432.231813496866</v>
      </c>
      <c r="F266" s="1">
        <v>768.82194836321696</v>
      </c>
      <c r="G266" s="10">
        <v>5.1016652299838121</v>
      </c>
      <c r="H266" s="1">
        <v>522353.09488008049</v>
      </c>
      <c r="I266" s="1">
        <v>7215.5281096363224</v>
      </c>
      <c r="J266" s="10">
        <v>13.869435506161413</v>
      </c>
      <c r="K266" s="1">
        <v>113.83892237256676</v>
      </c>
      <c r="L266" s="1">
        <v>400.04210937580285</v>
      </c>
      <c r="M266" s="10">
        <v>2.2299437687463119</v>
      </c>
      <c r="N266" s="1">
        <v>0.31807350034018128</v>
      </c>
      <c r="O266" s="1">
        <v>358.84032039344515</v>
      </c>
      <c r="P266" s="10">
        <v>1.6252954139266449</v>
      </c>
      <c r="Q266" s="1">
        <v>12.7781454360276</v>
      </c>
      <c r="R266" s="1">
        <v>398.71837790917346</v>
      </c>
      <c r="S266" s="10">
        <v>2.2369285106575907</v>
      </c>
      <c r="T266" s="1">
        <v>6.3971960546269357E-14</v>
      </c>
      <c r="U266" s="1">
        <v>355.41383867180673</v>
      </c>
      <c r="V266" s="10">
        <v>1.5702440653223224</v>
      </c>
    </row>
    <row r="267" spans="1:22" x14ac:dyDescent="0.2">
      <c r="A267">
        <f t="shared" si="4"/>
        <v>2214</v>
      </c>
      <c r="B267" s="1">
        <f>carboncycle!F470</f>
        <v>3.6716399543530494E-29</v>
      </c>
      <c r="C267" s="1">
        <f>carboncycle!L470</f>
        <v>334.32456545693691</v>
      </c>
      <c r="D267" s="10">
        <f>climate!I370</f>
        <v>1.2051695116356094</v>
      </c>
      <c r="E267" s="1">
        <v>11432.231813496866</v>
      </c>
      <c r="F267" s="1">
        <v>770.16690734791234</v>
      </c>
      <c r="G267" s="10">
        <v>5.1144781605053504</v>
      </c>
      <c r="H267" s="1">
        <v>532800.15677768213</v>
      </c>
      <c r="I267" s="1">
        <v>7354.5863472315832</v>
      </c>
      <c r="J267" s="10">
        <v>13.966387159852081</v>
      </c>
      <c r="K267" s="1">
        <v>111.15232380457418</v>
      </c>
      <c r="L267" s="1">
        <v>399.73086920618033</v>
      </c>
      <c r="M267" s="10">
        <v>2.2268963441825744</v>
      </c>
      <c r="N267" s="1">
        <v>0.3012474121721857</v>
      </c>
      <c r="O267" s="1">
        <v>358.65244150414537</v>
      </c>
      <c r="P267" s="10">
        <v>1.6227988351853364</v>
      </c>
      <c r="Q267" s="1">
        <v>12.298964982176566</v>
      </c>
      <c r="R267" s="1">
        <v>398.41009197065506</v>
      </c>
      <c r="S267" s="10">
        <v>2.2335064753603642</v>
      </c>
      <c r="T267" s="1">
        <v>5.1433456279200566E-14</v>
      </c>
      <c r="U267" s="1">
        <v>355.24007493635412</v>
      </c>
      <c r="V267" s="10">
        <v>1.5678871950668349</v>
      </c>
    </row>
    <row r="268" spans="1:22" x14ac:dyDescent="0.2">
      <c r="A268">
        <f t="shared" si="4"/>
        <v>2215</v>
      </c>
      <c r="B268" s="1">
        <f>carboncycle!F471</f>
        <v>2.4967151689600734E-29</v>
      </c>
      <c r="C268" s="1">
        <f>carboncycle!L471</f>
        <v>334.20432710320114</v>
      </c>
      <c r="D268" s="10">
        <f>climate!I371</f>
        <v>1.2033988264172919</v>
      </c>
      <c r="E268" s="1">
        <v>11432.231813496866</v>
      </c>
      <c r="F268" s="1">
        <v>771.50922822495249</v>
      </c>
      <c r="G268" s="10">
        <v>5.1272483763130001</v>
      </c>
      <c r="H268" s="1">
        <v>543456.15991323581</v>
      </c>
      <c r="I268" s="1">
        <v>7496.4253136960397</v>
      </c>
      <c r="J268" s="10">
        <v>14.063516973504852</v>
      </c>
      <c r="K268" s="1">
        <v>108.52912896278623</v>
      </c>
      <c r="L268" s="1">
        <v>399.42173757146861</v>
      </c>
      <c r="M268" s="10">
        <v>2.2238550341907213</v>
      </c>
      <c r="N268" s="1">
        <v>0.28531142406827709</v>
      </c>
      <c r="O268" s="1">
        <v>358.46603841545061</v>
      </c>
      <c r="P268" s="10">
        <v>1.6203180108660504</v>
      </c>
      <c r="Q268" s="1">
        <v>11.837753795344945</v>
      </c>
      <c r="R268" s="1">
        <v>398.10433363407083</v>
      </c>
      <c r="S268" s="10">
        <v>2.2301019929830992</v>
      </c>
      <c r="T268" s="1">
        <v>4.1352498848477257E-14</v>
      </c>
      <c r="U268" s="1">
        <v>355.06763729870471</v>
      </c>
      <c r="V268" s="10">
        <v>1.5655455417281396</v>
      </c>
    </row>
    <row r="269" spans="1:22" x14ac:dyDescent="0.2">
      <c r="A269">
        <f t="shared" si="4"/>
        <v>2216</v>
      </c>
      <c r="B269" s="1">
        <f>carboncycle!F472</f>
        <v>1.6977663148928498E-29</v>
      </c>
      <c r="C269" s="1">
        <f>carboncycle!L472</f>
        <v>334.0849649817564</v>
      </c>
      <c r="D269" s="10">
        <f>climate!I372</f>
        <v>1.2016394143843954</v>
      </c>
      <c r="E269" s="1">
        <v>11432.231813496866</v>
      </c>
      <c r="F269" s="1">
        <v>772.84892977305606</v>
      </c>
      <c r="G269" s="10">
        <v>5.1399762124190467</v>
      </c>
      <c r="H269" s="1">
        <v>554325.28311150055</v>
      </c>
      <c r="I269" s="1">
        <v>7641.100626455348</v>
      </c>
      <c r="J269" s="10">
        <v>14.160823112214912</v>
      </c>
      <c r="K269" s="1">
        <v>105.96784151926448</v>
      </c>
      <c r="L269" s="1">
        <v>399.11470228689194</v>
      </c>
      <c r="M269" s="10">
        <v>2.2208200862868037</v>
      </c>
      <c r="N269" s="1">
        <v>0.27021844973506526</v>
      </c>
      <c r="O269" s="1">
        <v>358.28109397226399</v>
      </c>
      <c r="P269" s="10">
        <v>1.6178528283612512</v>
      </c>
      <c r="Q269" s="1">
        <v>11.393838028019509</v>
      </c>
      <c r="R269" s="1">
        <v>397.8010753682571</v>
      </c>
      <c r="S269" s="10">
        <v>2.2267150924479604</v>
      </c>
      <c r="T269" s="1">
        <v>3.3247409074175717E-14</v>
      </c>
      <c r="U269" s="1">
        <v>354.89651063314068</v>
      </c>
      <c r="V269" s="10">
        <v>1.5632189699239458</v>
      </c>
    </row>
    <row r="270" spans="1:22" x14ac:dyDescent="0.2">
      <c r="A270">
        <f t="shared" si="4"/>
        <v>2217</v>
      </c>
      <c r="B270" s="1">
        <f>carboncycle!F473</f>
        <v>1.1544810941271377E-29</v>
      </c>
      <c r="C270" s="1">
        <f>carboncycle!L473</f>
        <v>333.96646932718329</v>
      </c>
      <c r="D270" s="10">
        <f>climate!I373</f>
        <v>1.1998911660826879</v>
      </c>
      <c r="E270" s="1">
        <v>11432.231813496866</v>
      </c>
      <c r="F270" s="1">
        <v>774.18603056406221</v>
      </c>
      <c r="G270" s="10">
        <v>5.1526619995570586</v>
      </c>
      <c r="H270" s="1">
        <v>565411.78877373063</v>
      </c>
      <c r="I270" s="1">
        <v>7788.6690152536739</v>
      </c>
      <c r="J270" s="10">
        <v>14.258303760204386</v>
      </c>
      <c r="K270" s="1">
        <v>103.46700045940985</v>
      </c>
      <c r="L270" s="1">
        <v>398.80975103963539</v>
      </c>
      <c r="M270" s="10">
        <v>2.2177917385927208</v>
      </c>
      <c r="N270" s="1">
        <v>0.25592389374408031</v>
      </c>
      <c r="O270" s="1">
        <v>358.09759125226242</v>
      </c>
      <c r="P270" s="10">
        <v>1.6154031740354071</v>
      </c>
      <c r="Q270" s="1">
        <v>10.966569101968778</v>
      </c>
      <c r="R270" s="1">
        <v>397.50028991677976</v>
      </c>
      <c r="S270" s="10">
        <v>2.2233457954275169</v>
      </c>
      <c r="T270" s="1">
        <v>2.6730916895637276E-14</v>
      </c>
      <c r="U270" s="1">
        <v>354.72668001500074</v>
      </c>
      <c r="V270" s="10">
        <v>1.5609073445686237</v>
      </c>
    </row>
    <row r="271" spans="1:22" x14ac:dyDescent="0.2">
      <c r="A271">
        <f t="shared" si="4"/>
        <v>2218</v>
      </c>
      <c r="B271" s="1">
        <f>carboncycle!F474</f>
        <v>7.8504714400645351E-30</v>
      </c>
      <c r="C271" s="1">
        <f>carboncycle!L474</f>
        <v>333.84883050156128</v>
      </c>
      <c r="D271" s="10">
        <f>climate!I374</f>
        <v>1.1981539727326764</v>
      </c>
      <c r="E271" s="1">
        <v>11432.231813496866</v>
      </c>
      <c r="F271" s="1">
        <v>775.52054896561549</v>
      </c>
      <c r="G271" s="10">
        <v>5.1653060642446214</v>
      </c>
      <c r="H271" s="1">
        <v>576720.02454920521</v>
      </c>
      <c r="I271" s="1">
        <v>7939.1883444004552</v>
      </c>
      <c r="J271" s="10">
        <v>14.355957120766243</v>
      </c>
      <c r="K271" s="1">
        <v>101.02517924856778</v>
      </c>
      <c r="L271" s="1">
        <v>398.50687139727069</v>
      </c>
      <c r="M271" s="10">
        <v>2.2147702200763049</v>
      </c>
      <c r="N271" s="1">
        <v>0.24238551976501849</v>
      </c>
      <c r="O271" s="1">
        <v>357.91551356236164</v>
      </c>
      <c r="P271" s="10">
        <v>1.6129689333240527</v>
      </c>
      <c r="Q271" s="1">
        <v>10.55532276064495</v>
      </c>
      <c r="R271" s="1">
        <v>397.20195029760339</v>
      </c>
      <c r="S271" s="10">
        <v>2.2199941166357391</v>
      </c>
      <c r="T271" s="1">
        <v>2.1491657184092371E-14</v>
      </c>
      <c r="U271" s="1">
        <v>354.55813071767932</v>
      </c>
      <c r="V271" s="10">
        <v>1.5586105309188181</v>
      </c>
    </row>
    <row r="272" spans="1:22" x14ac:dyDescent="0.2">
      <c r="A272">
        <f t="shared" si="4"/>
        <v>2219</v>
      </c>
      <c r="B272" s="1">
        <f>carboncycle!F475</f>
        <v>5.3383205792438835E-30</v>
      </c>
      <c r="C272" s="1">
        <f>carboncycle!L475</f>
        <v>333.73203899265781</v>
      </c>
      <c r="D272" s="10">
        <f>climate!I375</f>
        <v>1.1964277262463467</v>
      </c>
      <c r="E272" s="1">
        <v>11432.231813496866</v>
      </c>
      <c r="F272" s="1">
        <v>776.85250314381415</v>
      </c>
      <c r="G272" s="10">
        <v>5.1779087288452619</v>
      </c>
      <c r="H272" s="1">
        <v>588254.42504018929</v>
      </c>
      <c r="I272" s="1">
        <v>8092.7176354620769</v>
      </c>
      <c r="J272" s="10">
        <v>14.453781416202608</v>
      </c>
      <c r="K272" s="1">
        <v>98.640985018301592</v>
      </c>
      <c r="L272" s="1">
        <v>398.20605081590679</v>
      </c>
      <c r="M272" s="10">
        <v>2.21175575078626</v>
      </c>
      <c r="N272" s="1">
        <v>0.22956332576944902</v>
      </c>
      <c r="O272" s="1">
        <v>357.7348444352449</v>
      </c>
      <c r="P272" s="10">
        <v>1.6105499908285759</v>
      </c>
      <c r="Q272" s="1">
        <v>10.159498157120765</v>
      </c>
      <c r="R272" s="1">
        <v>396.9060298026281</v>
      </c>
      <c r="S272" s="10">
        <v>2.2166600641098193</v>
      </c>
      <c r="T272" s="1">
        <v>1.7279292376010268E-14</v>
      </c>
      <c r="U272" s="1">
        <v>354.39084820968441</v>
      </c>
      <c r="V272" s="10">
        <v>1.5563283946167408</v>
      </c>
    </row>
    <row r="273" spans="1:22" x14ac:dyDescent="0.2">
      <c r="A273">
        <f t="shared" si="4"/>
        <v>2220</v>
      </c>
      <c r="B273" s="1">
        <f>carboncycle!F476</f>
        <v>3.6300579938858403E-30</v>
      </c>
      <c r="C273" s="1">
        <f>carboncycle!L476</f>
        <v>333.61608541214855</v>
      </c>
      <c r="D273" s="10">
        <f>climate!I376</f>
        <v>1.1947123192428002</v>
      </c>
      <c r="E273" s="1">
        <v>11432.231813496866</v>
      </c>
      <c r="F273" s="1">
        <v>778.18191106582003</v>
      </c>
      <c r="G273" s="10">
        <v>5.190470311629551</v>
      </c>
      <c r="H273" s="1">
        <v>600019.5135409931</v>
      </c>
      <c r="I273" s="1">
        <v>8249.3170904073777</v>
      </c>
      <c r="J273" s="10">
        <v>14.551774887757727</v>
      </c>
      <c r="K273" s="1">
        <v>96.31305777186968</v>
      </c>
      <c r="L273" s="1">
        <v>397.90727664807366</v>
      </c>
      <c r="M273" s="10">
        <v>2.2087485420820432</v>
      </c>
      <c r="N273" s="1">
        <v>0.21741942583624518</v>
      </c>
      <c r="O273" s="1">
        <v>357.55556762595353</v>
      </c>
      <c r="P273" s="10">
        <v>1.6081462304068912</v>
      </c>
      <c r="Q273" s="1">
        <v>9.7785169762287367</v>
      </c>
      <c r="R273" s="1">
        <v>396.61250199710145</v>
      </c>
      <c r="S273" s="10">
        <v>2.2133436394830661</v>
      </c>
      <c r="T273" s="1">
        <v>1.3892551070312256E-14</v>
      </c>
      <c r="U273" s="1">
        <v>354.22481815175172</v>
      </c>
      <c r="V273" s="10">
        <v>1.5540608017312365</v>
      </c>
    </row>
    <row r="274" spans="1:22" x14ac:dyDescent="0.2">
      <c r="A274">
        <f t="shared" si="4"/>
        <v>2221</v>
      </c>
      <c r="B274" s="1">
        <f>carboncycle!F477</f>
        <v>2.4684394358423711E-30</v>
      </c>
      <c r="C274" s="1">
        <f>carboncycle!L477</f>
        <v>333.50096049386735</v>
      </c>
      <c r="D274" s="10">
        <f>climate!I377</f>
        <v>1.1930076450628373</v>
      </c>
      <c r="E274" s="1">
        <v>11432.231813496866</v>
      </c>
      <c r="F274" s="1">
        <v>779.50879050243384</v>
      </c>
      <c r="G274" s="10">
        <v>5.2029911268354008</v>
      </c>
      <c r="H274" s="1">
        <v>612019.90381181298</v>
      </c>
      <c r="I274" s="1">
        <v>8409.0481152160773</v>
      </c>
      <c r="J274" s="10">
        <v>14.649935795545764</v>
      </c>
      <c r="K274" s="1">
        <v>94.040069608453564</v>
      </c>
      <c r="L274" s="1">
        <v>397.61053615034598</v>
      </c>
      <c r="M274" s="10">
        <v>2.2057487968587894</v>
      </c>
      <c r="N274" s="1">
        <v>0.20591793820950782</v>
      </c>
      <c r="O274" s="1">
        <v>357.37766710853833</v>
      </c>
      <c r="P274" s="10">
        <v>1.6057575352601552</v>
      </c>
      <c r="Q274" s="1">
        <v>9.4118225896201597</v>
      </c>
      <c r="R274" s="1">
        <v>396.32134071891289</v>
      </c>
      <c r="S274" s="10">
        <v>2.2100448382491313</v>
      </c>
      <c r="T274" s="1">
        <v>1.1169611060531055E-14</v>
      </c>
      <c r="U274" s="1">
        <v>354.0600263940147</v>
      </c>
      <c r="V274" s="10">
        <v>1.5518076187967096</v>
      </c>
    </row>
    <row r="275" spans="1:22" x14ac:dyDescent="0.2">
      <c r="A275">
        <f t="shared" si="4"/>
        <v>2222</v>
      </c>
      <c r="B275" s="1">
        <f>carboncycle!F478</f>
        <v>1.6785388163728121E-30</v>
      </c>
      <c r="C275" s="1">
        <f>carboncycle!L478</f>
        <v>333.38665509208568</v>
      </c>
      <c r="D275" s="10">
        <f>climate!I378</f>
        <v>1.1913135977825291</v>
      </c>
      <c r="E275" s="1">
        <v>11432.231813496866</v>
      </c>
      <c r="F275" s="1">
        <v>780.83315903063192</v>
      </c>
      <c r="G275" s="10">
        <v>5.215471484727555</v>
      </c>
      <c r="H275" s="1">
        <v>624260.30188804923</v>
      </c>
      <c r="I275" s="1">
        <v>8571.9733439593419</v>
      </c>
      <c r="J275" s="10">
        <v>14.748262418473656</v>
      </c>
      <c r="K275" s="1">
        <v>91.820723965694057</v>
      </c>
      <c r="L275" s="1">
        <v>397.31581649071518</v>
      </c>
      <c r="M275" s="10">
        <v>2.2027567097673613</v>
      </c>
      <c r="N275" s="1">
        <v>0.19502487927822487</v>
      </c>
      <c r="O275" s="1">
        <v>357.20112707277059</v>
      </c>
      <c r="P275" s="10">
        <v>1.6033837880156698</v>
      </c>
      <c r="Q275" s="1">
        <v>9.0588792425094038</v>
      </c>
      <c r="R275" s="1">
        <v>396.03252007777769</v>
      </c>
      <c r="S275" s="10">
        <v>2.2067636500178045</v>
      </c>
      <c r="T275" s="1">
        <v>8.9803672926669684E-15</v>
      </c>
      <c r="U275" s="1">
        <v>353.89645897322737</v>
      </c>
      <c r="V275" s="10">
        <v>1.549568712850002</v>
      </c>
    </row>
    <row r="276" spans="1:22" x14ac:dyDescent="0.2">
      <c r="A276">
        <f t="shared" si="4"/>
        <v>2223</v>
      </c>
      <c r="B276" s="1">
        <f>carboncycle!F479</f>
        <v>1.1414063951335121E-30</v>
      </c>
      <c r="C276" s="1">
        <f>carboncycle!L479</f>
        <v>333.27316017982042</v>
      </c>
      <c r="D276" s="10">
        <f>climate!I379</f>
        <v>1.1896300722258215</v>
      </c>
      <c r="E276" s="1">
        <v>11432.231813496866</v>
      </c>
      <c r="F276" s="1">
        <v>782.15503403607113</v>
      </c>
      <c r="G276" s="10">
        <v>5.2279116916562733</v>
      </c>
      <c r="H276" s="1">
        <v>636745.50792581018</v>
      </c>
      <c r="I276" s="1">
        <v>8738.1566633619841</v>
      </c>
      <c r="J276" s="10">
        <v>14.846753054159219</v>
      </c>
      <c r="K276" s="1">
        <v>89.653754880103676</v>
      </c>
      <c r="L276" s="1">
        <v>397.02310475571608</v>
      </c>
      <c r="M276" s="10">
        <v>2.1997724674296246</v>
      </c>
      <c r="N276" s="1">
        <v>0.1847080631644068</v>
      </c>
      <c r="O276" s="1">
        <v>357.02593192091103</v>
      </c>
      <c r="P276" s="10">
        <v>1.6010248708061232</v>
      </c>
      <c r="Q276" s="1">
        <v>8.719171270915302</v>
      </c>
      <c r="R276" s="1">
        <v>395.74601445431665</v>
      </c>
      <c r="S276" s="10">
        <v>2.2035000587626206</v>
      </c>
      <c r="T276" s="1">
        <v>7.2202153033042438E-15</v>
      </c>
      <c r="U276" s="1">
        <v>353.73410211003932</v>
      </c>
      <c r="V276" s="10">
        <v>1.5473439514653022</v>
      </c>
    </row>
    <row r="277" spans="1:22" x14ac:dyDescent="0.2">
      <c r="A277">
        <f t="shared" si="4"/>
        <v>2224</v>
      </c>
      <c r="B277" s="1">
        <f>carboncycle!F480</f>
        <v>7.7615634869078817E-31</v>
      </c>
      <c r="C277" s="1">
        <f>carboncycle!L480</f>
        <v>333.16046684716991</v>
      </c>
      <c r="D277" s="10">
        <f>climate!I380</f>
        <v>1.1879569639762122</v>
      </c>
      <c r="E277" s="1">
        <v>11432.231813496866</v>
      </c>
      <c r="F277" s="1">
        <v>783.47443271555574</v>
      </c>
      <c r="G277" s="10">
        <v>5.2403120501152225</v>
      </c>
      <c r="H277" s="1">
        <v>649480.41808432643</v>
      </c>
      <c r="I277" s="1">
        <v>8907.6632378558716</v>
      </c>
      <c r="J277" s="10">
        <v>14.945406018844698</v>
      </c>
      <c r="K277" s="1">
        <v>87.537926264933233</v>
      </c>
      <c r="L277" s="1">
        <v>396.73238795731464</v>
      </c>
      <c r="M277" s="10">
        <v>2.1967962486490302</v>
      </c>
      <c r="N277" s="1">
        <v>0.17493700662300968</v>
      </c>
      <c r="O277" s="1">
        <v>356.85206626453595</v>
      </c>
      <c r="P277" s="10">
        <v>1.5986806653453016</v>
      </c>
      <c r="Q277" s="1">
        <v>8.392202348255978</v>
      </c>
      <c r="R277" s="1">
        <v>395.46179849903831</v>
      </c>
      <c r="S277" s="10">
        <v>2.2002540430605055</v>
      </c>
      <c r="T277" s="1">
        <v>5.8050531038566125E-15</v>
      </c>
      <c r="U277" s="1">
        <v>353.57294220632082</v>
      </c>
      <c r="V277" s="10">
        <v>1.5451332027871683</v>
      </c>
    </row>
    <row r="278" spans="1:22" x14ac:dyDescent="0.2">
      <c r="A278">
        <f t="shared" si="4"/>
        <v>2225</v>
      </c>
      <c r="B278" s="1">
        <f>carboncycle!F481</f>
        <v>5.2778631710973589E-31</v>
      </c>
      <c r="C278" s="1">
        <f>carboncycle!L481</f>
        <v>333.04856629967645</v>
      </c>
      <c r="D278" s="10">
        <f>climate!I381</f>
        <v>1.1862941693875391</v>
      </c>
      <c r="E278" s="1">
        <v>11432.231813496866</v>
      </c>
      <c r="F278" s="1">
        <v>784.79137207947269</v>
      </c>
      <c r="G278" s="10">
        <v>5.2526728587985714</v>
      </c>
      <c r="H278" s="1">
        <v>662470.02644601301</v>
      </c>
      <c r="I278" s="1">
        <v>9080.5595351344236</v>
      </c>
      <c r="J278" s="10">
        <v>15.044219647305979</v>
      </c>
      <c r="K278" s="1">
        <v>85.47203120508081</v>
      </c>
      <c r="L278" s="1">
        <v>396.44365303956567</v>
      </c>
      <c r="M278" s="10">
        <v>2.1938282246166003</v>
      </c>
      <c r="N278" s="1">
        <v>0.16568283897265249</v>
      </c>
      <c r="O278" s="1">
        <v>356.67951492141918</v>
      </c>
      <c r="P278" s="10">
        <v>1.5963510530004104</v>
      </c>
      <c r="Q278" s="1">
        <v>8.0774947601963785</v>
      </c>
      <c r="R278" s="1">
        <v>395.17984713122883</v>
      </c>
      <c r="S278" s="10">
        <v>2.1970255763236946</v>
      </c>
      <c r="T278" s="1">
        <v>4.6672626955007164E-15</v>
      </c>
      <c r="U278" s="1">
        <v>353.41296584253678</v>
      </c>
      <c r="V278" s="10">
        <v>1.5429363355617387</v>
      </c>
    </row>
    <row r="279" spans="1:22" x14ac:dyDescent="0.2">
      <c r="A279">
        <f t="shared" si="4"/>
        <v>2226</v>
      </c>
      <c r="B279" s="1">
        <f>carboncycle!F482</f>
        <v>3.5889469563462039E-31</v>
      </c>
      <c r="C279" s="1">
        <f>carboncycle!L482</f>
        <v>332.93744985671628</v>
      </c>
      <c r="D279" s="10">
        <f>climate!I382</f>
        <v>1.1846415855939192</v>
      </c>
      <c r="E279" s="1">
        <v>11432.231813496866</v>
      </c>
      <c r="F279" s="1">
        <v>786.10586895419124</v>
      </c>
      <c r="G279" s="10">
        <v>5.2649944126573001</v>
      </c>
      <c r="H279" s="1">
        <v>675719.42697493325</v>
      </c>
      <c r="I279" s="1">
        <v>9256.9133522181928</v>
      </c>
      <c r="J279" s="10">
        <v>15.143192292757615</v>
      </c>
      <c r="K279" s="1">
        <v>83.454891268640907</v>
      </c>
      <c r="L279" s="1">
        <v>396.156886885044</v>
      </c>
      <c r="M279" s="10">
        <v>2.1908685591123929</v>
      </c>
      <c r="N279" s="1">
        <v>0.15691821679099918</v>
      </c>
      <c r="O279" s="1">
        <v>356.50826291246881</v>
      </c>
      <c r="P279" s="10">
        <v>1.5940359148611294</v>
      </c>
      <c r="Q279" s="1">
        <v>7.7745887066890145</v>
      </c>
      <c r="R279" s="1">
        <v>394.90013553775623</v>
      </c>
      <c r="S279" s="10">
        <v>2.1938146270241345</v>
      </c>
      <c r="T279" s="1">
        <v>3.7524792071825761E-15</v>
      </c>
      <c r="U279" s="1">
        <v>353.25415977516826</v>
      </c>
      <c r="V279" s="10">
        <v>1.5407532191662077</v>
      </c>
    </row>
    <row r="280" spans="1:22" x14ac:dyDescent="0.2">
      <c r="A280">
        <f t="shared" si="4"/>
        <v>2227</v>
      </c>
      <c r="B280" s="1">
        <f>carboncycle!F483</f>
        <v>2.4404839303154186E-31</v>
      </c>
      <c r="C280" s="1">
        <f>carboncycle!L483</f>
        <v>332.82710894991453</v>
      </c>
      <c r="D280" s="10">
        <f>climate!I383</f>
        <v>1.1829991105188726</v>
      </c>
      <c r="E280" s="1">
        <v>11432.231813496866</v>
      </c>
      <c r="F280" s="1">
        <v>787.41793998443086</v>
      </c>
      <c r="G280" s="10">
        <v>5.2772770029547269</v>
      </c>
      <c r="H280" s="1">
        <v>689233.81551443192</v>
      </c>
      <c r="I280" s="1">
        <v>9436.7938420417267</v>
      </c>
      <c r="J280" s="10">
        <v>15.242322326753886</v>
      </c>
      <c r="K280" s="1">
        <v>81.485355834700982</v>
      </c>
      <c r="L280" s="1">
        <v>395.87207632105833</v>
      </c>
      <c r="M280" s="10">
        <v>2.1879174087025426</v>
      </c>
      <c r="N280" s="1">
        <v>0.14861724312275534</v>
      </c>
      <c r="O280" s="1">
        <v>356.33829545871697</v>
      </c>
      <c r="P280" s="10">
        <v>1.5917351318055304</v>
      </c>
      <c r="Q280" s="1">
        <v>7.4830416301881764</v>
      </c>
      <c r="R280" s="1">
        <v>394.62263917179325</v>
      </c>
      <c r="S280" s="10">
        <v>2.1906211589105924</v>
      </c>
      <c r="T280" s="1">
        <v>3.0169932825747915E-15</v>
      </c>
      <c r="U280" s="1">
        <v>353.09651093417972</v>
      </c>
      <c r="V280" s="10">
        <v>1.5385837236366333</v>
      </c>
    </row>
    <row r="281" spans="1:22" x14ac:dyDescent="0.2">
      <c r="A281">
        <f t="shared" si="4"/>
        <v>2228</v>
      </c>
      <c r="B281" s="1">
        <f>carboncycle!F484</f>
        <v>1.6595290726144845E-31</v>
      </c>
      <c r="C281" s="1">
        <f>carboncycle!L484</f>
        <v>332.71753512158642</v>
      </c>
      <c r="D281" s="10">
        <f>climate!I384</f>
        <v>1.1813666428836695</v>
      </c>
      <c r="E281" s="1">
        <v>11432.231813496866</v>
      </c>
      <c r="F281" s="1">
        <v>788.7276016355961</v>
      </c>
      <c r="G281" s="10">
        <v>5.2895209173212576</v>
      </c>
      <c r="H281" s="1">
        <v>703018.49182472052</v>
      </c>
      <c r="I281" s="1">
        <v>9620.2715405721956</v>
      </c>
      <c r="J281" s="10">
        <v>15.341608139086063</v>
      </c>
      <c r="K281" s="1">
        <v>79.562301437002048</v>
      </c>
      <c r="L281" s="1">
        <v>395.58920812565196</v>
      </c>
      <c r="M281" s="10">
        <v>2.1849749229319548</v>
      </c>
      <c r="N281" s="1">
        <v>0.14075539096156159</v>
      </c>
      <c r="O281" s="1">
        <v>356.16959797836284</v>
      </c>
      <c r="P281" s="10">
        <v>1.5894485845629742</v>
      </c>
      <c r="Q281" s="1">
        <v>7.2024275690561197</v>
      </c>
      <c r="R281" s="1">
        <v>394.34733375146504</v>
      </c>
      <c r="S281" s="10">
        <v>2.1874451312186745</v>
      </c>
      <c r="T281" s="1">
        <v>2.4256625991901325E-15</v>
      </c>
      <c r="U281" s="1">
        <v>352.94000642053152</v>
      </c>
      <c r="V281" s="10">
        <v>1.5364277196941485</v>
      </c>
    </row>
    <row r="282" spans="1:22" x14ac:dyDescent="0.2">
      <c r="A282">
        <f t="shared" si="4"/>
        <v>2229</v>
      </c>
      <c r="B282" s="1">
        <f>carboncycle!F485</f>
        <v>1.1284797693778495E-31</v>
      </c>
      <c r="C282" s="1">
        <f>carboncycle!L485</f>
        <v>332.6087200232023</v>
      </c>
      <c r="D282" s="10">
        <f>climate!I385</f>
        <v>1.179744082214929</v>
      </c>
      <c r="E282" s="1">
        <v>11432.231813496866</v>
      </c>
      <c r="F282" s="1">
        <v>790.03487019607917</v>
      </c>
      <c r="G282" s="10">
        <v>5.301726439808367</v>
      </c>
      <c r="H282" s="1">
        <v>717078.86166121496</v>
      </c>
      <c r="I282" s="1">
        <v>9807.4183944703709</v>
      </c>
      <c r="J282" s="10">
        <v>15.441048137676036</v>
      </c>
      <c r="K282" s="1">
        <v>77.684631123088806</v>
      </c>
      <c r="L282" s="1">
        <v>395.30826903339755</v>
      </c>
      <c r="M282" s="10">
        <v>2.1820412445127357</v>
      </c>
      <c r="N282" s="1">
        <v>0.13330943077969498</v>
      </c>
      <c r="O282" s="1">
        <v>356.00215608386594</v>
      </c>
      <c r="P282" s="10">
        <v>1.5871761537741038</v>
      </c>
      <c r="Q282" s="1">
        <v>6.9323365352165149</v>
      </c>
      <c r="R282" s="1">
        <v>394.0741952584259</v>
      </c>
      <c r="S282" s="10">
        <v>2.1842864988739654</v>
      </c>
      <c r="T282" s="1">
        <v>1.9502327297488666E-15</v>
      </c>
      <c r="U282" s="1">
        <v>352.78463350373585</v>
      </c>
      <c r="V282" s="10">
        <v>1.534285078769638</v>
      </c>
    </row>
    <row r="283" spans="1:22" x14ac:dyDescent="0.2">
      <c r="A283">
        <f t="shared" si="4"/>
        <v>2230</v>
      </c>
      <c r="B283" s="1">
        <f>carboncycle!F486</f>
        <v>7.6736624317693758E-32</v>
      </c>
      <c r="C283" s="1">
        <f>carboncycle!L486</f>
        <v>332.5006554138775</v>
      </c>
      <c r="D283" s="10">
        <f>climate!I386</f>
        <v>1.1781313288515063</v>
      </c>
      <c r="E283" s="1">
        <v>11432.231813496866</v>
      </c>
      <c r="F283" s="1">
        <v>791.33976177953082</v>
      </c>
      <c r="G283" s="10">
        <v>5.3138938509418168</v>
      </c>
      <c r="H283" s="1">
        <v>731420.43889443926</v>
      </c>
      <c r="I283" s="1">
        <v>9998.3077893048139</v>
      </c>
      <c r="J283" s="10">
        <v>15.540640748466515</v>
      </c>
      <c r="K283" s="1">
        <v>75.851273828583913</v>
      </c>
      <c r="L283" s="1">
        <v>395.02924574099143</v>
      </c>
      <c r="M283" s="10">
        <v>2.1791165095084448</v>
      </c>
      <c r="N283" s="1">
        <v>0.12625736189144912</v>
      </c>
      <c r="O283" s="1">
        <v>355.83595557909018</v>
      </c>
      <c r="P283" s="10">
        <v>1.5849177200480442</v>
      </c>
      <c r="Q283" s="1">
        <v>6.6723739151458954</v>
      </c>
      <c r="R283" s="1">
        <v>393.80319993637011</v>
      </c>
      <c r="S283" s="10">
        <v>2.1811452126884809</v>
      </c>
      <c r="T283" s="1">
        <v>1.5679871147180887E-15</v>
      </c>
      <c r="U283" s="1">
        <v>352.63037961945486</v>
      </c>
      <c r="V283" s="10">
        <v>1.5321556730269468</v>
      </c>
    </row>
    <row r="284" spans="1:22" x14ac:dyDescent="0.2">
      <c r="A284">
        <f t="shared" si="4"/>
        <v>2231</v>
      </c>
      <c r="B284" s="1">
        <f>carboncycle!F487</f>
        <v>5.2180904536031746E-32</v>
      </c>
      <c r="C284" s="1">
        <f>carboncycle!L487</f>
        <v>332.39333315888581</v>
      </c>
      <c r="D284" s="10">
        <f>climate!I387</f>
        <v>1.1765282839506974</v>
      </c>
      <c r="E284" s="1">
        <v>11432.231813496866</v>
      </c>
      <c r="F284" s="1">
        <v>792.64229232710102</v>
      </c>
      <c r="G284" s="10">
        <v>5.3260234277741132</v>
      </c>
      <c r="H284" s="1">
        <v>746048.847672328</v>
      </c>
      <c r="I284" s="1">
        <v>10193.014578330363</v>
      </c>
      <c r="J284" s="10">
        <v>15.64038441530794</v>
      </c>
      <c r="K284" s="1">
        <v>74.061183766229334</v>
      </c>
      <c r="L284" s="1">
        <v>394.75212491265285</v>
      </c>
      <c r="M284" s="10">
        <v>2.176200847514246</v>
      </c>
      <c r="N284" s="1">
        <v>0.11957834744739147</v>
      </c>
      <c r="O284" s="1">
        <v>355.67098245649714</v>
      </c>
      <c r="P284" s="10">
        <v>1.5826731640169176</v>
      </c>
      <c r="Q284" s="1">
        <v>6.4221598933279243</v>
      </c>
      <c r="R284" s="1">
        <v>393.53432428948054</v>
      </c>
      <c r="S284" s="10">
        <v>2.1780212195506299</v>
      </c>
      <c r="T284" s="1">
        <v>1.2606616402333434E-15</v>
      </c>
      <c r="U284" s="1">
        <v>352.4772323671404</v>
      </c>
      <c r="V284" s="10">
        <v>1.5300393753846779</v>
      </c>
    </row>
    <row r="285" spans="1:22" x14ac:dyDescent="0.2">
      <c r="A285">
        <f t="shared" si="4"/>
        <v>2232</v>
      </c>
      <c r="B285" s="1">
        <f>carboncycle!F488</f>
        <v>3.5483015084501584E-32</v>
      </c>
      <c r="C285" s="1">
        <f>carboncycle!L488</f>
        <v>332.28674522819574</v>
      </c>
      <c r="D285" s="10">
        <f>climate!I388</f>
        <v>1.1749348494937901</v>
      </c>
      <c r="E285" s="1">
        <v>11432.231813496866</v>
      </c>
      <c r="F285" s="1">
        <v>793.94247760964777</v>
      </c>
      <c r="G285" s="10">
        <v>5.3381154439362168</v>
      </c>
      <c r="H285" s="1">
        <v>760969.82462577452</v>
      </c>
      <c r="I285" s="1">
        <v>10391.615111842168</v>
      </c>
      <c r="J285" s="10">
        <v>15.740277599842283</v>
      </c>
      <c r="K285" s="1">
        <v>72.313339829346319</v>
      </c>
      <c r="L285" s="1">
        <v>394.47689318533452</v>
      </c>
      <c r="M285" s="10">
        <v>2.1732943818330366</v>
      </c>
      <c r="N285" s="1">
        <v>0.11325265286742447</v>
      </c>
      <c r="O285" s="1">
        <v>355.50722289438704</v>
      </c>
      <c r="P285" s="10">
        <v>1.5804423663877749</v>
      </c>
      <c r="Q285" s="1">
        <v>6.1813288973281271</v>
      </c>
      <c r="R285" s="1">
        <v>393.26754508082064</v>
      </c>
      <c r="S285" s="10">
        <v>2.1749144626088794</v>
      </c>
      <c r="T285" s="1">
        <v>1.0135719587476082E-15</v>
      </c>
      <c r="U285" s="1">
        <v>352.32517950771381</v>
      </c>
      <c r="V285" s="10">
        <v>1.5279360595366396</v>
      </c>
    </row>
    <row r="286" spans="1:22" x14ac:dyDescent="0.2">
      <c r="A286">
        <f t="shared" si="4"/>
        <v>2233</v>
      </c>
      <c r="B286" s="1">
        <f>carboncycle!F489</f>
        <v>2.4128450257461076E-32</v>
      </c>
      <c r="C286" s="1">
        <f>carboncycle!L489</f>
        <v>332.18088369502976</v>
      </c>
      <c r="D286" s="10">
        <f>climate!I389</f>
        <v>1.1733509282909917</v>
      </c>
      <c r="E286" s="1">
        <v>11432.231813496866</v>
      </c>
      <c r="F286" s="1">
        <v>795.24033322991625</v>
      </c>
      <c r="G286" s="10">
        <v>5.3501701696885062</v>
      </c>
      <c r="H286" s="1">
        <v>776189.22111828998</v>
      </c>
      <c r="I286" s="1">
        <v>10594.187267116806</v>
      </c>
      <c r="J286" s="10">
        <v>15.840318781383912</v>
      </c>
      <c r="K286" s="1">
        <v>70.606745009373753</v>
      </c>
      <c r="L286" s="1">
        <v>394.20353717374871</v>
      </c>
      <c r="M286" s="10">
        <v>2.1703972296476342</v>
      </c>
      <c r="N286" s="1">
        <v>0.10726158753073772</v>
      </c>
      <c r="O286" s="1">
        <v>355.34466325418691</v>
      </c>
      <c r="P286" s="10">
        <v>1.5782252079920451</v>
      </c>
      <c r="Q286" s="1">
        <v>5.9495290636783222</v>
      </c>
      <c r="R286" s="1">
        <v>393.0028393306726</v>
      </c>
      <c r="S286" s="10">
        <v>2.1718248814492953</v>
      </c>
      <c r="T286" s="1">
        <v>8.1491185483307706E-16</v>
      </c>
      <c r="U286" s="1">
        <v>352.17420896128505</v>
      </c>
      <c r="V286" s="10">
        <v>1.5258455999709952</v>
      </c>
    </row>
    <row r="287" spans="1:22" x14ac:dyDescent="0.2">
      <c r="A287">
        <f t="shared" si="4"/>
        <v>2234</v>
      </c>
      <c r="B287" s="1">
        <f>carboncycle!F490</f>
        <v>1.640734617507353E-32</v>
      </c>
      <c r="C287" s="1">
        <f>carboncycle!L490</f>
        <v>332.07574073444573</v>
      </c>
      <c r="D287" s="10">
        <f>climate!I390</f>
        <v>1.1717764239857598</v>
      </c>
      <c r="E287" s="1">
        <v>11432.231813496866</v>
      </c>
      <c r="F287" s="1">
        <v>796.53587462468863</v>
      </c>
      <c r="G287" s="10">
        <v>5.3621878719710079</v>
      </c>
      <c r="H287" s="1">
        <v>791713.00554065581</v>
      </c>
      <c r="I287" s="1">
        <v>10800.810478952222</v>
      </c>
      <c r="J287" s="10">
        <v>15.940506456797637</v>
      </c>
      <c r="K287" s="1">
        <v>68.940425827152538</v>
      </c>
      <c r="L287" s="1">
        <v>393.93204347521578</v>
      </c>
      <c r="M287" s="10">
        <v>2.1675095021890991</v>
      </c>
      <c r="N287" s="1">
        <v>0.1015874495503617</v>
      </c>
      <c r="O287" s="1">
        <v>355.18329007778505</v>
      </c>
      <c r="P287" s="10">
        <v>1.5760215698325974</v>
      </c>
      <c r="Q287" s="1">
        <v>5.7264217237903852</v>
      </c>
      <c r="R287" s="1">
        <v>392.74018431482574</v>
      </c>
      <c r="S287" s="10">
        <v>2.1687524122671502</v>
      </c>
      <c r="T287" s="1">
        <v>6.5518913128579403E-16</v>
      </c>
      <c r="U287" s="1">
        <v>352.02430880490965</v>
      </c>
      <c r="V287" s="10">
        <v>1.5237678719881718</v>
      </c>
    </row>
    <row r="288" spans="1:22" x14ac:dyDescent="0.2">
      <c r="A288">
        <f t="shared" si="4"/>
        <v>2235</v>
      </c>
      <c r="B288" s="1">
        <f>carboncycle!F491</f>
        <v>1.115699539905E-32</v>
      </c>
      <c r="C288" s="1">
        <f>carboncycle!L491</f>
        <v>331.97130862193978</v>
      </c>
      <c r="D288" s="10">
        <f>climate!I391</f>
        <v>1.1702112410585621</v>
      </c>
      <c r="E288" s="1">
        <v>11432.231813496866</v>
      </c>
      <c r="F288" s="1">
        <v>797.8291170669039</v>
      </c>
      <c r="G288" s="10">
        <v>5.3741688144528936</v>
      </c>
      <c r="H288" s="1">
        <v>807547.26565146889</v>
      </c>
      <c r="I288" s="1">
        <v>11011.565770818464</v>
      </c>
      <c r="J288" s="10">
        <v>16.040839140374143</v>
      </c>
      <c r="K288" s="1">
        <v>67.313431777631735</v>
      </c>
      <c r="L288" s="1">
        <v>393.66239867433819</v>
      </c>
      <c r="M288" s="10">
        <v>2.1646313049012615</v>
      </c>
      <c r="N288" s="1">
        <v>9.6213473469147562E-2</v>
      </c>
      <c r="O288" s="1">
        <v>355.02309008491028</v>
      </c>
      <c r="P288" s="10">
        <v>1.5738313331285092</v>
      </c>
      <c r="Q288" s="1">
        <v>5.5116809091482457</v>
      </c>
      <c r="R288" s="1">
        <v>392.47955756281937</v>
      </c>
      <c r="S288" s="10">
        <v>2.1656969880327641</v>
      </c>
      <c r="T288" s="1">
        <v>5.2677206155377841E-16</v>
      </c>
      <c r="U288" s="1">
        <v>351.87546727038352</v>
      </c>
      <c r="V288" s="10">
        <v>1.521702751717577</v>
      </c>
    </row>
    <row r="289" spans="1:22" x14ac:dyDescent="0.2">
      <c r="A289">
        <f t="shared" si="4"/>
        <v>2236</v>
      </c>
      <c r="B289" s="1">
        <f>carboncycle!F492</f>
        <v>7.586756871353999E-33</v>
      </c>
      <c r="C289" s="1">
        <f>carboncycle!L492</f>
        <v>331.86757973207057</v>
      </c>
      <c r="D289" s="10">
        <f>climate!I392</f>
        <v>1.1686552848300935</v>
      </c>
      <c r="E289" s="1">
        <v>11432.231813496866</v>
      </c>
      <c r="F289" s="1">
        <v>799.12007566774923</v>
      </c>
      <c r="G289" s="10">
        <v>5.3861132575812567</v>
      </c>
      <c r="H289" s="1">
        <v>823698.21096449823</v>
      </c>
      <c r="I289" s="1">
        <v>11226.53578663141</v>
      </c>
      <c r="J289" s="10">
        <v>16.141315363702923</v>
      </c>
      <c r="K289" s="1">
        <v>65.724834787679626</v>
      </c>
      <c r="L289" s="1">
        <v>393.39458934750678</v>
      </c>
      <c r="M289" s="10">
        <v>2.1617627376015349</v>
      </c>
      <c r="N289" s="1">
        <v>9.1123780722629666E-2</v>
      </c>
      <c r="O289" s="1">
        <v>354.8640501705558</v>
      </c>
      <c r="P289" s="10">
        <v>1.5716543793576274</v>
      </c>
      <c r="Q289" s="1">
        <v>5.3049928750551869</v>
      </c>
      <c r="R289" s="1">
        <v>392.220936856143</v>
      </c>
      <c r="S289" s="10">
        <v>2.1626585386517512</v>
      </c>
      <c r="T289" s="1">
        <v>4.2352473748923788E-16</v>
      </c>
      <c r="U289" s="1">
        <v>351.72767274207365</v>
      </c>
      <c r="V289" s="10">
        <v>1.5196501161331755</v>
      </c>
    </row>
    <row r="290" spans="1:22" x14ac:dyDescent="0.2">
      <c r="A290">
        <f t="shared" si="4"/>
        <v>2237</v>
      </c>
      <c r="B290" s="1">
        <f>carboncycle!F493</f>
        <v>5.1589946725207189E-33</v>
      </c>
      <c r="C290" s="1">
        <f>carboncycle!L493</f>
        <v>331.76454653710465</v>
      </c>
      <c r="D290" s="10">
        <f>climate!I393</f>
        <v>1.1671084614639688</v>
      </c>
      <c r="E290" s="1">
        <v>11432.231813496866</v>
      </c>
      <c r="F290" s="1">
        <v>800.40876537872316</v>
      </c>
      <c r="G290" s="10">
        <v>5.3980214586291746</v>
      </c>
      <c r="H290" s="1">
        <v>840172.17518378817</v>
      </c>
      <c r="I290" s="1">
        <v>11445.80482316199</v>
      </c>
      <c r="J290" s="10">
        <v>16.241933675542864</v>
      </c>
      <c r="K290" s="1">
        <v>64.173728686690396</v>
      </c>
      <c r="L290" s="1">
        <v>393.12860206724332</v>
      </c>
      <c r="M290" s="10">
        <v>2.1589038946380845</v>
      </c>
      <c r="N290" s="1">
        <v>8.6303332722402565E-2</v>
      </c>
      <c r="O290" s="1">
        <v>354.70615740244563</v>
      </c>
      <c r="P290" s="10">
        <v>1.569490590297012</v>
      </c>
      <c r="Q290" s="1">
        <v>5.1060556422406176</v>
      </c>
      <c r="R290" s="1">
        <v>391.96430022639737</v>
      </c>
      <c r="S290" s="10">
        <v>2.1596369911198359</v>
      </c>
      <c r="T290" s="1">
        <v>3.4051388894134726E-16</v>
      </c>
      <c r="U290" s="1">
        <v>351.58091375478432</v>
      </c>
      <c r="V290" s="10">
        <v>1.5176098430679692</v>
      </c>
    </row>
    <row r="291" spans="1:22" x14ac:dyDescent="0.2">
      <c r="A291">
        <f t="shared" si="4"/>
        <v>2238</v>
      </c>
      <c r="B291" s="1">
        <f>carboncycle!F494</f>
        <v>3.5081163773140885E-33</v>
      </c>
      <c r="C291" s="1">
        <f>carboncycle!L494</f>
        <v>331.66220160568184</v>
      </c>
      <c r="D291" s="10">
        <f>climate!I394</f>
        <v>1.1655706779689221</v>
      </c>
      <c r="E291" s="1">
        <v>11432.231813496866</v>
      </c>
      <c r="F291" s="1">
        <v>801.69520099366991</v>
      </c>
      <c r="G291" s="10">
        <v>5.4098936717430615</v>
      </c>
      <c r="H291" s="1">
        <v>856975.61868746392</v>
      </c>
      <c r="I291" s="1">
        <v>11669.458863093583</v>
      </c>
      <c r="J291" s="10">
        <v>16.342692641690636</v>
      </c>
      <c r="K291" s="1">
        <v>62.659228689684504</v>
      </c>
      <c r="L291" s="1">
        <v>392.86442340638405</v>
      </c>
      <c r="M291" s="10">
        <v>2.1560548650434246</v>
      </c>
      <c r="N291" s="1">
        <v>8.1737886421387476E-2</v>
      </c>
      <c r="O291" s="1">
        <v>354.54939901854414</v>
      </c>
      <c r="P291" s="10">
        <v>1.5673398480613396</v>
      </c>
      <c r="Q291" s="1">
        <v>4.9145785556565942</v>
      </c>
      <c r="R291" s="1">
        <v>391.70962595341939</v>
      </c>
      <c r="S291" s="10">
        <v>2.1566322696724041</v>
      </c>
      <c r="T291" s="1">
        <v>2.737731667088432E-16</v>
      </c>
      <c r="U291" s="1">
        <v>351.43517899165806</v>
      </c>
      <c r="V291" s="10">
        <v>1.515581811227432</v>
      </c>
    </row>
    <row r="292" spans="1:22" x14ac:dyDescent="0.2">
      <c r="A292">
        <f t="shared" si="4"/>
        <v>2239</v>
      </c>
      <c r="B292" s="1">
        <f>carboncycle!F495</f>
        <v>2.38551913657358E-33</v>
      </c>
      <c r="C292" s="1">
        <f>carboncycle!L495</f>
        <v>331.56053760150093</v>
      </c>
      <c r="D292" s="10">
        <f>climate!I395</f>
        <v>1.1640418422005283</v>
      </c>
      <c r="E292" s="1">
        <v>11432.231813496866</v>
      </c>
      <c r="F292" s="1">
        <v>802.97939715078701</v>
      </c>
      <c r="G292" s="10">
        <v>5.4217301479893196</v>
      </c>
      <c r="H292" s="1">
        <v>874115.13106121321</v>
      </c>
      <c r="I292" s="1">
        <v>11897.585608740541</v>
      </c>
      <c r="J292" s="10">
        <v>16.443590844847034</v>
      </c>
      <c r="K292" s="1">
        <v>61.18047089260795</v>
      </c>
      <c r="L292" s="1">
        <v>392.60203994210889</v>
      </c>
      <c r="M292" s="10">
        <v>2.1532157326845116</v>
      </c>
      <c r="N292" s="1">
        <v>7.741395222969609E-2</v>
      </c>
      <c r="O292" s="1">
        <v>354.39376242460628</v>
      </c>
      <c r="P292" s="10">
        <v>1.5652020351393519</v>
      </c>
      <c r="Q292" s="1">
        <v>4.7302818598194722</v>
      </c>
      <c r="R292" s="1">
        <v>391.45689256337408</v>
      </c>
      <c r="S292" s="10">
        <v>2.1536442959289381</v>
      </c>
      <c r="T292" s="1">
        <v>2.2011362603390995E-16</v>
      </c>
      <c r="U292" s="1">
        <v>351.29045728211054</v>
      </c>
      <c r="V292" s="10">
        <v>1.5135659002019368</v>
      </c>
    </row>
    <row r="293" spans="1:22" x14ac:dyDescent="0.2">
      <c r="A293">
        <f t="shared" si="4"/>
        <v>2240</v>
      </c>
      <c r="B293" s="1">
        <f>carboncycle!F496</f>
        <v>1.6221530128700344E-33</v>
      </c>
      <c r="C293" s="1">
        <f>carboncycle!L496</f>
        <v>331.45954728202469</v>
      </c>
      <c r="D293" s="10">
        <f>climate!I396</f>
        <v>1.1625218628624747</v>
      </c>
      <c r="E293" s="1">
        <v>11432.231813496866</v>
      </c>
      <c r="F293" s="1">
        <v>804.26136833460555</v>
      </c>
      <c r="G293" s="10">
        <v>5.4335311354003037</v>
      </c>
      <c r="H293" s="1">
        <v>891597.43368243752</v>
      </c>
      <c r="I293" s="1">
        <v>12130.274516441095</v>
      </c>
      <c r="J293" s="10">
        <v>16.544626884481342</v>
      </c>
      <c r="K293" s="1">
        <v>59.736611779542407</v>
      </c>
      <c r="L293" s="1">
        <v>392.34143825982108</v>
      </c>
      <c r="M293" s="10">
        <v>2.1503865764094088</v>
      </c>
      <c r="N293" s="1">
        <v>7.3318754156745172E-2</v>
      </c>
      <c r="O293" s="1">
        <v>354.23923519176913</v>
      </c>
      <c r="P293" s="10">
        <v>1.5630770344284208</v>
      </c>
      <c r="Q293" s="1">
        <v>4.5528962900762417</v>
      </c>
      <c r="R293" s="1">
        <v>391.20607882681657</v>
      </c>
      <c r="S293" s="10">
        <v>2.1506729890324938</v>
      </c>
      <c r="T293" s="1">
        <v>1.7697135533126362E-16</v>
      </c>
      <c r="U293" s="1">
        <v>351.14673759979792</v>
      </c>
      <c r="V293" s="10">
        <v>1.5115619904782238</v>
      </c>
    </row>
    <row r="294" spans="1:22" x14ac:dyDescent="0.2">
      <c r="A294">
        <f t="shared" si="4"/>
        <v>2241</v>
      </c>
      <c r="B294" s="1">
        <f>carboncycle!F497</f>
        <v>1.1030640487516232E-33</v>
      </c>
      <c r="C294" s="1">
        <f>carboncycle!L497</f>
        <v>331.3592234972046</v>
      </c>
      <c r="D294" s="10">
        <f>climate!I397</f>
        <v>1.1610106495073973</v>
      </c>
      <c r="E294" s="1">
        <v>11432.231813496866</v>
      </c>
      <c r="F294" s="1">
        <v>805.54112887794304</v>
      </c>
      <c r="G294" s="10">
        <v>5.4452968790195984</v>
      </c>
      <c r="H294" s="1">
        <v>909429.38235608628</v>
      </c>
      <c r="I294" s="1">
        <v>12367.616831638126</v>
      </c>
      <c r="J294" s="10">
        <v>16.645799376693972</v>
      </c>
      <c r="K294" s="1">
        <v>58.326827741545209</v>
      </c>
      <c r="L294" s="1">
        <v>392.08260495688091</v>
      </c>
      <c r="M294" s="10">
        <v>2.1475674701905842</v>
      </c>
      <c r="N294" s="1">
        <v>6.9440192061853354E-2</v>
      </c>
      <c r="O294" s="1">
        <v>354.08580505418252</v>
      </c>
      <c r="P294" s="10">
        <v>1.5609647292673094</v>
      </c>
      <c r="Q294" s="1">
        <v>4.382162679198383</v>
      </c>
      <c r="R294" s="1">
        <v>390.95716375672589</v>
      </c>
      <c r="S294" s="10">
        <v>2.1477182657843659</v>
      </c>
      <c r="T294" s="1">
        <v>1.4228496968633597E-16</v>
      </c>
      <c r="U294" s="1">
        <v>351.00400906061753</v>
      </c>
      <c r="V294" s="10">
        <v>1.5095699634499431</v>
      </c>
    </row>
    <row r="295" spans="1:22" x14ac:dyDescent="0.2">
      <c r="A295">
        <f t="shared" si="4"/>
        <v>2242</v>
      </c>
      <c r="B295" s="1">
        <f>carboncycle!F498</f>
        <v>7.5008355315110368E-34</v>
      </c>
      <c r="C295" s="1">
        <f>carboncycle!L498</f>
        <v>331.25955918822388</v>
      </c>
      <c r="D295" s="10">
        <f>climate!I398</f>
        <v>1.1595081125373068</v>
      </c>
      <c r="E295" s="1">
        <v>11432.231813496866</v>
      </c>
      <c r="F295" s="1">
        <v>806.81869296383047</v>
      </c>
      <c r="G295" s="10">
        <v>5.4570276209466151</v>
      </c>
      <c r="H295" s="1">
        <v>927617.97000320803</v>
      </c>
      <c r="I295" s="1">
        <v>12609.70562466151</v>
      </c>
      <c r="J295" s="10">
        <v>16.747106954077367</v>
      </c>
      <c r="K295" s="1">
        <v>56.950314606844742</v>
      </c>
      <c r="L295" s="1">
        <v>391.82552664619857</v>
      </c>
      <c r="M295" s="10">
        <v>2.1447584832649138</v>
      </c>
      <c r="N295" s="1">
        <v>6.5766805901781314E-2</v>
      </c>
      <c r="O295" s="1">
        <v>353.93345990667927</v>
      </c>
      <c r="P295" s="10">
        <v>1.5588650034671931</v>
      </c>
      <c r="Q295" s="1">
        <v>4.2178315787284433</v>
      </c>
      <c r="R295" s="1">
        <v>390.71012660651456</v>
      </c>
      <c r="S295" s="10">
        <v>2.1447800407740854</v>
      </c>
      <c r="T295" s="1">
        <v>1.1439711562781413E-16</v>
      </c>
      <c r="U295" s="1">
        <v>350.86226092073895</v>
      </c>
      <c r="V295" s="10">
        <v>1.5075897014273176</v>
      </c>
    </row>
    <row r="296" spans="1:22" x14ac:dyDescent="0.2">
      <c r="A296">
        <f t="shared" si="4"/>
        <v>2243</v>
      </c>
      <c r="B296" s="1">
        <f>carboncycle!F499</f>
        <v>5.1005681614275047E-34</v>
      </c>
      <c r="C296" s="1">
        <f>carboncycle!L499</f>
        <v>331.16054738625962</v>
      </c>
      <c r="D296" s="10">
        <f>climate!I399</f>
        <v>1.1580141632036207</v>
      </c>
      <c r="E296" s="1">
        <v>11432.231813496866</v>
      </c>
      <c r="F296" s="1">
        <v>808.09407462741365</v>
      </c>
      <c r="G296" s="10">
        <v>5.4687236003805246</v>
      </c>
      <c r="H296" s="1">
        <v>946170.32940327225</v>
      </c>
      <c r="I296" s="1">
        <v>12856.635827226155</v>
      </c>
      <c r="J296" s="10">
        <v>16.848548265575385</v>
      </c>
      <c r="K296" s="1">
        <v>55.606287182123211</v>
      </c>
      <c r="L296" s="1">
        <v>391.5701899596894</v>
      </c>
      <c r="M296" s="10">
        <v>2.1419596802704528</v>
      </c>
      <c r="N296" s="1">
        <v>6.2287741869577085E-2</v>
      </c>
      <c r="O296" s="1">
        <v>353.78218780248278</v>
      </c>
      <c r="P296" s="10">
        <v>1.5567777413410162</v>
      </c>
      <c r="Q296" s="1">
        <v>4.0596628945261264</v>
      </c>
      <c r="R296" s="1">
        <v>390.4649468680152</v>
      </c>
      <c r="S296" s="10">
        <v>2.1418582265048904</v>
      </c>
      <c r="T296" s="1">
        <v>9.1975280964762569E-17</v>
      </c>
      <c r="U296" s="1">
        <v>350.7214825746666</v>
      </c>
      <c r="V296" s="10">
        <v>1.5056210876459599</v>
      </c>
    </row>
    <row r="297" spans="1:22" x14ac:dyDescent="0.2">
      <c r="A297">
        <f t="shared" si="4"/>
        <v>2244</v>
      </c>
      <c r="B297" s="1">
        <f>carboncycle!F500</f>
        <v>3.4683863497707031E-34</v>
      </c>
      <c r="C297" s="1">
        <f>carboncycle!L500</f>
        <v>331.0621812112625</v>
      </c>
      <c r="D297" s="10">
        <f>climate!I400</f>
        <v>1.156528713606821</v>
      </c>
      <c r="E297" s="1">
        <v>11432.231813496866</v>
      </c>
      <c r="F297" s="1">
        <v>809.36728775782751</v>
      </c>
      <c r="G297" s="10">
        <v>5.4803850536635279</v>
      </c>
      <c r="H297" s="1">
        <v>965093.73599133769</v>
      </c>
      <c r="I297" s="1">
        <v>13108.504269659956</v>
      </c>
      <c r="J297" s="10">
        <v>16.950121976341261</v>
      </c>
      <c r="K297" s="1">
        <v>54.293978804625105</v>
      </c>
      <c r="L297" s="1">
        <v>391.3165815515963</v>
      </c>
      <c r="M297" s="10">
        <v>2.1391711213800408</v>
      </c>
      <c r="N297" s="1">
        <v>5.8992720324676458E-2</v>
      </c>
      <c r="O297" s="1">
        <v>353.63197695095278</v>
      </c>
      <c r="P297" s="10">
        <v>1.5547028277312451</v>
      </c>
      <c r="Q297" s="1">
        <v>3.9074255359813965</v>
      </c>
      <c r="R297" s="1">
        <v>390.22160426944697</v>
      </c>
      <c r="S297" s="10">
        <v>2.1389527335148064</v>
      </c>
      <c r="T297" s="1">
        <v>7.3948125895669113E-17</v>
      </c>
      <c r="U297" s="1">
        <v>350.5816635533327</v>
      </c>
      <c r="V297" s="10">
        <v>1.5036640062748781</v>
      </c>
    </row>
    <row r="298" spans="1:22" x14ac:dyDescent="0.2">
      <c r="A298">
        <f t="shared" si="4"/>
        <v>2245</v>
      </c>
      <c r="B298" s="1">
        <f>carboncycle!F501</f>
        <v>2.3585027178440779E-34</v>
      </c>
      <c r="C298" s="1">
        <f>carboncycle!L501</f>
        <v>330.96445387075488</v>
      </c>
      <c r="D298" s="10">
        <f>climate!I401</f>
        <v>1.1550516766957546</v>
      </c>
      <c r="E298" s="1">
        <v>11432.231813496866</v>
      </c>
      <c r="F298" s="1">
        <v>810.6383461000471</v>
      </c>
      <c r="G298" s="10">
        <v>5.4920122143234709</v>
      </c>
      <c r="H298" s="1">
        <v>984395.61071116442</v>
      </c>
      <c r="I298" s="1">
        <v>13365.409718876317</v>
      </c>
      <c r="J298" s="10">
        <v>17.051826767594239</v>
      </c>
      <c r="K298" s="1">
        <v>53.012640904835955</v>
      </c>
      <c r="L298" s="1">
        <v>391.06468810168286</v>
      </c>
      <c r="M298" s="10">
        <v>2.1363928624318071</v>
      </c>
      <c r="N298" s="1">
        <v>5.5872005419501075E-2</v>
      </c>
      <c r="O298" s="1">
        <v>353.48281571536688</v>
      </c>
      <c r="P298" s="10">
        <v>1.5526401480360847</v>
      </c>
      <c r="Q298" s="1">
        <v>3.7608970783820941</v>
      </c>
      <c r="R298" s="1">
        <v>389.98007877336426</v>
      </c>
      <c r="S298" s="10">
        <v>2.1360634704934656</v>
      </c>
      <c r="T298" s="1">
        <v>5.9454293220117964E-17</v>
      </c>
      <c r="U298" s="1">
        <v>350.44279352221923</v>
      </c>
      <c r="V298" s="10">
        <v>1.5017183424237088</v>
      </c>
    </row>
    <row r="299" spans="1:22" x14ac:dyDescent="0.2">
      <c r="A299">
        <f t="shared" si="4"/>
        <v>2246</v>
      </c>
      <c r="B299" s="1">
        <f>carboncycle!F502</f>
        <v>1.6037818481339729E-34</v>
      </c>
      <c r="C299" s="1">
        <f>carboncycle!L502</f>
        <v>330.86735865864625</v>
      </c>
      <c r="D299" s="10">
        <f>climate!I402</f>
        <v>1.1535829662665942</v>
      </c>
      <c r="E299" s="1">
        <v>11432.231813496866</v>
      </c>
      <c r="F299" s="1">
        <v>811.90726325671164</v>
      </c>
      <c r="G299" s="10">
        <v>5.5036053131158154</v>
      </c>
      <c r="H299" s="1">
        <v>1004083.5229253877</v>
      </c>
      <c r="I299" s="1">
        <v>13627.452917106146</v>
      </c>
      <c r="J299" s="10">
        <v>17.153661336475022</v>
      </c>
      <c r="K299" s="1">
        <v>51.761542579481826</v>
      </c>
      <c r="L299" s="1">
        <v>390.81449631830054</v>
      </c>
      <c r="M299" s="10">
        <v>2.1336249550566335</v>
      </c>
      <c r="N299" s="1">
        <v>5.2916376332809469E-2</v>
      </c>
      <c r="O299" s="1">
        <v>353.33469261073873</v>
      </c>
      <c r="P299" s="10">
        <v>1.5505895882342167</v>
      </c>
      <c r="Q299" s="1">
        <v>3.6198634379427657</v>
      </c>
      <c r="R299" s="1">
        <v>389.740350574589</v>
      </c>
      <c r="S299" s="10">
        <v>2.1331903443948015</v>
      </c>
      <c r="T299" s="1">
        <v>4.7801251748974846E-17</v>
      </c>
      <c r="U299" s="1">
        <v>350.30486227950911</v>
      </c>
      <c r="V299" s="10">
        <v>1.4997839821492094</v>
      </c>
    </row>
    <row r="300" spans="1:22" x14ac:dyDescent="0.2">
      <c r="A300">
        <f t="shared" si="4"/>
        <v>2247</v>
      </c>
      <c r="B300" s="1">
        <f>carboncycle!F503</f>
        <v>1.0905716567311015E-34</v>
      </c>
      <c r="C300" s="1">
        <f>carboncycle!L503</f>
        <v>330.77088895406558</v>
      </c>
      <c r="D300" s="10">
        <f>climate!I403</f>
        <v>1.1521224969614756</v>
      </c>
      <c r="E300" s="1">
        <v>11432.231813496866</v>
      </c>
      <c r="F300" s="1">
        <v>813.17405268992604</v>
      </c>
      <c r="G300" s="10">
        <v>5.515164578064975</v>
      </c>
      <c r="H300" s="1">
        <v>1024165.1933838954</v>
      </c>
      <c r="I300" s="1">
        <v>13894.736621404421</v>
      </c>
      <c r="J300" s="10">
        <v>17.255624395900117</v>
      </c>
      <c r="K300" s="1">
        <v>50.539970174606054</v>
      </c>
      <c r="L300" s="1">
        <v>390.56599294133463</v>
      </c>
      <c r="M300" s="10">
        <v>2.1308674468026401</v>
      </c>
      <c r="N300" s="1">
        <v>5.0117100024803851E-2</v>
      </c>
      <c r="O300" s="1">
        <v>353.18759630167057</v>
      </c>
      <c r="P300" s="10">
        <v>1.5485510349081202</v>
      </c>
      <c r="Q300" s="1">
        <v>3.4841185590199122</v>
      </c>
      <c r="R300" s="1">
        <v>389.50240009812944</v>
      </c>
      <c r="S300" s="10">
        <v>2.1303332605457368</v>
      </c>
      <c r="T300" s="1">
        <v>3.8432206406175779E-17</v>
      </c>
      <c r="U300" s="1">
        <v>350.16785975426575</v>
      </c>
      <c r="V300" s="10">
        <v>1.4978608124610384</v>
      </c>
    </row>
    <row r="301" spans="1:22" x14ac:dyDescent="0.2">
      <c r="A301">
        <f t="shared" si="4"/>
        <v>2248</v>
      </c>
      <c r="B301" s="1">
        <f>carboncycle!F504</f>
        <v>7.4158872657714897E-35</v>
      </c>
      <c r="C301" s="1">
        <f>carboncycle!L504</f>
        <v>330.67503822021087</v>
      </c>
      <c r="D301" s="10">
        <f>climate!I404</f>
        <v>1.1506701842668274</v>
      </c>
      <c r="E301" s="1">
        <v>11432.231813496866</v>
      </c>
      <c r="F301" s="1">
        <v>814.43872772303598</v>
      </c>
      <c r="G301" s="10">
        <v>5.5266902345050166</v>
      </c>
      <c r="H301" s="1">
        <v>1044648.4972515734</v>
      </c>
      <c r="I301" s="1">
        <v>14167.365643946974</v>
      </c>
      <c r="J301" s="10">
        <v>17.35771467441521</v>
      </c>
      <c r="K301" s="1">
        <v>49.347226878485351</v>
      </c>
      <c r="L301" s="1">
        <v>390.31916474503146</v>
      </c>
      <c r="M301" s="10">
        <v>2.1281203812567555</v>
      </c>
      <c r="N301" s="1">
        <v>4.7465905433491731E-2</v>
      </c>
      <c r="O301" s="1">
        <v>353.04151560024093</v>
      </c>
      <c r="P301" s="10">
        <v>1.5465243752660318</v>
      </c>
      <c r="Q301" s="1">
        <v>3.3534641130566656</v>
      </c>
      <c r="R301" s="1">
        <v>389.26620799708689</v>
      </c>
      <c r="S301" s="10">
        <v>2.12749212275099</v>
      </c>
      <c r="T301" s="1">
        <v>3.0899493950565327E-17</v>
      </c>
      <c r="U301" s="1">
        <v>350.03177600464022</v>
      </c>
      <c r="V301" s="10">
        <v>1.4959487213268592</v>
      </c>
    </row>
    <row r="302" spans="1:22" x14ac:dyDescent="0.2">
      <c r="A302">
        <f t="shared" si="4"/>
        <v>2249</v>
      </c>
      <c r="B302" s="1">
        <f>carboncycle!F505</f>
        <v>5.0428033407246128E-35</v>
      </c>
      <c r="C302" s="1">
        <f>carboncycle!L505</f>
        <v>330.57980000321533</v>
      </c>
      <c r="D302" s="10">
        <f>climate!I405</f>
        <v>1.1492259445114068</v>
      </c>
      <c r="E302" s="1">
        <v>11432.231813496866</v>
      </c>
      <c r="F302" s="1">
        <v>815.70130154238166</v>
      </c>
      <c r="G302" s="10">
        <v>5.5381825051197477</v>
      </c>
      <c r="H302" s="1">
        <v>1065541.4671966049</v>
      </c>
      <c r="I302" s="1">
        <v>14445.446893133123</v>
      </c>
      <c r="J302" s="10">
        <v>17.459930916047647</v>
      </c>
      <c r="K302" s="1">
        <v>48.182632324153097</v>
      </c>
      <c r="L302" s="1">
        <v>390.07399854071116</v>
      </c>
      <c r="M302" s="10">
        <v>2.1253837981634263</v>
      </c>
      <c r="N302" s="1">
        <v>4.4954959036060019E-2</v>
      </c>
      <c r="O302" s="1">
        <v>352.89643946392533</v>
      </c>
      <c r="P302" s="10">
        <v>1.5445094971625983</v>
      </c>
      <c r="Q302" s="1">
        <v>3.2277092088170405</v>
      </c>
      <c r="R302" s="1">
        <v>389.03175515055159</v>
      </c>
      <c r="S302" s="10">
        <v>2.1246668333941208</v>
      </c>
      <c r="T302" s="1">
        <v>2.4843193136254523E-17</v>
      </c>
      <c r="U302" s="1">
        <v>349.89660121610569</v>
      </c>
      <c r="V302" s="10">
        <v>1.494047597676794</v>
      </c>
    </row>
    <row r="303" spans="1:22" x14ac:dyDescent="0.2">
      <c r="A303">
        <f t="shared" si="4"/>
        <v>2250</v>
      </c>
      <c r="B303" s="1">
        <f>carboncycle!F506</f>
        <v>3.4291062716927364E-35</v>
      </c>
      <c r="C303" s="1">
        <f>carboncycle!L506</f>
        <v>330.48516793102971</v>
      </c>
      <c r="D303" s="10">
        <f>climate!I406</f>
        <v>1.1477896948640589</v>
      </c>
      <c r="E303" s="1">
        <v>11432.231813496866</v>
      </c>
      <c r="F303" s="1">
        <v>816.96178719902548</v>
      </c>
      <c r="G303" s="10">
        <v>5.5496416099821797</v>
      </c>
      <c r="H303" s="1">
        <v>1086852.2965405372</v>
      </c>
      <c r="I303" s="1">
        <v>14729.08941551042</v>
      </c>
      <c r="J303" s="10">
        <v>17.562271880158143</v>
      </c>
      <c r="K303" s="1">
        <v>47.045522201303086</v>
      </c>
      <c r="L303" s="1">
        <v>389.83048117936903</v>
      </c>
      <c r="M303" s="10">
        <v>2.1226577335405281</v>
      </c>
      <c r="N303" s="1">
        <v>4.2576841703052447E-2</v>
      </c>
      <c r="O303" s="1">
        <v>352.75235699355056</v>
      </c>
      <c r="P303" s="10">
        <v>1.5425062891182755</v>
      </c>
      <c r="Q303" s="1">
        <v>3.1066701134864014</v>
      </c>
      <c r="R303" s="1">
        <v>388.79902266149077</v>
      </c>
      <c r="S303" s="10">
        <v>2.1218572935349256</v>
      </c>
      <c r="T303" s="1">
        <v>1.9973927281548637E-17</v>
      </c>
      <c r="U303" s="1">
        <v>349.7623256997183</v>
      </c>
      <c r="V303" s="10">
        <v>1.4921573314072574</v>
      </c>
    </row>
    <row r="304" spans="1:22" x14ac:dyDescent="0.2">
      <c r="A304">
        <f t="shared" si="4"/>
        <v>2251</v>
      </c>
      <c r="B304" s="1">
        <f>carboncycle!F507</f>
        <v>2.3317922647510606E-35</v>
      </c>
      <c r="C304" s="1">
        <f>carboncycle!L507</f>
        <v>330.39113571232065</v>
      </c>
      <c r="D304" s="10">
        <f>climate!I407</f>
        <v>1.1463613533312111</v>
      </c>
      <c r="E304" s="1">
        <v>11432.231813496866</v>
      </c>
      <c r="F304" s="1">
        <v>818.22019761045885</v>
      </c>
      <c r="G304" s="10">
        <v>5.5610677665933954</v>
      </c>
      <c r="H304" s="1">
        <v>1108589.3424713479</v>
      </c>
      <c r="I304" s="1">
        <v>15018.404438537826</v>
      </c>
      <c r="J304" s="10">
        <v>17.664736341291803</v>
      </c>
      <c r="K304" s="1">
        <v>45.935247877352339</v>
      </c>
      <c r="L304" s="1">
        <v>389.58859955416858</v>
      </c>
      <c r="M304" s="10">
        <v>2.1199422197925353</v>
      </c>
      <c r="N304" s="1">
        <v>4.0324526776960974E-2</v>
      </c>
      <c r="O304" s="1">
        <v>352.60925743128115</v>
      </c>
      <c r="P304" s="10">
        <v>1.5405146403375234</v>
      </c>
      <c r="Q304" s="1">
        <v>2.9901699842306613</v>
      </c>
      <c r="R304" s="1">
        <v>388.5679918546291</v>
      </c>
      <c r="S304" s="10">
        <v>2.119063403003298</v>
      </c>
      <c r="T304" s="1">
        <v>1.6059037534365104E-17</v>
      </c>
      <c r="U304" s="1">
        <v>349.62893989040452</v>
      </c>
      <c r="V304" s="10">
        <v>1.4902778133841972</v>
      </c>
    </row>
    <row r="305" spans="1:22" x14ac:dyDescent="0.2">
      <c r="A305">
        <f t="shared" si="4"/>
        <v>2252</v>
      </c>
      <c r="B305" s="1">
        <f>carboncycle!F508</f>
        <v>1.585618740030721E-35</v>
      </c>
      <c r="C305" s="1">
        <f>carboncycle!L508</f>
        <v>330.29769713538485</v>
      </c>
      <c r="D305" s="10">
        <f>climate!I408</f>
        <v>1.1449408387541162</v>
      </c>
      <c r="E305" s="1">
        <v>11432.231813496866</v>
      </c>
      <c r="F305" s="1">
        <v>819.47654556228417</v>
      </c>
      <c r="G305" s="10">
        <v>5.572461189920813</v>
      </c>
      <c r="H305" s="1">
        <v>1130761.1293207749</v>
      </c>
      <c r="I305" s="1">
        <v>15313.505414204208</v>
      </c>
      <c r="J305" s="10">
        <v>17.767323089028547</v>
      </c>
      <c r="K305" s="1">
        <v>44.851176027446826</v>
      </c>
      <c r="L305" s="1">
        <v>389.34834060283015</v>
      </c>
      <c r="M305" s="10">
        <v>2.1172372858210031</v>
      </c>
      <c r="N305" s="1">
        <v>3.8191359310459742E-2</v>
      </c>
      <c r="O305" s="1">
        <v>352.46713015863764</v>
      </c>
      <c r="P305" s="10">
        <v>1.5385344407258481</v>
      </c>
      <c r="Q305" s="1">
        <v>2.8780386098220117</v>
      </c>
      <c r="R305" s="1">
        <v>388.33864427432411</v>
      </c>
      <c r="S305" s="10">
        <v>2.1162850604896639</v>
      </c>
      <c r="T305" s="1">
        <v>1.2911466177629546E-17</v>
      </c>
      <c r="U305" s="1">
        <v>349.49643434527343</v>
      </c>
      <c r="V305" s="10">
        <v>1.4884089354457675</v>
      </c>
    </row>
    <row r="306" spans="1:22" x14ac:dyDescent="0.2">
      <c r="A306">
        <f t="shared" si="4"/>
        <v>2253</v>
      </c>
      <c r="B306" s="1">
        <f>carboncycle!F509</f>
        <v>1.0782207432208902E-35</v>
      </c>
      <c r="C306" s="1">
        <f>carboncycle!L509</f>
        <v>330.20484606707873</v>
      </c>
      <c r="D306" s="10">
        <f>climate!I409</f>
        <v>1.1435280708058584</v>
      </c>
      <c r="E306" s="1">
        <v>11432.231813496866</v>
      </c>
      <c r="F306" s="1">
        <v>820.73084370987556</v>
      </c>
      <c r="G306" s="10">
        <v>5.5838220924358639</v>
      </c>
      <c r="H306" s="1">
        <v>1153376.3519071904</v>
      </c>
      <c r="I306" s="1">
        <v>15614.50806351917</v>
      </c>
      <c r="J306" s="10">
        <v>17.870030927833032</v>
      </c>
      <c r="K306" s="1">
        <v>43.792688273199083</v>
      </c>
      <c r="L306" s="1">
        <v>389.10969130991742</v>
      </c>
      <c r="M306" s="10">
        <v>2.1145429571324184</v>
      </c>
      <c r="N306" s="1">
        <v>3.6171036402936424E-2</v>
      </c>
      <c r="O306" s="1">
        <v>352.32596469454592</v>
      </c>
      <c r="P306" s="10">
        <v>1.5365655809057341</v>
      </c>
      <c r="Q306" s="1">
        <v>2.7701121619536861</v>
      </c>
      <c r="R306" s="1">
        <v>388.11096168243728</v>
      </c>
      <c r="S306" s="10">
        <v>2.1135221636320938</v>
      </c>
      <c r="T306" s="1">
        <v>1.0380818806814154E-17</v>
      </c>
      <c r="U306" s="1">
        <v>349.36479974195504</v>
      </c>
      <c r="V306" s="10">
        <v>1.4865505904044611</v>
      </c>
    </row>
    <row r="307" spans="1:22" x14ac:dyDescent="0.2">
      <c r="A307">
        <f t="shared" si="4"/>
        <v>2254</v>
      </c>
      <c r="B307" s="1">
        <f>carboncycle!F510</f>
        <v>7.3319010539020519E-36</v>
      </c>
      <c r="C307" s="1">
        <f>carboncycle!L510</f>
        <v>330.11257645176323</v>
      </c>
      <c r="D307" s="10">
        <f>climate!I410</f>
        <v>1.142122969988133</v>
      </c>
      <c r="E307" s="1">
        <v>11432.231813496866</v>
      </c>
      <c r="F307" s="1">
        <v>821.98310458001686</v>
      </c>
      <c r="G307" s="10">
        <v>5.5951506841510845</v>
      </c>
      <c r="H307" s="1">
        <v>1176443.8789453341</v>
      </c>
      <c r="I307" s="1">
        <v>15921.530421893693</v>
      </c>
      <c r="J307" s="10">
        <v>17.972858676904156</v>
      </c>
      <c r="K307" s="1">
        <v>42.759180829951589</v>
      </c>
      <c r="L307" s="1">
        <v>388.8726387090253</v>
      </c>
      <c r="M307" s="10">
        <v>2.1118592559434775</v>
      </c>
      <c r="N307" s="1">
        <v>3.4257588577221089E-2</v>
      </c>
      <c r="O307" s="1">
        <v>352.18575069341716</v>
      </c>
      <c r="P307" s="10">
        <v>1.5346079522315164</v>
      </c>
      <c r="Q307" s="1">
        <v>2.6662329558804232</v>
      </c>
      <c r="R307" s="1">
        <v>387.88492605620274</v>
      </c>
      <c r="S307" s="10">
        <v>2.1107746091001998</v>
      </c>
      <c r="T307" s="1">
        <v>8.3461783206785811E-18</v>
      </c>
      <c r="U307" s="1">
        <v>349.23402687696233</v>
      </c>
      <c r="V307" s="10">
        <v>1.4847026720487229</v>
      </c>
    </row>
    <row r="308" spans="1:22" x14ac:dyDescent="0.2">
      <c r="A308">
        <f t="shared" si="4"/>
        <v>2255</v>
      </c>
      <c r="B308" s="1">
        <f>carboncycle!F511</f>
        <v>4.9856927166533951E-36</v>
      </c>
      <c r="C308" s="1">
        <f>carboncycle!L511</f>
        <v>330.02088231026363</v>
      </c>
      <c r="D308" s="10">
        <f>climate!I411</f>
        <v>1.1407254576278125</v>
      </c>
      <c r="E308" s="1">
        <v>11432.231813496866</v>
      </c>
      <c r="F308" s="1">
        <v>823.23334057251805</v>
      </c>
      <c r="G308" s="10">
        <v>5.6064471726566349</v>
      </c>
      <c r="H308" s="1">
        <v>1199972.7565242408</v>
      </c>
      <c r="I308" s="1">
        <v>16234.692885428411</v>
      </c>
      <c r="J308" s="10">
        <v>18.075805170024243</v>
      </c>
      <c r="K308" s="1">
        <v>41.750064162364737</v>
      </c>
      <c r="L308" s="1">
        <v>388.63716988487243</v>
      </c>
      <c r="M308" s="10">
        <v>2.1091862012838374</v>
      </c>
      <c r="N308" s="1">
        <v>3.2445362141486092E-2</v>
      </c>
      <c r="O308" s="1">
        <v>352.04647794325774</v>
      </c>
      <c r="P308" s="10">
        <v>1.5326614468032314</v>
      </c>
      <c r="Q308" s="1">
        <v>2.5662492200349072</v>
      </c>
      <c r="R308" s="1">
        <v>387.6605195860941</v>
      </c>
      <c r="S308" s="10">
        <v>2.1080422926759117</v>
      </c>
      <c r="T308" s="1">
        <v>6.7103273698255793E-18</v>
      </c>
      <c r="U308" s="1">
        <v>349.1041066640779</v>
      </c>
      <c r="V308" s="10">
        <v>1.4828650751440715</v>
      </c>
    </row>
    <row r="309" spans="1:22" x14ac:dyDescent="0.2">
      <c r="A309">
        <f t="shared" si="4"/>
        <v>2256</v>
      </c>
      <c r="B309" s="1">
        <f>carboncycle!F512</f>
        <v>3.390271047324308E-36</v>
      </c>
      <c r="C309" s="1">
        <f>carboncycle!L512</f>
        <v>329.92975773884393</v>
      </c>
      <c r="D309" s="10">
        <f>climate!I412</f>
        <v>1.1393354558733111</v>
      </c>
      <c r="E309" s="1">
        <v>11432.231813496866</v>
      </c>
      <c r="F309" s="1">
        <v>824.48156396180923</v>
      </c>
      <c r="G309" s="10">
        <v>5.6177117631562545</v>
      </c>
      <c r="H309" s="1">
        <v>1223972.2116547257</v>
      </c>
      <c r="I309" s="1">
        <v>16554.118258127608</v>
      </c>
      <c r="J309" s="10">
        <v>18.178869255407953</v>
      </c>
      <c r="K309" s="1">
        <v>40.76476264813293</v>
      </c>
      <c r="L309" s="1">
        <v>388.40327197530041</v>
      </c>
      <c r="M309" s="10">
        <v>2.1065238090963985</v>
      </c>
      <c r="N309" s="1">
        <v>3.0729002484201479E-2</v>
      </c>
      <c r="O309" s="1">
        <v>351.90813636380852</v>
      </c>
      <c r="P309" s="10">
        <v>1.5307259574794931</v>
      </c>
      <c r="Q309" s="1">
        <v>2.4700148742835983</v>
      </c>
      <c r="R309" s="1">
        <v>387.43772467369206</v>
      </c>
      <c r="S309" s="10">
        <v>2.1053251093312353</v>
      </c>
      <c r="T309" s="1">
        <v>5.3951032053397664E-18</v>
      </c>
      <c r="U309" s="1">
        <v>348.97503013276423</v>
      </c>
      <c r="V309" s="10">
        <v>1.4810376954337485</v>
      </c>
    </row>
    <row r="310" spans="1:22" x14ac:dyDescent="0.2">
      <c r="A310">
        <f t="shared" si="4"/>
        <v>2257</v>
      </c>
      <c r="B310" s="1">
        <f>carboncycle!F513</f>
        <v>2.3053843121805292E-36</v>
      </c>
      <c r="C310" s="1">
        <f>carboncycle!L513</f>
        <v>329.83919690819613</v>
      </c>
      <c r="D310" s="10">
        <f>climate!I413</f>
        <v>1.1379528876907572</v>
      </c>
      <c r="E310" s="1">
        <v>11432.231813496866</v>
      </c>
      <c r="F310" s="1">
        <v>825.72778689851441</v>
      </c>
      <c r="G310" s="10">
        <v>5.6289446585026548</v>
      </c>
      <c r="H310" s="1">
        <v>1248451.6558878203</v>
      </c>
      <c r="I310" s="1">
        <v>16879.931800057548</v>
      </c>
      <c r="J310" s="10">
        <v>18.282049795551035</v>
      </c>
      <c r="K310" s="1">
        <v>39.802714249636992</v>
      </c>
      <c r="L310" s="1">
        <v>388.17093217318308</v>
      </c>
      <c r="M310" s="10">
        <v>2.1038720923351661</v>
      </c>
      <c r="N310" s="1">
        <v>2.9103438252787224E-2</v>
      </c>
      <c r="O310" s="1">
        <v>351.77071600471265</v>
      </c>
      <c r="P310" s="10">
        <v>1.5288013778894323</v>
      </c>
      <c r="Q310" s="1">
        <v>2.3773893164979634</v>
      </c>
      <c r="R310" s="1">
        <v>387.21652392955201</v>
      </c>
      <c r="S310" s="10">
        <v>2.1026229533030825</v>
      </c>
      <c r="T310" s="1">
        <v>4.3376629770931726E-18</v>
      </c>
      <c r="U310" s="1">
        <v>348.84678842659724</v>
      </c>
      <c r="V310" s="10">
        <v>1.4792204296389169</v>
      </c>
    </row>
    <row r="311" spans="1:22" x14ac:dyDescent="0.2">
      <c r="A311">
        <f t="shared" si="4"/>
        <v>2258</v>
      </c>
      <c r="B311" s="1">
        <f>carboncycle!F514</f>
        <v>1.5676613322827598E-36</v>
      </c>
      <c r="C311" s="1">
        <f>carboncycle!L514</f>
        <v>329.74919406244311</v>
      </c>
      <c r="D311" s="10">
        <f>climate!I414</f>
        <v>1.1365776768599853</v>
      </c>
      <c r="E311" s="1">
        <v>11432.231813496866</v>
      </c>
      <c r="F311" s="1">
        <v>826.97202141100399</v>
      </c>
      <c r="G311" s="10">
        <v>5.6401460592323645</v>
      </c>
      <c r="H311" s="1">
        <v>1273420.6890055768</v>
      </c>
      <c r="I311" s="1">
        <v>17212.261276467918</v>
      </c>
      <c r="J311" s="10">
        <v>18.385345667078987</v>
      </c>
      <c r="K311" s="1">
        <v>38.86337019334556</v>
      </c>
      <c r="L311" s="1">
        <v>387.94013772824854</v>
      </c>
      <c r="M311" s="10">
        <v>2.101231061060747</v>
      </c>
      <c r="N311" s="1">
        <v>2.7563866369214783E-2</v>
      </c>
      <c r="O311" s="1">
        <v>351.63420704371197</v>
      </c>
      <c r="P311" s="10">
        <v>1.5268876024437352</v>
      </c>
      <c r="Q311" s="1">
        <v>2.2882372171292897</v>
      </c>
      <c r="R311" s="1">
        <v>386.99690017107423</v>
      </c>
      <c r="S311" s="10">
        <v>2.0999357181652685</v>
      </c>
      <c r="T311" s="1">
        <v>3.4874810335829113E-18</v>
      </c>
      <c r="U311" s="1">
        <v>348.71937280172267</v>
      </c>
      <c r="V311" s="10">
        <v>1.4774131754584316</v>
      </c>
    </row>
    <row r="312" spans="1:22" x14ac:dyDescent="0.2">
      <c r="A312">
        <f t="shared" si="4"/>
        <v>2259</v>
      </c>
      <c r="B312" s="1">
        <f>carboncycle!F515</f>
        <v>1.0660097059522765E-36</v>
      </c>
      <c r="C312" s="1">
        <f>carboncycle!L515</f>
        <v>329.65974351815612</v>
      </c>
      <c r="D312" s="10">
        <f>climate!I415</f>
        <v>1.1352097479703571</v>
      </c>
      <c r="E312" s="1">
        <v>11432.231813496866</v>
      </c>
      <c r="F312" s="1">
        <v>828.21427940692547</v>
      </c>
      <c r="G312" s="10">
        <v>5.6513161636000273</v>
      </c>
      <c r="H312" s="1">
        <v>1298889.1027856884</v>
      </c>
      <c r="I312" s="1">
        <v>17551.23700789571</v>
      </c>
      <c r="J312" s="10">
        <v>18.488755760595662</v>
      </c>
      <c r="K312" s="1">
        <v>37.946194656782609</v>
      </c>
      <c r="L312" s="1">
        <v>387.71087594881675</v>
      </c>
      <c r="M312" s="10">
        <v>2.0986007225335221</v>
      </c>
      <c r="N312" s="1">
        <v>2.6105737838283322E-2</v>
      </c>
      <c r="O312" s="1">
        <v>351.4985997848712</v>
      </c>
      <c r="P312" s="10">
        <v>1.5249845263448267</v>
      </c>
      <c r="Q312" s="1">
        <v>2.2024283214869413</v>
      </c>
      <c r="R312" s="1">
        <v>386.77883642037739</v>
      </c>
      <c r="S312" s="10">
        <v>2.0972632968977618</v>
      </c>
      <c r="T312" s="1">
        <v>2.803934751000661E-18</v>
      </c>
      <c r="U312" s="1">
        <v>348.59277462533476</v>
      </c>
      <c r="V312" s="10">
        <v>1.4756158315682011</v>
      </c>
    </row>
    <row r="313" spans="1:22" x14ac:dyDescent="0.2">
      <c r="A313">
        <f t="shared" si="4"/>
        <v>2260</v>
      </c>
      <c r="B313" s="1">
        <f>carboncycle!F516</f>
        <v>7.2488660004754792E-37</v>
      </c>
      <c r="C313" s="1">
        <f>carboncycle!L516</f>
        <v>329.57083966338564</v>
      </c>
      <c r="D313" s="10">
        <f>climate!I416</f>
        <v>1.133849026416422</v>
      </c>
      <c r="E313" s="1">
        <v>11432.231813496866</v>
      </c>
      <c r="F313" s="1">
        <v>829.45457267471556</v>
      </c>
      <c r="G313" s="10">
        <v>5.662455167612169</v>
      </c>
      <c r="H313" s="1">
        <v>1324866.8848414021</v>
      </c>
      <c r="I313" s="1">
        <v>17896.991921271216</v>
      </c>
      <c r="J313" s="10">
        <v>18.592278980531951</v>
      </c>
      <c r="K313" s="1">
        <v>37.050664462882544</v>
      </c>
      <c r="L313" s="1">
        <v>387.48313420345437</v>
      </c>
      <c r="M313" s="10">
        <v>2.095981081304553</v>
      </c>
      <c r="N313" s="1">
        <v>2.4724744306638135E-2</v>
      </c>
      <c r="O313" s="1">
        <v>351.36388465682882</v>
      </c>
      <c r="P313" s="10">
        <v>1.5230920455962249</v>
      </c>
      <c r="Q313" s="1">
        <v>2.119837259431181</v>
      </c>
      <c r="R313" s="1">
        <v>386.56231590217573</v>
      </c>
      <c r="S313" s="10">
        <v>2.0946055819532754</v>
      </c>
      <c r="T313" s="1">
        <v>2.2543635398045314E-18</v>
      </c>
      <c r="U313" s="1">
        <v>348.46698537417711</v>
      </c>
      <c r="V313" s="10">
        <v>1.4738282976201578</v>
      </c>
    </row>
    <row r="314" spans="1:22" x14ac:dyDescent="0.2">
      <c r="A314">
        <f t="shared" si="4"/>
        <v>2261</v>
      </c>
      <c r="B314" s="1">
        <f>carboncycle!F517</f>
        <v>4.9292288803233255E-37</v>
      </c>
      <c r="C314" s="1">
        <f>carboncycle!L517</f>
        <v>329.4824769567058</v>
      </c>
      <c r="D314" s="10">
        <f>climate!I417</f>
        <v>1.1324954383934256</v>
      </c>
      <c r="E314" s="1">
        <v>11432.231813496866</v>
      </c>
      <c r="F314" s="1">
        <v>830.69291288509044</v>
      </c>
      <c r="G314" s="10">
        <v>5.673563265060432</v>
      </c>
      <c r="H314" s="1">
        <v>1351364.2225382302</v>
      </c>
      <c r="I314" s="1">
        <v>18249.661602046061</v>
      </c>
      <c r="J314" s="10">
        <v>18.695914244994562</v>
      </c>
      <c r="K314" s="1">
        <v>36.17626878155852</v>
      </c>
      <c r="L314" s="1">
        <v>387.25689992255087</v>
      </c>
      <c r="M314" s="10">
        <v>2.0933721393042628</v>
      </c>
      <c r="N314" s="1">
        <v>2.3416805332816978E-2</v>
      </c>
      <c r="O314" s="1">
        <v>351.23005221107491</v>
      </c>
      <c r="P314" s="10">
        <v>1.5212100570111082</v>
      </c>
      <c r="Q314" s="1">
        <v>2.0403433622025116</v>
      </c>
      <c r="R314" s="1">
        <v>386.3473220416617</v>
      </c>
      <c r="S314" s="10">
        <v>2.0919624653212856</v>
      </c>
      <c r="T314" s="1">
        <v>1.8125082860028433E-18</v>
      </c>
      <c r="U314" s="1">
        <v>348.34199663306515</v>
      </c>
      <c r="V314" s="10">
        <v>1.4720504742408582</v>
      </c>
    </row>
    <row r="315" spans="1:22" x14ac:dyDescent="0.2">
      <c r="A315">
        <f t="shared" si="4"/>
        <v>2262</v>
      </c>
      <c r="B315" s="1">
        <f>carboncycle!F518</f>
        <v>3.351875638619861E-37</v>
      </c>
      <c r="C315" s="1">
        <f>carboncycle!L518</f>
        <v>329.39464992627268</v>
      </c>
      <c r="D315" s="10">
        <f>climate!I418</f>
        <v>1.1311489108926758</v>
      </c>
      <c r="E315" s="1">
        <v>11432.231813496866</v>
      </c>
      <c r="F315" s="1">
        <v>831.92931159251714</v>
      </c>
      <c r="G315" s="10">
        <v>5.6846406475542928</v>
      </c>
      <c r="H315" s="1">
        <v>1378391.5069889948</v>
      </c>
      <c r="I315" s="1">
        <v>18609.384347363888</v>
      </c>
      <c r="J315" s="10">
        <v>18.799660485614957</v>
      </c>
      <c r="K315" s="1">
        <v>35.322508838313738</v>
      </c>
      <c r="L315" s="1">
        <v>387.03216059981639</v>
      </c>
      <c r="M315" s="10">
        <v>2.0907738959289426</v>
      </c>
      <c r="N315" s="1">
        <v>2.217805633071096E-2</v>
      </c>
      <c r="O315" s="1">
        <v>351.09709312025547</v>
      </c>
      <c r="P315" s="10">
        <v>1.5193384582201257</v>
      </c>
      <c r="Q315" s="1">
        <v>1.9638304861199174</v>
      </c>
      <c r="R315" s="1">
        <v>386.13383846239401</v>
      </c>
      <c r="S315" s="10">
        <v>2.089333838589555</v>
      </c>
      <c r="T315" s="1">
        <v>1.457256661946286E-18</v>
      </c>
      <c r="U315" s="1">
        <v>348.21780009342979</v>
      </c>
      <c r="V315" s="10">
        <v>1.470282263029729</v>
      </c>
    </row>
    <row r="316" spans="1:22" x14ac:dyDescent="0.2">
      <c r="A316">
        <f t="shared" si="4"/>
        <v>2263</v>
      </c>
      <c r="B316" s="1">
        <f>carboncycle!F519</f>
        <v>2.2792754342615052E-37</v>
      </c>
      <c r="C316" s="1">
        <f>carboncycle!L519</f>
        <v>329.30735316889491</v>
      </c>
      <c r="D316" s="10">
        <f>climate!I419</f>
        <v>1.1298093716967739</v>
      </c>
      <c r="E316" s="1">
        <v>11432.231813496866</v>
      </c>
      <c r="F316" s="1">
        <v>833.16378023666505</v>
      </c>
      <c r="G316" s="10">
        <v>5.6956875045532627</v>
      </c>
      <c r="H316" s="1">
        <v>1405959.3371287747</v>
      </c>
      <c r="I316" s="1">
        <v>18976.30122029439</v>
      </c>
      <c r="J316" s="10">
        <v>18.903516647398565</v>
      </c>
      <c r="K316" s="1">
        <v>34.488897629729536</v>
      </c>
      <c r="L316" s="1">
        <v>386.80890379370624</v>
      </c>
      <c r="M316" s="10">
        <v>2.088186348125129</v>
      </c>
      <c r="N316" s="1">
        <v>2.1004837150816351E-2</v>
      </c>
      <c r="O316" s="1">
        <v>350.96499817650204</v>
      </c>
      <c r="P316" s="10">
        <v>1.5174771476784832</v>
      </c>
      <c r="Q316" s="1">
        <v>1.8901868428904205</v>
      </c>
      <c r="R316" s="1">
        <v>385.9218489841931</v>
      </c>
      <c r="S316" s="10">
        <v>2.0867195930032429</v>
      </c>
      <c r="T316" s="1">
        <v>1.171634356204814E-18</v>
      </c>
      <c r="U316" s="1">
        <v>348.09438755188194</v>
      </c>
      <c r="V316" s="10">
        <v>1.468523566556976</v>
      </c>
    </row>
    <row r="317" spans="1:22" x14ac:dyDescent="0.2">
      <c r="A317">
        <f t="shared" si="4"/>
        <v>2264</v>
      </c>
      <c r="B317" s="1">
        <f>carboncycle!F520</f>
        <v>1.5499072952978233E-37</v>
      </c>
      <c r="C317" s="1">
        <f>carboncycle!L520</f>
        <v>329.22058134911777</v>
      </c>
      <c r="D317" s="10">
        <f>climate!I420</f>
        <v>1.1284767493747212</v>
      </c>
      <c r="E317" s="1">
        <v>11432.231813496866</v>
      </c>
      <c r="F317" s="1">
        <v>834.39633014383844</v>
      </c>
      <c r="G317" s="10">
        <v>5.7067040233985864</v>
      </c>
      <c r="H317" s="1">
        <v>1434078.5238713503</v>
      </c>
      <c r="I317" s="1">
        <v>19350.556105152002</v>
      </c>
      <c r="J317" s="10">
        <v>19.007481688574256</v>
      </c>
      <c r="K317" s="1">
        <v>33.674959645667919</v>
      </c>
      <c r="L317" s="1">
        <v>386.58711712877147</v>
      </c>
      <c r="M317" s="10">
        <v>2.085609490471894</v>
      </c>
      <c r="N317" s="1">
        <v>1.9893681265538168E-2</v>
      </c>
      <c r="O317" s="1">
        <v>350.83375828978654</v>
      </c>
      <c r="P317" s="10">
        <v>1.5156260246723356</v>
      </c>
      <c r="Q317" s="1">
        <v>1.8193048362820297</v>
      </c>
      <c r="R317" s="1">
        <v>385.71133762104307</v>
      </c>
      <c r="S317" s="10">
        <v>2.0841196195216769</v>
      </c>
      <c r="T317" s="1">
        <v>9.4199402238867052E-19</v>
      </c>
      <c r="U317" s="1">
        <v>347.97175090879773</v>
      </c>
      <c r="V317" s="10">
        <v>1.4667742883611741</v>
      </c>
    </row>
    <row r="318" spans="1:22" x14ac:dyDescent="0.2">
      <c r="A318">
        <f t="shared" si="4"/>
        <v>2265</v>
      </c>
      <c r="B318" s="1">
        <f>carboncycle!F521</f>
        <v>1.0539369608025198E-37</v>
      </c>
      <c r="C318" s="1">
        <f>carboncycle!L521</f>
        <v>329.13432919831996</v>
      </c>
      <c r="D318" s="10">
        <f>climate!I421</f>
        <v>1.1271509732769065</v>
      </c>
      <c r="E318" s="1">
        <v>11432.231813496866</v>
      </c>
      <c r="F318" s="1">
        <v>835.62697252838927</v>
      </c>
      <c r="G318" s="10">
        <v>5.7176903893444404</v>
      </c>
      <c r="H318" s="1">
        <v>1462760.0943487773</v>
      </c>
      <c r="I318" s="1">
        <v>19732.295763921073</v>
      </c>
      <c r="J318" s="10">
        <v>19.111554580444182</v>
      </c>
      <c r="K318" s="1">
        <v>32.88023059803016</v>
      </c>
      <c r="L318" s="1">
        <v>386.36678829694051</v>
      </c>
      <c r="M318" s="10">
        <v>2.0830433152610985</v>
      </c>
      <c r="N318" s="1">
        <v>1.88413055265912E-2</v>
      </c>
      <c r="O318" s="1">
        <v>350.70336448630115</v>
      </c>
      <c r="P318" s="10">
        <v>1.5137849893245163</v>
      </c>
      <c r="Q318" s="1">
        <v>1.7510809049214535</v>
      </c>
      <c r="R318" s="1">
        <v>385.50228857900299</v>
      </c>
      <c r="S318" s="10">
        <v>2.0815338088728645</v>
      </c>
      <c r="T318" s="1">
        <v>7.5736319400049117E-19</v>
      </c>
      <c r="U318" s="1">
        <v>347.84988216692375</v>
      </c>
      <c r="V318" s="10">
        <v>1.4650343329465507</v>
      </c>
    </row>
    <row r="319" spans="1:22" x14ac:dyDescent="0.2">
      <c r="A319">
        <f t="shared" si="4"/>
        <v>2266</v>
      </c>
      <c r="B319" s="1">
        <f>carboncycle!F522</f>
        <v>7.1667713334571337E-38</v>
      </c>
      <c r="C319" s="1">
        <f>carboncycle!L522</f>
        <v>329.04859151382266</v>
      </c>
      <c r="D319" s="10">
        <f>climate!I422</f>
        <v>1.125831973529984</v>
      </c>
      <c r="E319" s="1">
        <v>11432.231813496866</v>
      </c>
      <c r="F319" s="1">
        <v>836.85571849411156</v>
      </c>
      <c r="G319" s="10">
        <v>5.7286467855886398</v>
      </c>
      <c r="H319" s="1">
        <v>1492015.296235753</v>
      </c>
      <c r="I319" s="1">
        <v>20121.66989380939</v>
      </c>
      <c r="J319" s="10">
        <v>19.21573430723404</v>
      </c>
      <c r="K319" s="1">
        <v>32.104257155916649</v>
      </c>
      <c r="L319" s="1">
        <v>386.14790505873179</v>
      </c>
      <c r="M319" s="10">
        <v>2.080487812575647</v>
      </c>
      <c r="N319" s="1">
        <v>1.7844600464234528E-2</v>
      </c>
      <c r="O319" s="1">
        <v>350.57380790686238</v>
      </c>
      <c r="P319" s="10">
        <v>1.5119539425996305</v>
      </c>
      <c r="Q319" s="1">
        <v>1.6854153709868991</v>
      </c>
      <c r="R319" s="1">
        <v>385.2946862541263</v>
      </c>
      <c r="S319" s="10">
        <v>2.0789620516058158</v>
      </c>
      <c r="T319" s="1">
        <v>6.0892000797639492E-19</v>
      </c>
      <c r="U319" s="1">
        <v>347.72877343000215</v>
      </c>
      <c r="V319" s="10">
        <v>1.4633036057799824</v>
      </c>
    </row>
    <row r="320" spans="1:22" x14ac:dyDescent="0.2">
      <c r="A320">
        <f t="shared" si="4"/>
        <v>2267</v>
      </c>
      <c r="B320" s="1">
        <f>carboncycle!F523</f>
        <v>4.8734045067508504E-38</v>
      </c>
      <c r="C320" s="1">
        <f>carboncycle!L523</f>
        <v>328.96336315801119</v>
      </c>
      <c r="D320" s="10">
        <f>climate!I423</f>
        <v>1.1245196810316471</v>
      </c>
      <c r="E320" s="1">
        <v>11432.231813496866</v>
      </c>
      <c r="F320" s="1">
        <v>838.08257903561787</v>
      </c>
      <c r="G320" s="10">
        <v>5.7395733933028632</v>
      </c>
      <c r="H320" s="1">
        <v>1521855.602160468</v>
      </c>
      <c r="I320" s="1">
        <v>20518.831185952891</v>
      </c>
      <c r="J320" s="10">
        <v>19.320019865943774</v>
      </c>
      <c r="K320" s="1">
        <v>31.346596687037017</v>
      </c>
      <c r="L320" s="1">
        <v>385.93045524440089</v>
      </c>
      <c r="M320" s="10">
        <v>2.0779429703657875</v>
      </c>
      <c r="N320" s="1">
        <v>1.6900621099676522E-2</v>
      </c>
      <c r="O320" s="1">
        <v>350.44507980533893</v>
      </c>
      <c r="P320" s="10">
        <v>1.5101327863085423</v>
      </c>
      <c r="Q320" s="1">
        <v>1.6222122945748905</v>
      </c>
      <c r="R320" s="1">
        <v>385.08851523038976</v>
      </c>
      <c r="S320" s="10">
        <v>2.0764042381407428</v>
      </c>
      <c r="T320" s="1">
        <v>4.8957168641302154E-19</v>
      </c>
      <c r="U320" s="1">
        <v>347.60841690141513</v>
      </c>
      <c r="V320" s="10">
        <v>1.4615820132877146</v>
      </c>
    </row>
    <row r="321" spans="1:22" x14ac:dyDescent="0.2">
      <c r="A321">
        <f t="shared" si="4"/>
        <v>2268</v>
      </c>
      <c r="B321" s="1">
        <f>carboncycle!F524</f>
        <v>3.3139150645905777E-38</v>
      </c>
      <c r="C321" s="1">
        <f>carboncycle!L524</f>
        <v>328.87863905746855</v>
      </c>
      <c r="D321" s="10">
        <f>climate!I424</f>
        <v>1.123214027445308</v>
      </c>
      <c r="E321" s="1">
        <v>11432.231813496866</v>
      </c>
      <c r="F321" s="1">
        <v>839.30756503969553</v>
      </c>
      <c r="G321" s="10">
        <v>5.7504703916623976</v>
      </c>
      <c r="H321" s="1">
        <v>1552292.7142036774</v>
      </c>
      <c r="I321" s="1">
        <v>20923.935385294404</v>
      </c>
      <c r="J321" s="10">
        <v>19.424410266198795</v>
      </c>
      <c r="K321" s="1">
        <v>30.606817005222947</v>
      </c>
      <c r="L321" s="1">
        <v>385.71442675502414</v>
      </c>
      <c r="M321" s="10">
        <v>2.0754087745235013</v>
      </c>
      <c r="N321" s="1">
        <v>1.6006578243503634E-2</v>
      </c>
      <c r="O321" s="1">
        <v>350.31717154710304</v>
      </c>
      <c r="P321" s="10">
        <v>1.5083214231122808</v>
      </c>
      <c r="Q321" s="1">
        <v>1.5613793335283321</v>
      </c>
      <c r="R321" s="1">
        <v>384.88376027763309</v>
      </c>
      <c r="S321" s="10">
        <v>2.0738602588172137</v>
      </c>
      <c r="T321" s="1">
        <v>3.9361563587606935E-19</v>
      </c>
      <c r="U321" s="1">
        <v>347.48880488284891</v>
      </c>
      <c r="V321" s="10">
        <v>1.4598694628518221</v>
      </c>
    </row>
    <row r="322" spans="1:22" x14ac:dyDescent="0.2">
      <c r="A322">
        <f t="shared" si="4"/>
        <v>2269</v>
      </c>
      <c r="B322" s="1">
        <f>carboncycle!F525</f>
        <v>2.2534622439215927E-38</v>
      </c>
      <c r="C322" s="1">
        <f>carboncycle!L525</f>
        <v>328.79441420212106</v>
      </c>
      <c r="D322" s="10">
        <f>climate!I425</f>
        <v>1.121914945194685</v>
      </c>
      <c r="E322" s="1">
        <v>11432.231813496866</v>
      </c>
      <c r="F322" s="1">
        <v>840.530687286648</v>
      </c>
      <c r="G322" s="10">
        <v>5.7613379578754156</v>
      </c>
      <c r="H322" s="1">
        <v>1583338.5684877508</v>
      </c>
      <c r="I322" s="1">
        <v>21337.141351659993</v>
      </c>
      <c r="J322" s="10">
        <v>19.528904530101773</v>
      </c>
      <c r="K322" s="1">
        <v>29.884496123899687</v>
      </c>
      <c r="L322" s="1">
        <v>385.49980756351965</v>
      </c>
      <c r="M322" s="10">
        <v>2.0728852089550198</v>
      </c>
      <c r="N322" s="1">
        <v>1.5159830254422293E-2</v>
      </c>
      <c r="O322" s="1">
        <v>350.19007460750487</v>
      </c>
      <c r="P322" s="10">
        <v>1.5065197565253894</v>
      </c>
      <c r="Q322" s="1">
        <v>1.5028276085210197</v>
      </c>
      <c r="R322" s="1">
        <v>384.68040634950881</v>
      </c>
      <c r="S322" s="10">
        <v>2.0713300039403166</v>
      </c>
      <c r="T322" s="1">
        <v>3.164669712443598E-19</v>
      </c>
      <c r="U322" s="1">
        <v>347.36992977297632</v>
      </c>
      <c r="V322" s="10">
        <v>1.4581658628064209</v>
      </c>
    </row>
    <row r="323" spans="1:22" x14ac:dyDescent="0.2">
      <c r="A323">
        <f t="shared" si="4"/>
        <v>2270</v>
      </c>
      <c r="B323" s="1">
        <f>carboncycle!F526</f>
        <v>1.532354325866683E-38</v>
      </c>
      <c r="C323" s="1">
        <f>carboncycle!L526</f>
        <v>328.710683644396</v>
      </c>
      <c r="D323" s="10">
        <f>climate!I426</f>
        <v>1.1206223674583107</v>
      </c>
      <c r="E323" s="1">
        <v>11432.231813496866</v>
      </c>
      <c r="F323" s="1">
        <v>841.75195645161523</v>
      </c>
      <c r="G323" s="10">
        <v>5.7721762672117904</v>
      </c>
      <c r="H323" s="1">
        <v>1615005.3398575059</v>
      </c>
      <c r="I323" s="1">
        <v>21758.611122056784</v>
      </c>
      <c r="J323" s="10">
        <v>19.633501692085019</v>
      </c>
      <c r="K323" s="1">
        <v>29.179222015375657</v>
      </c>
      <c r="L323" s="1">
        <v>385.28658571560936</v>
      </c>
      <c r="M323" s="10">
        <v>2.0703722556515105</v>
      </c>
      <c r="N323" s="1">
        <v>1.4357875233963355E-2</v>
      </c>
      <c r="O323" s="1">
        <v>350.06378057036972</v>
      </c>
      <c r="P323" s="10">
        <v>1.5047276909187455</v>
      </c>
      <c r="Q323" s="1">
        <v>1.4464715732014815</v>
      </c>
      <c r="R323" s="1">
        <v>384.47843858144336</v>
      </c>
      <c r="S323" s="10">
        <v>2.0688133638249093</v>
      </c>
      <c r="T323" s="1">
        <v>2.5443944488046527E-19</v>
      </c>
      <c r="U323" s="1">
        <v>347.25178406615782</v>
      </c>
      <c r="V323" s="10">
        <v>1.4564711224336477</v>
      </c>
    </row>
    <row r="324" spans="1:22" x14ac:dyDescent="0.2">
      <c r="A324">
        <f t="shared" si="4"/>
        <v>2271</v>
      </c>
      <c r="B324" s="1">
        <f>carboncycle!F527</f>
        <v>1.0420009415893443E-38</v>
      </c>
      <c r="C324" s="1">
        <f>carboncycle!L527</f>
        <v>328.62744249839017</v>
      </c>
      <c r="D324" s="10">
        <f>climate!I427</f>
        <v>1.1193362281639585</v>
      </c>
      <c r="E324" s="1">
        <v>11432.231813496866</v>
      </c>
      <c r="F324" s="1">
        <v>842.97138310587843</v>
      </c>
      <c r="G324" s="10">
        <v>5.7829854930314548</v>
      </c>
      <c r="H324" s="1">
        <v>1647305.446654656</v>
      </c>
      <c r="I324" s="1">
        <v>22188.509974216809</v>
      </c>
      <c r="J324" s="10">
        <v>19.738200798763526</v>
      </c>
      <c r="K324" s="1">
        <v>28.490592375812792</v>
      </c>
      <c r="L324" s="1">
        <v>385.07474933072206</v>
      </c>
      <c r="M324" s="10">
        <v>2.0678698947579743</v>
      </c>
      <c r="N324" s="1">
        <v>1.3598343634086693E-2</v>
      </c>
      <c r="O324" s="1">
        <v>349.93828112651693</v>
      </c>
      <c r="P324" s="10">
        <v>1.5029451315218718</v>
      </c>
      <c r="Q324" s="1">
        <v>1.3922288892064258</v>
      </c>
      <c r="R324" s="1">
        <v>384.27784228861009</v>
      </c>
      <c r="S324" s="10">
        <v>2.0663102288380073</v>
      </c>
      <c r="T324" s="1">
        <v>2.0456931368389409E-19</v>
      </c>
      <c r="U324" s="1">
        <v>347.13436035116132</v>
      </c>
      <c r="V324" s="10">
        <v>1.454785151959415</v>
      </c>
    </row>
    <row r="325" spans="1:22" x14ac:dyDescent="0.2">
      <c r="A325">
        <f t="shared" ref="A325:A353" si="5">1+A324</f>
        <v>2272</v>
      </c>
      <c r="B325" s="1">
        <f>carboncycle!F528</f>
        <v>7.0856064028075399E-39</v>
      </c>
      <c r="C325" s="1">
        <f>carboncycle!L528</f>
        <v>328.54468593905079</v>
      </c>
      <c r="D325" s="10">
        <f>climate!I428</f>
        <v>1.1180564619830033</v>
      </c>
      <c r="E325" s="1">
        <v>11432.231813496866</v>
      </c>
      <c r="F325" s="1">
        <v>844.18897771814716</v>
      </c>
      <c r="G325" s="10">
        <v>5.7937658068123108</v>
      </c>
      <c r="H325" s="1">
        <v>1680251.5555877492</v>
      </c>
      <c r="I325" s="1">
        <v>22627.006491411674</v>
      </c>
      <c r="J325" s="10">
        <v>19.843000908788699</v>
      </c>
      <c r="K325" s="1">
        <v>27.81821439574361</v>
      </c>
      <c r="L325" s="1">
        <v>384.86428660284162</v>
      </c>
      <c r="M325" s="10">
        <v>2.0653781046403874</v>
      </c>
      <c r="N325" s="1">
        <v>1.2878991255843509E-2</v>
      </c>
      <c r="O325" s="1">
        <v>349.81356807230128</v>
      </c>
      <c r="P325" s="10">
        <v>1.5011719844247651</v>
      </c>
      <c r="Q325" s="1">
        <v>1.3400203058611848</v>
      </c>
      <c r="R325" s="1">
        <v>384.07860296391425</v>
      </c>
      <c r="S325" s="10">
        <v>2.0638204894393777</v>
      </c>
      <c r="T325" s="1">
        <v>1.6447372820185085E-19</v>
      </c>
      <c r="U325" s="1">
        <v>347.01765130989918</v>
      </c>
      <c r="V325" s="10">
        <v>1.453107862548958</v>
      </c>
    </row>
    <row r="326" spans="1:22" x14ac:dyDescent="0.2">
      <c r="A326">
        <f t="shared" si="5"/>
        <v>2273</v>
      </c>
      <c r="B326" s="1">
        <f>carboncycle!F529</f>
        <v>4.8182123539091269E-39</v>
      </c>
      <c r="C326" s="1">
        <f>carboncycle!L529</f>
        <v>328.462409201367</v>
      </c>
      <c r="D326" s="10">
        <f>climate!I429</f>
        <v>1.1167830043247136</v>
      </c>
      <c r="E326" s="1">
        <v>11432.231813496866</v>
      </c>
      <c r="F326" s="1">
        <v>845.40475065582882</v>
      </c>
      <c r="G326" s="10">
        <v>5.8045173781776942</v>
      </c>
      <c r="H326" s="1">
        <v>1713856.5866995042</v>
      </c>
      <c r="I326" s="1">
        <v>23074.272628563518</v>
      </c>
      <c r="J326" s="10">
        <v>19.947901092702818</v>
      </c>
      <c r="K326" s="1">
        <v>27.161704536004063</v>
      </c>
      <c r="L326" s="1">
        <v>384.65518580129969</v>
      </c>
      <c r="M326" s="10">
        <v>2.062896861951129</v>
      </c>
      <c r="N326" s="1">
        <v>1.2197692618409387E-2</v>
      </c>
      <c r="O326" s="1">
        <v>349.68963330817519</v>
      </c>
      <c r="P326" s="10">
        <v>1.4994081565792587</v>
      </c>
      <c r="Q326" s="1">
        <v>1.2897695443913904</v>
      </c>
      <c r="R326" s="1">
        <v>383.88070627599092</v>
      </c>
      <c r="S326" s="10">
        <v>2.0613440362203943</v>
      </c>
      <c r="T326" s="1">
        <v>1.322368774742881E-19</v>
      </c>
      <c r="U326" s="1">
        <v>346.90164971618356</v>
      </c>
      <c r="V326" s="10">
        <v>1.4514391663021817</v>
      </c>
    </row>
    <row r="327" spans="1:22" x14ac:dyDescent="0.2">
      <c r="A327">
        <f t="shared" si="5"/>
        <v>2274</v>
      </c>
      <c r="B327" s="1">
        <f>carboncycle!F530</f>
        <v>3.2763844006582063E-39</v>
      </c>
      <c r="C327" s="1">
        <f>carboncycle!L530</f>
        <v>328.38060757957248</v>
      </c>
      <c r="D327" s="10">
        <f>climate!I430</f>
        <v>1.1155157913304847</v>
      </c>
      <c r="E327" s="1">
        <v>11432.231813496866</v>
      </c>
      <c r="F327" s="1">
        <v>846.61871218628221</v>
      </c>
      <c r="G327" s="10">
        <v>5.815240374923409</v>
      </c>
      <c r="H327" s="1">
        <v>1748133.7184334942</v>
      </c>
      <c r="I327" s="1">
        <v>23530.483779678234</v>
      </c>
      <c r="J327" s="10">
        <v>20.052900432794249</v>
      </c>
      <c r="K327" s="1">
        <v>26.520688308954369</v>
      </c>
      <c r="L327" s="1">
        <v>384.44743527151638</v>
      </c>
      <c r="M327" s="10">
        <v>2.0604261416927336</v>
      </c>
      <c r="N327" s="1">
        <v>1.1552434678895532E-2</v>
      </c>
      <c r="O327" s="1">
        <v>349.5664688372724</v>
      </c>
      <c r="P327" s="10">
        <v>1.4976535557999466</v>
      </c>
      <c r="Q327" s="1">
        <v>1.2414031864767132</v>
      </c>
      <c r="R327" s="1">
        <v>383.68413806721537</v>
      </c>
      <c r="S327" s="10">
        <v>2.058880759941212</v>
      </c>
      <c r="T327" s="1">
        <v>1.0631844948932763E-19</v>
      </c>
      <c r="U327" s="1">
        <v>346.78634843449885</v>
      </c>
      <c r="V327" s="10">
        <v>1.4497789762488233</v>
      </c>
    </row>
    <row r="328" spans="1:22" x14ac:dyDescent="0.2">
      <c r="A328">
        <f t="shared" si="5"/>
        <v>2275</v>
      </c>
      <c r="B328" s="1">
        <f>carboncycle!F531</f>
        <v>2.2279413924475802E-39</v>
      </c>
      <c r="C328" s="1">
        <f>carboncycle!L531</f>
        <v>328.29927642635943</v>
      </c>
      <c r="D328" s="10">
        <f>climate!I431</f>
        <v>1.1142547598680184</v>
      </c>
      <c r="E328" s="1">
        <v>11432.231813496866</v>
      </c>
      <c r="F328" s="1">
        <v>847.83087247805361</v>
      </c>
      <c r="G328" s="10">
        <v>5.8259349630443316</v>
      </c>
      <c r="H328" s="1">
        <v>1783096.3928021642</v>
      </c>
      <c r="I328" s="1">
        <v>23995.818846627288</v>
      </c>
      <c r="J328" s="10">
        <v>20.15799802295351</v>
      </c>
      <c r="K328" s="1">
        <v>25.894800064863048</v>
      </c>
      <c r="L328" s="1">
        <v>384.24102343569029</v>
      </c>
      <c r="M328" s="10">
        <v>2.0579659172800016</v>
      </c>
      <c r="N328" s="1">
        <v>1.0941310884381959E-2</v>
      </c>
      <c r="O328" s="1">
        <v>349.44406676401252</v>
      </c>
      <c r="P328" s="10">
        <v>1.4959080907646842</v>
      </c>
      <c r="Q328" s="1">
        <v>1.1948505669838365</v>
      </c>
      <c r="R328" s="1">
        <v>383.48888435172717</v>
      </c>
      <c r="S328" s="10">
        <v>2.0564305515663177</v>
      </c>
      <c r="T328" s="1">
        <v>8.5480033389419419E-20</v>
      </c>
      <c r="U328" s="1">
        <v>346.67174041879093</v>
      </c>
      <c r="V328" s="10">
        <v>1.4481272063434334</v>
      </c>
    </row>
    <row r="329" spans="1:22" x14ac:dyDescent="0.2">
      <c r="A329">
        <f t="shared" si="5"/>
        <v>2276</v>
      </c>
      <c r="B329" s="1">
        <f>carboncycle!F532</f>
        <v>1.5150001468643545E-39</v>
      </c>
      <c r="C329" s="1">
        <f>carboncycle!L532</f>
        <v>328.21841115210282</v>
      </c>
      <c r="D329" s="10">
        <f>climate!I432</f>
        <v>1.112999847525451</v>
      </c>
      <c r="E329" s="1">
        <v>11432.231813496866</v>
      </c>
      <c r="F329" s="1">
        <v>849.04124160209699</v>
      </c>
      <c r="G329" s="10">
        <v>5.8366013067605866</v>
      </c>
      <c r="H329" s="1">
        <v>1818758.3206582074</v>
      </c>
      <c r="I329" s="1">
        <v>24470.460309305246</v>
      </c>
      <c r="J329" s="10">
        <v>20.26319296853012</v>
      </c>
      <c r="K329" s="1">
        <v>25.283682783332281</v>
      </c>
      <c r="L329" s="1">
        <v>384.03593879343896</v>
      </c>
      <c r="M329" s="10">
        <v>2.0555161606005043</v>
      </c>
      <c r="N329" s="1">
        <v>1.0362515538598155E-2</v>
      </c>
      <c r="O329" s="1">
        <v>349.32241929272516</v>
      </c>
      <c r="P329" s="10">
        <v>1.494171671014688</v>
      </c>
      <c r="Q329" s="1">
        <v>1.1500436707219426</v>
      </c>
      <c r="R329" s="1">
        <v>383.29493131346817</v>
      </c>
      <c r="S329" s="10">
        <v>2.0539933022985069</v>
      </c>
      <c r="T329" s="1">
        <v>6.8725946845093218E-20</v>
      </c>
      <c r="U329" s="1">
        <v>346.55781871127408</v>
      </c>
      <c r="V329" s="10">
        <v>1.4464837714601939</v>
      </c>
    </row>
    <row r="330" spans="1:22" x14ac:dyDescent="0.2">
      <c r="A330">
        <f t="shared" si="5"/>
        <v>2277</v>
      </c>
      <c r="B330" s="1">
        <f>carboncycle!F533</f>
        <v>1.0302000998677609E-39</v>
      </c>
      <c r="C330" s="1">
        <f>carboncycle!L533</f>
        <v>328.13800722409559</v>
      </c>
      <c r="D330" s="10">
        <f>climate!I433</f>
        <v>1.111750992605439</v>
      </c>
      <c r="E330" s="1">
        <v>11432.231813496866</v>
      </c>
      <c r="F330" s="1">
        <v>850.24982953297831</v>
      </c>
      <c r="G330" s="10">
        <v>5.8472395685433174</v>
      </c>
      <c r="H330" s="1">
        <v>1855133.4870713716</v>
      </c>
      <c r="I330" s="1">
        <v>24954.594297190371</v>
      </c>
      <c r="J330" s="10">
        <v>20.368484386190357</v>
      </c>
      <c r="K330" s="1">
        <v>24.686987869645641</v>
      </c>
      <c r="L330" s="1">
        <v>383.83216992239164</v>
      </c>
      <c r="M330" s="10">
        <v>2.0530768420735215</v>
      </c>
      <c r="N330" s="1">
        <v>9.8143384666063132E-3</v>
      </c>
      <c r="O330" s="1">
        <v>349.20151872629498</v>
      </c>
      <c r="P330" s="10">
        <v>1.4924442069542501</v>
      </c>
      <c r="Q330" s="1">
        <v>1.1069170330698697</v>
      </c>
      <c r="R330" s="1">
        <v>383.10226530423398</v>
      </c>
      <c r="S330" s="10">
        <v>2.0515689036113445</v>
      </c>
      <c r="T330" s="1">
        <v>5.5255661263454947E-20</v>
      </c>
      <c r="U330" s="1">
        <v>346.44457644125362</v>
      </c>
      <c r="V330" s="10">
        <v>1.4448485873875778</v>
      </c>
    </row>
    <row r="331" spans="1:22" x14ac:dyDescent="0.2">
      <c r="A331">
        <f t="shared" si="5"/>
        <v>2278</v>
      </c>
      <c r="B331" s="1">
        <f>carboncycle!F534</f>
        <v>7.0053606791007733E-40</v>
      </c>
      <c r="C331" s="1">
        <f>carboncycle!L534</f>
        <v>328.05806016579402</v>
      </c>
      <c r="D331" s="10">
        <f>climate!I434</f>
        <v>1.1105081341192018</v>
      </c>
      <c r="E331" s="1">
        <v>11432.231813496866</v>
      </c>
      <c r="F331" s="1">
        <v>851.45664615006285</v>
      </c>
      <c r="G331" s="10">
        <v>5.8578499091400387</v>
      </c>
      <c r="H331" s="1">
        <v>1892236.1568127992</v>
      </c>
      <c r="I331" s="1">
        <v>25448.41066233649</v>
      </c>
      <c r="J331" s="10">
        <v>20.47387140377591</v>
      </c>
      <c r="K331" s="1">
        <v>24.104374955922005</v>
      </c>
      <c r="L331" s="1">
        <v>383.6297054787367</v>
      </c>
      <c r="M331" s="10">
        <v>2.0506479307074428</v>
      </c>
      <c r="N331" s="1">
        <v>9.2951599617228393E-3</v>
      </c>
      <c r="O331" s="1">
        <v>349.08135746482594</v>
      </c>
      <c r="P331" s="10">
        <v>1.4907256098500905</v>
      </c>
      <c r="Q331" s="1">
        <v>1.0654076443297495</v>
      </c>
      <c r="R331" s="1">
        <v>382.91087284174034</v>
      </c>
      <c r="S331" s="10">
        <v>2.0491572472801547</v>
      </c>
      <c r="T331" s="1">
        <v>4.4425551655817781E-20</v>
      </c>
      <c r="U331" s="1">
        <v>346.33200682396529</v>
      </c>
      <c r="V331" s="10">
        <v>1.4432215708228611</v>
      </c>
    </row>
    <row r="332" spans="1:22" x14ac:dyDescent="0.2">
      <c r="A332">
        <f t="shared" si="5"/>
        <v>2279</v>
      </c>
      <c r="B332" s="1">
        <f>carboncycle!F535</f>
        <v>4.7636452617885254E-40</v>
      </c>
      <c r="C332" s="1">
        <f>carboncycle!L535</f>
        <v>327.97856555607359</v>
      </c>
      <c r="D332" s="10">
        <f>climate!I435</f>
        <v>1.1092712117805312</v>
      </c>
      <c r="E332" s="1">
        <v>11432.231813496866</v>
      </c>
      <c r="F332" s="1">
        <v>852.66170123868801</v>
      </c>
      <c r="G332" s="10">
        <v>5.8684324875995912</v>
      </c>
      <c r="H332" s="1">
        <v>1930080.8799490551</v>
      </c>
      <c r="I332" s="1">
        <v>25952.103053824678</v>
      </c>
      <c r="J332" s="10">
        <v>20.579353160163453</v>
      </c>
      <c r="K332" s="1">
        <v>23.535511706962247</v>
      </c>
      <c r="L332" s="1">
        <v>383.42853419772354</v>
      </c>
      <c r="M332" s="10">
        <v>2.0482293941556682</v>
      </c>
      <c r="N332" s="1">
        <v>8.8034459997477013E-3</v>
      </c>
      <c r="O332" s="1">
        <v>348.96192800432465</v>
      </c>
      <c r="P332" s="10">
        <v>1.4890157918303577</v>
      </c>
      <c r="Q332" s="1">
        <v>1.0254548576673839</v>
      </c>
      <c r="R332" s="1">
        <v>382.72074060770348</v>
      </c>
      <c r="S332" s="10">
        <v>2.0467582254115939</v>
      </c>
      <c r="T332" s="1">
        <v>3.5718143531277496E-20</v>
      </c>
      <c r="U332" s="1">
        <v>346.22010315943083</v>
      </c>
      <c r="V332" s="10">
        <v>1.4416026393664971</v>
      </c>
    </row>
    <row r="333" spans="1:22" x14ac:dyDescent="0.2">
      <c r="A333">
        <f t="shared" si="5"/>
        <v>2280</v>
      </c>
      <c r="B333" s="1">
        <f>carboncycle!F536</f>
        <v>3.2392787780161971E-40</v>
      </c>
      <c r="C333" s="1">
        <f>carboncycle!L536</f>
        <v>327.89951902849504</v>
      </c>
      <c r="D333" s="10">
        <f>climate!I436</f>
        <v>1.1080401659997678</v>
      </c>
      <c r="E333" s="1">
        <v>11432.231813496866</v>
      </c>
      <c r="F333" s="1">
        <v>853.86500449132041</v>
      </c>
      <c r="G333" s="10">
        <v>5.8789874612966946</v>
      </c>
      <c r="H333" s="1">
        <v>1968682.4975480363</v>
      </c>
      <c r="I333" s="1">
        <v>26465.868993703945</v>
      </c>
      <c r="J333" s="10">
        <v>20.684928805125196</v>
      </c>
      <c r="K333" s="1">
        <v>22.980073630677939</v>
      </c>
      <c r="L333" s="1">
        <v>383.22864489412251</v>
      </c>
      <c r="M333" s="10">
        <v>2.0458211987710406</v>
      </c>
      <c r="N333" s="1">
        <v>8.3377437063610477E-3</v>
      </c>
      <c r="O333" s="1">
        <v>348.84322293540345</v>
      </c>
      <c r="P333" s="10">
        <v>1.4873146658832999</v>
      </c>
      <c r="Q333" s="1">
        <v>0.98700030050485699</v>
      </c>
      <c r="R333" s="1">
        <v>382.531855445936</v>
      </c>
      <c r="S333" s="10">
        <v>2.0443717304718492</v>
      </c>
      <c r="T333" s="1">
        <v>2.8717387399147111E-20</v>
      </c>
      <c r="U333" s="1">
        <v>346.10885883132892</v>
      </c>
      <c r="V333" s="10">
        <v>1.4399917115163601</v>
      </c>
    </row>
    <row r="334" spans="1:22" x14ac:dyDescent="0.2">
      <c r="A334">
        <f t="shared" si="5"/>
        <v>2281</v>
      </c>
      <c r="B334" s="1">
        <f>carboncycle!F537</f>
        <v>2.2027095690510139E-40</v>
      </c>
      <c r="C334" s="1">
        <f>carboncycle!L537</f>
        <v>327.82091627058014</v>
      </c>
      <c r="D334" s="10">
        <f>climate!I437</f>
        <v>1.1068149378777494</v>
      </c>
      <c r="E334" s="1">
        <v>11432.231813496866</v>
      </c>
      <c r="F334" s="1">
        <v>855.06656550869695</v>
      </c>
      <c r="G334" s="10">
        <v>5.8895149859561151</v>
      </c>
      <c r="H334" s="1">
        <v>2008056.1474989969</v>
      </c>
      <c r="I334" s="1">
        <v>26989.909954450784</v>
      </c>
      <c r="J334" s="10">
        <v>20.790597499190415</v>
      </c>
      <c r="K334" s="1">
        <v>22.437743892993939</v>
      </c>
      <c r="L334" s="1">
        <v>383.03002646264235</v>
      </c>
      <c r="M334" s="10">
        <v>2.0434233096588414</v>
      </c>
      <c r="N334" s="1">
        <v>7.8966770642945484E-3</v>
      </c>
      <c r="O334" s="1">
        <v>348.72523494200158</v>
      </c>
      <c r="P334" s="10">
        <v>1.4856221458556211</v>
      </c>
      <c r="Q334" s="1">
        <v>0.94998778923592486</v>
      </c>
      <c r="R334" s="1">
        <v>382.34420436045741</v>
      </c>
      <c r="S334" s="10">
        <v>2.0419976553135144</v>
      </c>
      <c r="T334" s="1">
        <v>2.3088779468914278E-20</v>
      </c>
      <c r="U334" s="1">
        <v>345.99826730588217</v>
      </c>
      <c r="V334" s="10">
        <v>1.4383887066618675</v>
      </c>
    </row>
    <row r="335" spans="1:22" x14ac:dyDescent="0.2">
      <c r="A335">
        <f t="shared" si="5"/>
        <v>2282</v>
      </c>
      <c r="B335" s="1">
        <f>carboncycle!F538</f>
        <v>1.4978425069546894E-40</v>
      </c>
      <c r="C335" s="1">
        <f>carboncycle!L538</f>
        <v>327.74275302309769</v>
      </c>
      <c r="D335" s="10">
        <f>climate!I438</f>
        <v>1.1055954691997376</v>
      </c>
      <c r="E335" s="1">
        <v>11432.231813496866</v>
      </c>
      <c r="F335" s="1">
        <v>856.26639380095082</v>
      </c>
      <c r="G335" s="10">
        <v>5.9000152156764454</v>
      </c>
      <c r="H335" s="1">
        <v>2048217.2704489769</v>
      </c>
      <c r="I335" s="1">
        <v>27524.431437977877</v>
      </c>
      <c r="J335" s="10">
        <v>20.896358413507979</v>
      </c>
      <c r="K335" s="1">
        <v>21.908213137119283</v>
      </c>
      <c r="L335" s="1">
        <v>382.83266787830803</v>
      </c>
      <c r="M335" s="10">
        <v>2.0410356907283864</v>
      </c>
      <c r="N335" s="1">
        <v>7.4789428475933676E-3</v>
      </c>
      <c r="O335" s="1">
        <v>348.60795680012461</v>
      </c>
      <c r="P335" s="10">
        <v>1.4839381464505359</v>
      </c>
      <c r="Q335" s="1">
        <v>0.91436324713957773</v>
      </c>
      <c r="R335" s="1">
        <v>382.15777451361964</v>
      </c>
      <c r="S335" s="10">
        <v>2.0396358932011829</v>
      </c>
      <c r="T335" s="1">
        <v>1.856337869300708E-20</v>
      </c>
      <c r="U335" s="1">
        <v>345.88832213075921</v>
      </c>
      <c r="V335" s="10">
        <v>1.4367935450779887</v>
      </c>
    </row>
    <row r="336" spans="1:22" x14ac:dyDescent="0.2">
      <c r="A336">
        <f t="shared" si="5"/>
        <v>2283</v>
      </c>
      <c r="B336" s="1">
        <f>carboncycle!F539</f>
        <v>1.0185329047291887E-40</v>
      </c>
      <c r="C336" s="1">
        <f>carboncycle!L539</f>
        <v>327.66502507935883</v>
      </c>
      <c r="D336" s="10">
        <f>climate!I439</f>
        <v>1.1043817024293217</v>
      </c>
      <c r="E336" s="1">
        <v>11432.231813496866</v>
      </c>
      <c r="F336" s="1">
        <v>857.46449878872443</v>
      </c>
      <c r="G336" s="10">
        <v>5.9104883029535067</v>
      </c>
      <c r="H336" s="1">
        <v>2089181.6158579565</v>
      </c>
      <c r="I336" s="1">
        <v>28069.643056222965</v>
      </c>
      <c r="J336" s="10">
        <v>21.00221072970994</v>
      </c>
      <c r="K336" s="1">
        <v>21.39117930708327</v>
      </c>
      <c r="L336" s="1">
        <v>382.63655819679963</v>
      </c>
      <c r="M336" s="10">
        <v>2.0386583047432456</v>
      </c>
      <c r="N336" s="1">
        <v>7.0833067709556788E-3</v>
      </c>
      <c r="O336" s="1">
        <v>348.49138137660287</v>
      </c>
      <c r="P336" s="10">
        <v>1.4822625832255394</v>
      </c>
      <c r="Q336" s="1">
        <v>0.88007462537184356</v>
      </c>
      <c r="R336" s="1">
        <v>381.97255322424883</v>
      </c>
      <c r="S336" s="10">
        <v>2.0372863378358059</v>
      </c>
      <c r="T336" s="1">
        <v>1.4924956469177693E-20</v>
      </c>
      <c r="U336" s="1">
        <v>345.77901693399201</v>
      </c>
      <c r="V336" s="10">
        <v>1.4352061479191485</v>
      </c>
    </row>
    <row r="337" spans="1:22" x14ac:dyDescent="0.2">
      <c r="A337">
        <f t="shared" si="5"/>
        <v>2284</v>
      </c>
      <c r="B337" s="1">
        <f>carboncycle!F540</f>
        <v>6.9260237521584823E-41</v>
      </c>
      <c r="C337" s="1">
        <f>carboncycle!L540</f>
        <v>327.5877282845222</v>
      </c>
      <c r="D337" s="10">
        <f>climate!I440</f>
        <v>1.1031735807023075</v>
      </c>
      <c r="E337" s="1">
        <v>11432.231813496866</v>
      </c>
      <c r="F337" s="1">
        <v>858.66088980426514</v>
      </c>
      <c r="G337" s="10">
        <v>5.9209343987033796</v>
      </c>
      <c r="H337" s="1">
        <v>2130965.2481751158</v>
      </c>
      <c r="I337" s="1">
        <v>28625.758613349532</v>
      </c>
      <c r="J337" s="10">
        <v>21.108153639776148</v>
      </c>
      <c r="K337" s="1">
        <v>20.886347475436107</v>
      </c>
      <c r="L337" s="1">
        <v>382.44168655475346</v>
      </c>
      <c r="M337" s="10">
        <v>2.0362911133701225</v>
      </c>
      <c r="N337" s="1">
        <v>6.7085998427721238E-3</v>
      </c>
      <c r="O337" s="1">
        <v>348.37550162786636</v>
      </c>
      <c r="P337" s="10">
        <v>1.4805953725899064</v>
      </c>
      <c r="Q337" s="1">
        <v>0.8470718269203994</v>
      </c>
      <c r="R337" s="1">
        <v>381.78852796580219</v>
      </c>
      <c r="S337" s="10">
        <v>2.0349488833778531</v>
      </c>
      <c r="T337" s="1">
        <v>1.1999665001218866E-20</v>
      </c>
      <c r="U337" s="1">
        <v>345.67034542290781</v>
      </c>
      <c r="V337" s="10">
        <v>1.4336264372130303</v>
      </c>
    </row>
    <row r="338" spans="1:22" x14ac:dyDescent="0.2">
      <c r="A338">
        <f t="shared" si="5"/>
        <v>2285</v>
      </c>
      <c r="B338" s="1">
        <f>carboncycle!F541</f>
        <v>4.7096961514677679E-41</v>
      </c>
      <c r="C338" s="1">
        <f>carboncycle!L541</f>
        <v>327.51085853490861</v>
      </c>
      <c r="D338" s="10">
        <f>climate!I441</f>
        <v>1.1019710478205933</v>
      </c>
      <c r="E338" s="1">
        <v>11432.231813496866</v>
      </c>
      <c r="F338" s="1">
        <v>859.85557609250816</v>
      </c>
      <c r="G338" s="10">
        <v>5.9313536522850638</v>
      </c>
      <c r="H338" s="1">
        <v>2173584.5531386184</v>
      </c>
      <c r="I338" s="1">
        <v>29192.996189591442</v>
      </c>
      <c r="J338" s="10">
        <v>21.214186345899964</v>
      </c>
      <c r="K338" s="1">
        <v>20.393429675015817</v>
      </c>
      <c r="L338" s="1">
        <v>382.24804217002713</v>
      </c>
      <c r="M338" s="10">
        <v>2.0339340772264234</v>
      </c>
      <c r="N338" s="1">
        <v>6.3537149110894789E-3</v>
      </c>
      <c r="O338" s="1">
        <v>348.26031059873833</v>
      </c>
      <c r="P338" s="10">
        <v>1.4789364318019331</v>
      </c>
      <c r="Q338" s="1">
        <v>0.81530663341088438</v>
      </c>
      <c r="R338" s="1">
        <v>381.60568636454047</v>
      </c>
      <c r="S338" s="10">
        <v>2.032623424469322</v>
      </c>
      <c r="T338" s="1">
        <v>9.6477306609799691E-21</v>
      </c>
      <c r="U338" s="1">
        <v>345.56230138307626</v>
      </c>
      <c r="V338" s="10">
        <v>1.4320543358542897</v>
      </c>
    </row>
    <row r="339" spans="1:22" x14ac:dyDescent="0.2">
      <c r="A339">
        <f t="shared" si="5"/>
        <v>2286</v>
      </c>
      <c r="B339" s="1">
        <f>carboncycle!F542</f>
        <v>3.2025933829980821E-41</v>
      </c>
      <c r="C339" s="1">
        <f>carboncycle!L542</f>
        <v>327.43441177732456</v>
      </c>
      <c r="D339" s="10">
        <f>climate!I442</f>
        <v>1.1007740482460342</v>
      </c>
      <c r="E339" s="1">
        <v>11432.231813496866</v>
      </c>
      <c r="F339" s="1">
        <v>861.04856681214483</v>
      </c>
      <c r="G339" s="10">
        <v>5.9417462115227835</v>
      </c>
      <c r="H339" s="1">
        <v>2217056.2442013905</v>
      </c>
      <c r="I339" s="1">
        <v>29771.578226774534</v>
      </c>
      <c r="J339" s="10">
        <v>21.320308060355053</v>
      </c>
      <c r="K339" s="1">
        <v>19.912144734685445</v>
      </c>
      <c r="L339" s="1">
        <v>382.05561434192987</v>
      </c>
      <c r="M339" s="10">
        <v>2.0315871559265419</v>
      </c>
      <c r="N339" s="1">
        <v>6.0176033922928456E-3</v>
      </c>
      <c r="O339" s="1">
        <v>348.14580142124532</v>
      </c>
      <c r="P339" s="10">
        <v>1.4772856789659345</v>
      </c>
      <c r="Q339" s="1">
        <v>0.78473263465797627</v>
      </c>
      <c r="R339" s="1">
        <v>381.42401619771692</v>
      </c>
      <c r="S339" s="10">
        <v>2.0303098562546298</v>
      </c>
      <c r="T339" s="1">
        <v>7.7567754514278958E-21</v>
      </c>
      <c r="U339" s="1">
        <v>345.45487867727059</v>
      </c>
      <c r="V339" s="10">
        <v>1.4304897675981825</v>
      </c>
    </row>
    <row r="340" spans="1:22" x14ac:dyDescent="0.2">
      <c r="A340">
        <f t="shared" si="5"/>
        <v>2287</v>
      </c>
      <c r="B340" s="1">
        <f>carboncycle!F543</f>
        <v>2.1777635004386956E-41</v>
      </c>
      <c r="C340" s="1">
        <f>carboncycle!L543</f>
        <v>327.35838400839555</v>
      </c>
      <c r="D340" s="10">
        <f>climate!I443</f>
        <v>1.0995825270943014</v>
      </c>
      <c r="E340" s="1">
        <v>11432.231813496866</v>
      </c>
      <c r="F340" s="1">
        <v>862.23987103667605</v>
      </c>
      <c r="G340" s="10">
        <v>5.9521122227279344</v>
      </c>
      <c r="H340" s="1">
        <v>2261397.3690854185</v>
      </c>
      <c r="I340" s="1">
        <v>30361.731615548601</v>
      </c>
      <c r="J340" s="10">
        <v>21.426518005363295</v>
      </c>
      <c r="K340" s="1">
        <v>19.442218118946869</v>
      </c>
      <c r="L340" s="1">
        <v>381.86439245141884</v>
      </c>
      <c r="M340" s="10">
        <v>2.0292503081268936</v>
      </c>
      <c r="N340" s="1">
        <v>5.6992721728405544E-3</v>
      </c>
      <c r="O340" s="1">
        <v>348.03196731344434</v>
      </c>
      <c r="P340" s="10">
        <v>1.4756430330290096</v>
      </c>
      <c r="Q340" s="1">
        <v>0.75530516085830213</v>
      </c>
      <c r="R340" s="1">
        <v>381.24350539178198</v>
      </c>
      <c r="S340" s="10">
        <v>2.0280080744004336</v>
      </c>
      <c r="T340" s="1">
        <v>6.2364474629480283E-21</v>
      </c>
      <c r="U340" s="1">
        <v>345.34807124444279</v>
      </c>
      <c r="V340" s="10">
        <v>1.4289326570541139</v>
      </c>
    </row>
    <row r="341" spans="1:22" x14ac:dyDescent="0.2">
      <c r="A341">
        <f t="shared" si="5"/>
        <v>2288</v>
      </c>
      <c r="B341" s="1">
        <f>carboncycle!F544</f>
        <v>1.480879180298313E-41</v>
      </c>
      <c r="C341" s="1">
        <f>carboncycle!L544</f>
        <v>327.28277127390788</v>
      </c>
      <c r="D341" s="10">
        <f>climate!I444</f>
        <v>1.0983964301287354</v>
      </c>
      <c r="E341" s="1">
        <v>11432.231813496866</v>
      </c>
      <c r="F341" s="1">
        <v>863.42949775545344</v>
      </c>
      <c r="G341" s="10">
        <v>5.9624518307206786</v>
      </c>
      <c r="H341" s="1">
        <v>2306625.3164671268</v>
      </c>
      <c r="I341" s="1">
        <v>30963.68778436401</v>
      </c>
      <c r="J341" s="10">
        <v>21.532815412963824</v>
      </c>
      <c r="K341" s="1">
        <v>18.983381771339722</v>
      </c>
      <c r="L341" s="1">
        <v>381.67436596126259</v>
      </c>
      <c r="M341" s="10">
        <v>2.0269234915697218</v>
      </c>
      <c r="N341" s="1">
        <v>5.3977806748972896E-3</v>
      </c>
      <c r="O341" s="1">
        <v>347.91880157826677</v>
      </c>
      <c r="P341" s="10">
        <v>1.474008413777588</v>
      </c>
      <c r="Q341" s="1">
        <v>0.72698121732611587</v>
      </c>
      <c r="R341" s="1">
        <v>381.06414202060387</v>
      </c>
      <c r="S341" s="10">
        <v>2.0257179751144068</v>
      </c>
      <c r="T341" s="1">
        <v>5.0141037602102154E-21</v>
      </c>
      <c r="U341" s="1">
        <v>345.24187309871371</v>
      </c>
      <c r="V341" s="10">
        <v>1.4273829296791167</v>
      </c>
    </row>
    <row r="342" spans="1:22" x14ac:dyDescent="0.2">
      <c r="A342">
        <f t="shared" si="5"/>
        <v>2289</v>
      </c>
      <c r="B342" s="1">
        <f>carboncycle!F545</f>
        <v>1.0069978426028527E-41</v>
      </c>
      <c r="C342" s="1">
        <f>carboncycle!L545</f>
        <v>327.20756966815975</v>
      </c>
      <c r="D342" s="10">
        <f>climate!I445</f>
        <v>1.0972157037542001</v>
      </c>
      <c r="E342" s="1">
        <v>11432.231813496866</v>
      </c>
      <c r="F342" s="1">
        <v>864.61745587470512</v>
      </c>
      <c r="G342" s="10">
        <v>5.9727651788512004</v>
      </c>
      <c r="H342" s="1">
        <v>2352757.8227964696</v>
      </c>
      <c r="I342" s="1">
        <v>31577.682790227878</v>
      </c>
      <c r="J342" s="10">
        <v>21.639199524883221</v>
      </c>
      <c r="K342" s="1">
        <v>18.535373961536106</v>
      </c>
      <c r="L342" s="1">
        <v>381.48552441617392</v>
      </c>
      <c r="M342" s="10">
        <v>2.0246066631257089</v>
      </c>
      <c r="N342" s="1">
        <v>5.1122380771952232E-3</v>
      </c>
      <c r="O342" s="1">
        <v>347.80629760237878</v>
      </c>
      <c r="P342" s="10">
        <v>1.4723817418337684</v>
      </c>
      <c r="Q342" s="1">
        <v>0.69971942167638657</v>
      </c>
      <c r="R342" s="1">
        <v>380.88591430370593</v>
      </c>
      <c r="S342" s="10">
        <v>2.0234394551630159</v>
      </c>
      <c r="T342" s="1">
        <v>4.0313394232090137E-21</v>
      </c>
      <c r="U342" s="1">
        <v>345.13627832837585</v>
      </c>
      <c r="V342" s="10">
        <v>1.4258405117712629</v>
      </c>
    </row>
    <row r="343" spans="1:22" x14ac:dyDescent="0.2">
      <c r="A343">
        <f t="shared" si="5"/>
        <v>2290</v>
      </c>
      <c r="B343" s="1">
        <f>carboncycle!F546</f>
        <v>6.8475853296993974E-42</v>
      </c>
      <c r="C343" s="1">
        <f>carboncycle!L546</f>
        <v>327.13277533332086</v>
      </c>
      <c r="D343" s="10">
        <f>climate!I446</f>
        <v>1.0960402950109362</v>
      </c>
      <c r="E343" s="1">
        <v>11432.231813496866</v>
      </c>
      <c r="F343" s="1">
        <v>865.80375421854831</v>
      </c>
      <c r="G343" s="10">
        <v>5.9830524090206181</v>
      </c>
      <c r="H343" s="1">
        <v>2399812.9792523989</v>
      </c>
      <c r="I343" s="1">
        <v>32203.957411275333</v>
      </c>
      <c r="J343" s="10">
        <v>21.745669592406838</v>
      </c>
      <c r="K343" s="1">
        <v>18.097939136043856</v>
      </c>
      <c r="L343" s="1">
        <v>381.29785744291127</v>
      </c>
      <c r="M343" s="10">
        <v>2.0222997788354165</v>
      </c>
      <c r="N343" s="1">
        <v>4.8418006829115965E-3</v>
      </c>
      <c r="O343" s="1">
        <v>347.69444885505726</v>
      </c>
      <c r="P343" s="10">
        <v>1.47076293865146</v>
      </c>
      <c r="Q343" s="1">
        <v>0.67347994336352213</v>
      </c>
      <c r="R343" s="1">
        <v>380.70881060451995</v>
      </c>
      <c r="S343" s="10">
        <v>2.0211724118883292</v>
      </c>
      <c r="T343" s="1">
        <v>3.2411968962600473E-21</v>
      </c>
      <c r="U343" s="1">
        <v>345.0312810949107</v>
      </c>
      <c r="V343" s="10">
        <v>1.4243053304630151</v>
      </c>
    </row>
    <row r="344" spans="1:22" x14ac:dyDescent="0.2">
      <c r="A344">
        <f t="shared" si="5"/>
        <v>2291</v>
      </c>
      <c r="B344" s="1">
        <f>carboncycle!F547</f>
        <v>4.6563580241955897E-42</v>
      </c>
      <c r="C344" s="1">
        <f>carboncycle!L547</f>
        <v>327.05838445880084</v>
      </c>
      <c r="D344" s="10">
        <f>climate!I447</f>
        <v>1.0948701515684212</v>
      </c>
      <c r="E344" s="1">
        <v>11432.231813496866</v>
      </c>
      <c r="F344" s="1">
        <v>866.98840152999026</v>
      </c>
      <c r="G344" s="10">
        <v>5.9933136617015697</v>
      </c>
      <c r="H344" s="1">
        <v>2447809.238837447</v>
      </c>
      <c r="I344" s="1">
        <v>32842.757241192237</v>
      </c>
      <c r="J344" s="10">
        <v>21.85222487625132</v>
      </c>
      <c r="K344" s="1">
        <v>17.670827772433221</v>
      </c>
      <c r="L344" s="1">
        <v>381.11135475035212</v>
      </c>
      <c r="M344" s="10">
        <v>2.0200027939495828</v>
      </c>
      <c r="N344" s="1">
        <v>4.5856694267855736E-3</v>
      </c>
      <c r="O344" s="1">
        <v>347.5832488870825</v>
      </c>
      <c r="P344" s="10">
        <v>1.4691519265123389</v>
      </c>
      <c r="Q344" s="1">
        <v>0.64822444548739011</v>
      </c>
      <c r="R344" s="1">
        <v>380.53281942865578</v>
      </c>
      <c r="S344" s="10">
        <v>2.0189167432238926</v>
      </c>
      <c r="T344" s="1">
        <v>2.6059223045930783E-21</v>
      </c>
      <c r="U344" s="1">
        <v>344.92687563201866</v>
      </c>
      <c r="V344" s="10">
        <v>1.422777313714523</v>
      </c>
    </row>
    <row r="345" spans="1:22" x14ac:dyDescent="0.2">
      <c r="A345">
        <f t="shared" si="5"/>
        <v>2292</v>
      </c>
      <c r="B345" s="1">
        <f>carboncycle!F548</f>
        <v>3.1663234564530007E-42</v>
      </c>
      <c r="C345" s="1">
        <f>carboncycle!L548</f>
        <v>326.98439328062619</v>
      </c>
      <c r="D345" s="10">
        <f>climate!I448</f>
        <v>1.093705221719232</v>
      </c>
      <c r="E345" s="1">
        <v>11432.231813496866</v>
      </c>
      <c r="F345" s="1">
        <v>868.1714064719132</v>
      </c>
      <c r="G345" s="10">
        <v>6.0035490759584631</v>
      </c>
      <c r="H345" s="1">
        <v>2496765.423614196</v>
      </c>
      <c r="I345" s="1">
        <v>33494.332785526341</v>
      </c>
      <c r="J345" s="10">
        <v>21.958864646438286</v>
      </c>
      <c r="K345" s="1">
        <v>17.253796237003797</v>
      </c>
      <c r="L345" s="1">
        <v>380.92600612953731</v>
      </c>
      <c r="M345" s="10">
        <v>2.0177156629683024</v>
      </c>
      <c r="N345" s="1">
        <v>4.3430875141086166E-3</v>
      </c>
      <c r="O345" s="1">
        <v>347.47269132964567</v>
      </c>
      <c r="P345" s="10">
        <v>1.4675486285216284</v>
      </c>
      <c r="Q345" s="1">
        <v>0.62391602878161301</v>
      </c>
      <c r="R345" s="1">
        <v>380.35792942218785</v>
      </c>
      <c r="S345" s="10">
        <v>2.0166723477097026</v>
      </c>
      <c r="T345" s="1">
        <v>2.0951615328928349E-21</v>
      </c>
      <c r="U345" s="1">
        <v>344.82305624466335</v>
      </c>
      <c r="V345" s="10">
        <v>1.4212563903068702</v>
      </c>
    </row>
    <row r="346" spans="1:22" x14ac:dyDescent="0.2">
      <c r="A346">
        <f t="shared" si="5"/>
        <v>2293</v>
      </c>
      <c r="B346" s="1">
        <f>carboncycle!F549</f>
        <v>2.1530999503880403E-42</v>
      </c>
      <c r="C346" s="1">
        <f>carboncycle!L549</f>
        <v>326.9107980808256</v>
      </c>
      <c r="D346" s="10">
        <f>climate!I449</f>
        <v>1.0925454543729207</v>
      </c>
      <c r="E346" s="1">
        <v>11432.231813496866</v>
      </c>
      <c r="F346" s="1">
        <v>869.35277762804878</v>
      </c>
      <c r="G346" s="10">
        <v>6.0137587894674116</v>
      </c>
      <c r="H346" s="1">
        <v>2546700.7320864801</v>
      </c>
      <c r="I346" s="1">
        <v>34158.939559924635</v>
      </c>
      <c r="J346" s="10">
        <v>22.065588182169236</v>
      </c>
      <c r="K346" s="1">
        <v>16.846606645810507</v>
      </c>
      <c r="L346" s="1">
        <v>380.74180145368825</v>
      </c>
      <c r="M346" s="10">
        <v>2.0154383396791129</v>
      </c>
      <c r="N346" s="1">
        <v>4.113338184612271E-3</v>
      </c>
      <c r="O346" s="1">
        <v>347.3627698932724</v>
      </c>
      <c r="P346" s="10">
        <v>1.4659529686037132</v>
      </c>
      <c r="Q346" s="1">
        <v>0.60051917770230256</v>
      </c>
      <c r="R346" s="1">
        <v>380.1841293699573</v>
      </c>
      <c r="S346" s="10">
        <v>2.0144391245063118</v>
      </c>
      <c r="T346" s="1">
        <v>1.6845098724458393E-21</v>
      </c>
      <c r="U346" s="1">
        <v>344.7198173081274</v>
      </c>
      <c r="V346" s="10">
        <v>1.4197424898352771</v>
      </c>
    </row>
    <row r="347" spans="1:22" x14ac:dyDescent="0.2">
      <c r="A347">
        <f t="shared" si="5"/>
        <v>2294</v>
      </c>
      <c r="B347" s="1">
        <f>carboncycle!F550</f>
        <v>1.4641079662638674E-42</v>
      </c>
      <c r="C347" s="1">
        <f>carboncycle!L550</f>
        <v>326.83759518682359</v>
      </c>
      <c r="D347" s="10">
        <f>climate!I450</f>
        <v>1.0913907990498981</v>
      </c>
      <c r="E347" s="1">
        <v>11432.231813496866</v>
      </c>
      <c r="F347" s="1">
        <v>870.53252350393814</v>
      </c>
      <c r="G347" s="10">
        <v>6.0239429385358436</v>
      </c>
      <c r="H347" s="1">
        <v>2597634.7467282098</v>
      </c>
      <c r="I347" s="1">
        <v>34836.838190335526</v>
      </c>
      <c r="J347" s="10">
        <v>22.172394771701619</v>
      </c>
      <c r="K347" s="1">
        <v>16.449026728969379</v>
      </c>
      <c r="L347" s="1">
        <v>380.55873067819857</v>
      </c>
      <c r="M347" s="10">
        <v>2.0131707771940177</v>
      </c>
      <c r="N347" s="1">
        <v>3.8957425946462821E-3</v>
      </c>
      <c r="O347" s="1">
        <v>347.25347836676065</v>
      </c>
      <c r="P347" s="10">
        <v>1.464364871497599</v>
      </c>
      <c r="Q347" s="1">
        <v>0.57799970853846627</v>
      </c>
      <c r="R347" s="1">
        <v>380.01140819389178</v>
      </c>
      <c r="S347" s="10">
        <v>2.0122169734080959</v>
      </c>
      <c r="T347" s="1">
        <v>1.3543459374464549E-21</v>
      </c>
      <c r="U347" s="1">
        <v>344.61715326708247</v>
      </c>
      <c r="V347" s="10">
        <v>1.4182355427022633</v>
      </c>
    </row>
    <row r="348" spans="1:22" x14ac:dyDescent="0.2">
      <c r="A348">
        <f t="shared" si="5"/>
        <v>2295</v>
      </c>
      <c r="B348" s="1">
        <f>carboncycle!F551</f>
        <v>9.9559341705942977E-43</v>
      </c>
      <c r="C348" s="1">
        <f>carboncycle!L551</f>
        <v>326.76478097084231</v>
      </c>
      <c r="D348" s="10">
        <f>climate!I451</f>
        <v>1.0902412058753312</v>
      </c>
      <c r="E348" s="1">
        <v>11432.231813496866</v>
      </c>
      <c r="F348" s="1">
        <v>871.71065252788037</v>
      </c>
      <c r="G348" s="10">
        <v>6.0341016581218083</v>
      </c>
      <c r="H348" s="1">
        <v>2649587.441662774</v>
      </c>
      <c r="I348" s="1">
        <v>35528.294515214933</v>
      </c>
      <c r="J348" s="10">
        <v>22.279283712226146</v>
      </c>
      <c r="K348" s="1">
        <v>16.060829698165701</v>
      </c>
      <c r="L348" s="1">
        <v>380.37678384060007</v>
      </c>
      <c r="M348" s="10">
        <v>2.0109129279854638</v>
      </c>
      <c r="N348" s="1">
        <v>3.6896578113894941E-3</v>
      </c>
      <c r="O348" s="1">
        <v>347.14481061613441</v>
      </c>
      <c r="P348" s="10">
        <v>1.4627842627522236</v>
      </c>
      <c r="Q348" s="1">
        <v>0.55632471946827378</v>
      </c>
      <c r="R348" s="1">
        <v>379.83975495134064</v>
      </c>
      <c r="S348" s="10">
        <v>2.0100057948557115</v>
      </c>
      <c r="T348" s="1">
        <v>1.0888941337069497E-21</v>
      </c>
      <c r="U348" s="1">
        <v>344.51505863467116</v>
      </c>
      <c r="V348" s="10">
        <v>1.4167354801107754</v>
      </c>
    </row>
    <row r="349" spans="1:22" x14ac:dyDescent="0.2">
      <c r="A349">
        <f t="shared" si="5"/>
        <v>2296</v>
      </c>
      <c r="B349" s="1">
        <f>carboncycle!F552</f>
        <v>6.7700352360041218E-43</v>
      </c>
      <c r="C349" s="1">
        <f>carboncycle!L552</f>
        <v>326.69235184931154</v>
      </c>
      <c r="D349" s="10">
        <f>climate!I452</f>
        <v>1.0890966255730559</v>
      </c>
      <c r="E349" s="1">
        <v>11432.231813496866</v>
      </c>
      <c r="F349" s="1">
        <v>872.88717305186776</v>
      </c>
      <c r="G349" s="10">
        <v>6.0442350818529684</v>
      </c>
      <c r="H349" s="1">
        <v>2702579.1904960293</v>
      </c>
      <c r="I349" s="1">
        <v>36233.579689776649</v>
      </c>
      <c r="J349" s="10">
        <v>22.386254309745297</v>
      </c>
      <c r="K349" s="1">
        <v>15.681794117288991</v>
      </c>
      <c r="L349" s="1">
        <v>380.19595106050429</v>
      </c>
      <c r="M349" s="10">
        <v>2.0086647439213019</v>
      </c>
      <c r="N349" s="1">
        <v>3.49447491316699E-3</v>
      </c>
      <c r="O349" s="1">
        <v>347.03676058361123</v>
      </c>
      <c r="P349" s="10">
        <v>1.4612110687216313</v>
      </c>
      <c r="Q349" s="1">
        <v>0.53546254248821357</v>
      </c>
      <c r="R349" s="1">
        <v>379.66915883342745</v>
      </c>
      <c r="S349" s="10">
        <v>2.0078054899477782</v>
      </c>
      <c r="T349" s="1">
        <v>8.7547088350038757E-22</v>
      </c>
      <c r="U349" s="1">
        <v>344.41352799160165</v>
      </c>
      <c r="V349" s="10">
        <v>1.4152422340572848</v>
      </c>
    </row>
    <row r="350" spans="1:22" x14ac:dyDescent="0.2">
      <c r="A350">
        <f t="shared" si="5"/>
        <v>2297</v>
      </c>
      <c r="B350" s="1">
        <f>carboncycle!F553</f>
        <v>4.6036239604828027E-43</v>
      </c>
      <c r="C350" s="1">
        <f>carboncycle!L553</f>
        <v>326.62030428228638</v>
      </c>
      <c r="D350" s="10">
        <f>climate!I453</f>
        <v>1.0879570094595068</v>
      </c>
      <c r="E350" s="1">
        <v>11432.231813496866</v>
      </c>
      <c r="F350" s="1">
        <v>874.06209335250946</v>
      </c>
      <c r="G350" s="10">
        <v>6.0543433420452946</v>
      </c>
      <c r="H350" s="1">
        <v>2756630.7743059499</v>
      </c>
      <c r="I350" s="1">
        <v>36952.970292327562</v>
      </c>
      <c r="J350" s="10">
        <v>22.493305878953073</v>
      </c>
      <c r="K350" s="1">
        <v>15.311703776120972</v>
      </c>
      <c r="L350" s="1">
        <v>380.01622253952127</v>
      </c>
      <c r="M350" s="10">
        <v>2.006426176298755</v>
      </c>
      <c r="N350" s="1">
        <v>3.3096171902604562E-3</v>
      </c>
      <c r="O350" s="1">
        <v>346.92932228658469</v>
      </c>
      <c r="P350" s="10">
        <v>1.4596452165600171</v>
      </c>
      <c r="Q350" s="1">
        <v>0.51538269714490559</v>
      </c>
      <c r="R350" s="1">
        <v>379.49960916341848</v>
      </c>
      <c r="S350" s="10">
        <v>2.0056159604518058</v>
      </c>
      <c r="T350" s="1">
        <v>7.0387859033431161E-22</v>
      </c>
      <c r="U350" s="1">
        <v>344.31255598525433</v>
      </c>
      <c r="V350" s="10">
        <v>1.4137557373248568</v>
      </c>
    </row>
    <row r="351" spans="1:22" x14ac:dyDescent="0.2">
      <c r="A351">
        <f t="shared" si="5"/>
        <v>2298</v>
      </c>
      <c r="B351" s="1">
        <f>carboncycle!F554</f>
        <v>3.1304642931283054E-43</v>
      </c>
      <c r="C351" s="1">
        <f>carboncycle!L554</f>
        <v>326.54863477287302</v>
      </c>
      <c r="D351" s="10">
        <f>climate!I454</f>
        <v>1.086822309437665</v>
      </c>
      <c r="E351" s="1">
        <v>11432.231813496866</v>
      </c>
      <c r="F351" s="1">
        <v>875.23542163194168</v>
      </c>
      <c r="G351" s="10">
        <v>6.0644265697214585</v>
      </c>
      <c r="H351" s="1">
        <v>2811763.3897920689</v>
      </c>
      <c r="I351" s="1">
        <v>37686.748432729699</v>
      </c>
      <c r="J351" s="10">
        <v>22.600437743115972</v>
      </c>
      <c r="K351" s="1">
        <v>14.950347567004517</v>
      </c>
      <c r="L351" s="1">
        <v>379.83758856115537</v>
      </c>
      <c r="M351" s="10">
        <v>2.0041971758774104</v>
      </c>
      <c r="N351" s="1">
        <v>3.1345384408956781E-3</v>
      </c>
      <c r="O351" s="1">
        <v>346.82248981662099</v>
      </c>
      <c r="P351" s="10">
        <v>1.458086634216649</v>
      </c>
      <c r="Q351" s="1">
        <v>0.49605584600197167</v>
      </c>
      <c r="R351" s="1">
        <v>379.33109539510821</v>
      </c>
      <c r="S351" s="10">
        <v>2.0034371088143992</v>
      </c>
      <c r="T351" s="1">
        <v>5.6591838662878658E-22</v>
      </c>
      <c r="U351" s="1">
        <v>344.2121373288013</v>
      </c>
      <c r="V351" s="10">
        <v>1.4122759234762012</v>
      </c>
    </row>
    <row r="352" spans="1:22" x14ac:dyDescent="0.2">
      <c r="A352">
        <f t="shared" si="5"/>
        <v>2299</v>
      </c>
      <c r="B352" s="1">
        <f>carboncycle!F555</f>
        <v>2.1287157193272476E-43</v>
      </c>
      <c r="C352" s="1">
        <f>carboncycle!L555</f>
        <v>326.47733986666231</v>
      </c>
      <c r="D352" s="10">
        <f>climate!I455</f>
        <v>1.0856924779910275</v>
      </c>
      <c r="E352" s="1">
        <v>11432.231813496866</v>
      </c>
      <c r="F352" s="1">
        <v>876.40716601872782</v>
      </c>
      <c r="G352" s="10">
        <v>6.074484894628938</v>
      </c>
      <c r="H352" s="1">
        <v>2867998.6575879101</v>
      </c>
      <c r="I352" s="1">
        <v>38435.201863031434</v>
      </c>
      <c r="J352" s="10">
        <v>22.707649233955202</v>
      </c>
      <c r="K352" s="1">
        <v>14.597519364423212</v>
      </c>
      <c r="L352" s="1">
        <v>379.66003949067954</v>
      </c>
      <c r="M352" s="10">
        <v>2.0019776929112671</v>
      </c>
      <c r="N352" s="1">
        <v>2.9687213573722968E-3</v>
      </c>
      <c r="O352" s="1">
        <v>346.71625733846935</v>
      </c>
      <c r="P352" s="10">
        <v>1.4565352504306768</v>
      </c>
      <c r="Q352" s="1">
        <v>0.47745375177689775</v>
      </c>
      <c r="R352" s="1">
        <v>379.16360711122098</v>
      </c>
      <c r="S352" s="10">
        <v>2.0012688381707657</v>
      </c>
      <c r="T352" s="1">
        <v>4.5499838284954441E-22</v>
      </c>
      <c r="U352" s="1">
        <v>344.11226680033678</v>
      </c>
      <c r="V352" s="10">
        <v>1.4108027268467001</v>
      </c>
    </row>
    <row r="353" spans="1:22" x14ac:dyDescent="0.2">
      <c r="A353">
        <f t="shared" si="5"/>
        <v>2300</v>
      </c>
      <c r="B353" s="1">
        <f>carboncycle!F556</f>
        <v>1.4475266891425282E-43</v>
      </c>
      <c r="C353" s="1">
        <f>carboncycle!L556</f>
        <v>326.40641615117062</v>
      </c>
      <c r="D353" s="10">
        <f>climate!I456</f>
        <v>1.0845674681775967</v>
      </c>
      <c r="E353" s="1">
        <v>11432.231813496866</v>
      </c>
      <c r="F353" s="1">
        <v>877.57733456874541</v>
      </c>
      <c r="G353" s="10">
        <v>6.0845184452578289</v>
      </c>
      <c r="H353" s="1">
        <v>2925358.6307396684</v>
      </c>
      <c r="I353" s="1">
        <v>39198.624090311343</v>
      </c>
      <c r="J353" s="10">
        <v>22.814939691530132</v>
      </c>
      <c r="K353" s="1">
        <v>14.253017907422825</v>
      </c>
      <c r="L353" s="1">
        <v>379.48356577498907</v>
      </c>
      <c r="M353" s="10">
        <v>1.9997676771798547</v>
      </c>
      <c r="N353" s="1">
        <v>2.8116759975673027E-3</v>
      </c>
      <c r="O353" s="1">
        <v>346.61061908908636</v>
      </c>
      <c r="P353" s="10">
        <v>1.4549909947258348</v>
      </c>
      <c r="Q353" s="1">
        <v>0.4595492360852641</v>
      </c>
      <c r="R353" s="1">
        <v>378.9971340218292</v>
      </c>
      <c r="S353" s="10">
        <v>1.9991110523535502</v>
      </c>
      <c r="T353" s="1">
        <v>3.6581869981103371E-22</v>
      </c>
      <c r="U353" s="1">
        <v>344.01293924202014</v>
      </c>
      <c r="V353" s="10">
        <v>1.4093360825374246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3</vt:i4>
      </vt:variant>
    </vt:vector>
  </HeadingPairs>
  <TitlesOfParts>
    <vt:vector size="6" baseType="lpstr">
      <vt:lpstr>carboncycle</vt:lpstr>
      <vt:lpstr>climate</vt:lpstr>
      <vt:lpstr>results</vt:lpstr>
      <vt:lpstr>emissions</vt:lpstr>
      <vt:lpstr>concentrations</vt:lpstr>
      <vt:lpstr>temperature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Tol</dc:creator>
  <cp:lastModifiedBy>Dany Pineault</cp:lastModifiedBy>
  <dcterms:created xsi:type="dcterms:W3CDTF">2012-08-21T07:25:12Z</dcterms:created>
  <dcterms:modified xsi:type="dcterms:W3CDTF">2024-02-24T18:24:10Z</dcterms:modified>
</cp:coreProperties>
</file>