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GitHub\fantastic-lamp\Major Trauma Triage v2\PSA\"/>
    </mc:Choice>
  </mc:AlternateContent>
  <xr:revisionPtr revIDLastSave="0" documentId="13_ncr:1_{4241CD98-1636-4845-A6B1-C564C5F1F076}" xr6:coauthVersionLast="45" xr6:coauthVersionMax="45" xr10:uidLastSave="{00000000-0000-0000-0000-000000000000}"/>
  <bookViews>
    <workbookView xWindow="-120" yWindow="-120" windowWidth="29040" windowHeight="15840" xr2:uid="{C358997E-BF8A-44B1-A50D-FC7D08BA13D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" i="1" l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3" i="1"/>
  <c r="AZ8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3" i="1"/>
  <c r="AZ6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3" i="1"/>
  <c r="AZ4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3" i="1"/>
  <c r="AZ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3" i="1"/>
  <c r="AZ2" i="1" s="1"/>
  <c r="AZ7" i="1" l="1"/>
  <c r="AZ5" i="1"/>
  <c r="AZ9" i="1"/>
  <c r="AZ10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L2" i="1"/>
  <c r="M2" i="1"/>
  <c r="N2" i="1"/>
  <c r="O2" i="1"/>
  <c r="P2" i="1"/>
  <c r="Q2" i="1"/>
  <c r="R2" i="1"/>
  <c r="S2" i="1"/>
  <c r="K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B2" i="1"/>
  <c r="C2" i="1"/>
  <c r="D2" i="1"/>
  <c r="E2" i="1"/>
  <c r="F2" i="1"/>
  <c r="G2" i="1"/>
  <c r="H2" i="1"/>
  <c r="I2" i="1"/>
  <c r="A2" i="1"/>
  <c r="AE499" i="1" l="1"/>
  <c r="AE479" i="1"/>
  <c r="AE471" i="1"/>
  <c r="AE459" i="1"/>
  <c r="AE455" i="1"/>
  <c r="AE447" i="1"/>
  <c r="AE431" i="1"/>
  <c r="AE411" i="1"/>
  <c r="AE403" i="1"/>
  <c r="AE395" i="1"/>
  <c r="AE387" i="1"/>
  <c r="AE375" i="1"/>
  <c r="AE363" i="1"/>
  <c r="AE355" i="1"/>
  <c r="AE343" i="1"/>
  <c r="AE339" i="1"/>
  <c r="AE335" i="1"/>
  <c r="AE331" i="1"/>
  <c r="AE323" i="1"/>
  <c r="AE315" i="1"/>
  <c r="AE311" i="1"/>
  <c r="AE303" i="1"/>
  <c r="AE299" i="1"/>
  <c r="AE291" i="1"/>
  <c r="AE267" i="1"/>
  <c r="AE255" i="1"/>
  <c r="AE247" i="1"/>
  <c r="AE243" i="1"/>
  <c r="AE231" i="1"/>
  <c r="AE223" i="1"/>
  <c r="AE219" i="1"/>
  <c r="AE215" i="1"/>
  <c r="AE211" i="1"/>
  <c r="AE191" i="1"/>
  <c r="AE175" i="1"/>
  <c r="AE163" i="1"/>
  <c r="AE159" i="1"/>
  <c r="AE155" i="1"/>
  <c r="AE151" i="1"/>
  <c r="AE135" i="1"/>
  <c r="AE131" i="1"/>
  <c r="AE495" i="1"/>
  <c r="AE491" i="1"/>
  <c r="AE487" i="1"/>
  <c r="AE483" i="1"/>
  <c r="AE475" i="1"/>
  <c r="AE467" i="1"/>
  <c r="AE463" i="1"/>
  <c r="AE451" i="1"/>
  <c r="AE443" i="1"/>
  <c r="AE439" i="1"/>
  <c r="AE435" i="1"/>
  <c r="AE427" i="1"/>
  <c r="AE423" i="1"/>
  <c r="AE419" i="1"/>
  <c r="AE415" i="1"/>
  <c r="AE407" i="1"/>
  <c r="AE399" i="1"/>
  <c r="AE391" i="1"/>
  <c r="AE383" i="1"/>
  <c r="AE379" i="1"/>
  <c r="AE371" i="1"/>
  <c r="AE367" i="1"/>
  <c r="AE359" i="1"/>
  <c r="AE351" i="1"/>
  <c r="AE347" i="1"/>
  <c r="AE327" i="1"/>
  <c r="AE319" i="1"/>
  <c r="AE307" i="1"/>
  <c r="AE295" i="1"/>
  <c r="AE287" i="1"/>
  <c r="AE283" i="1"/>
  <c r="AE279" i="1"/>
  <c r="AE275" i="1"/>
  <c r="AE271" i="1"/>
  <c r="AE263" i="1"/>
  <c r="AE259" i="1"/>
  <c r="AE251" i="1"/>
  <c r="AE239" i="1"/>
  <c r="AE235" i="1"/>
  <c r="AE227" i="1"/>
  <c r="AE207" i="1"/>
  <c r="AE203" i="1"/>
  <c r="AE199" i="1"/>
  <c r="AE195" i="1"/>
  <c r="AE187" i="1"/>
  <c r="AE183" i="1"/>
  <c r="AE179" i="1"/>
  <c r="AE171" i="1"/>
  <c r="AE167" i="1"/>
  <c r="AE147" i="1"/>
  <c r="AE143" i="1"/>
  <c r="AE139" i="1"/>
  <c r="AE127" i="1"/>
  <c r="AE111" i="1"/>
  <c r="AE107" i="1"/>
  <c r="AE103" i="1"/>
  <c r="AE99" i="1"/>
  <c r="AE91" i="1"/>
  <c r="AE87" i="1"/>
  <c r="AE83" i="1"/>
  <c r="AE79" i="1"/>
  <c r="AE67" i="1"/>
  <c r="AE43" i="1"/>
  <c r="AE35" i="1"/>
  <c r="AE31" i="1"/>
  <c r="AE27" i="1"/>
  <c r="AE23" i="1"/>
  <c r="AE19" i="1"/>
  <c r="AE15" i="1"/>
  <c r="AE250" i="1"/>
  <c r="AE246" i="1"/>
  <c r="AE242" i="1"/>
  <c r="AE230" i="1"/>
  <c r="AE226" i="1"/>
  <c r="AE218" i="1"/>
  <c r="AE210" i="1"/>
  <c r="AE206" i="1"/>
  <c r="AE194" i="1"/>
  <c r="AE190" i="1"/>
  <c r="AE186" i="1"/>
  <c r="AE178" i="1"/>
  <c r="AE170" i="1"/>
  <c r="AE166" i="1"/>
  <c r="AE162" i="1"/>
  <c r="AE158" i="1"/>
  <c r="AE142" i="1"/>
  <c r="AE134" i="1"/>
  <c r="AE130" i="1"/>
  <c r="AE126" i="1"/>
  <c r="AE122" i="1"/>
  <c r="AE110" i="1"/>
  <c r="AE102" i="1"/>
  <c r="AE98" i="1"/>
  <c r="AE90" i="1"/>
  <c r="AE82" i="1"/>
  <c r="AE66" i="1"/>
  <c r="AE50" i="1"/>
  <c r="AE501" i="1"/>
  <c r="AE497" i="1"/>
  <c r="AE493" i="1"/>
  <c r="AE489" i="1"/>
  <c r="AE485" i="1"/>
  <c r="AE481" i="1"/>
  <c r="AE477" i="1"/>
  <c r="AE473" i="1"/>
  <c r="AE469" i="1"/>
  <c r="AE465" i="1"/>
  <c r="AE461" i="1"/>
  <c r="AE457" i="1"/>
  <c r="AE453" i="1"/>
  <c r="AE449" i="1"/>
  <c r="AE445" i="1"/>
  <c r="AE441" i="1"/>
  <c r="AE437" i="1"/>
  <c r="AE433" i="1"/>
  <c r="AE429" i="1"/>
  <c r="AE425" i="1"/>
  <c r="AE421" i="1"/>
  <c r="AE417" i="1"/>
  <c r="AE413" i="1"/>
  <c r="AE409" i="1"/>
  <c r="AE405" i="1"/>
  <c r="AE401" i="1"/>
  <c r="AE397" i="1"/>
  <c r="AE393" i="1"/>
  <c r="AE389" i="1"/>
  <c r="AE385" i="1"/>
  <c r="AE381" i="1"/>
  <c r="AE377" i="1"/>
  <c r="AE373" i="1"/>
  <c r="AE369" i="1"/>
  <c r="AE365" i="1"/>
  <c r="AE361" i="1"/>
  <c r="AE357" i="1"/>
  <c r="AE353" i="1"/>
  <c r="AE349" i="1"/>
  <c r="AE345" i="1"/>
  <c r="AE341" i="1"/>
  <c r="AE337" i="1"/>
  <c r="AE333" i="1"/>
  <c r="AE329" i="1"/>
  <c r="AE325" i="1"/>
  <c r="AE321" i="1"/>
  <c r="AE317" i="1"/>
  <c r="AE313" i="1"/>
  <c r="AE309" i="1"/>
  <c r="AE305" i="1"/>
  <c r="AE301" i="1"/>
  <c r="AE297" i="1"/>
  <c r="AE293" i="1"/>
  <c r="AE289" i="1"/>
  <c r="AE285" i="1"/>
  <c r="AE281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123" i="1"/>
  <c r="AE119" i="1"/>
  <c r="AE115" i="1"/>
  <c r="AE95" i="1"/>
  <c r="AE75" i="1"/>
  <c r="AE71" i="1"/>
  <c r="AE63" i="1"/>
  <c r="AE59" i="1"/>
  <c r="AE55" i="1"/>
  <c r="AE51" i="1"/>
  <c r="AE47" i="1"/>
  <c r="AE39" i="1"/>
  <c r="AE11" i="1"/>
  <c r="AE7" i="1"/>
  <c r="AE3" i="1"/>
  <c r="AE502" i="1"/>
  <c r="AE498" i="1"/>
  <c r="AE494" i="1"/>
  <c r="AE490" i="1"/>
  <c r="AE486" i="1"/>
  <c r="AE482" i="1"/>
  <c r="AE478" i="1"/>
  <c r="AE474" i="1"/>
  <c r="AE470" i="1"/>
  <c r="AE466" i="1"/>
  <c r="AE462" i="1"/>
  <c r="AE458" i="1"/>
  <c r="AE454" i="1"/>
  <c r="AE450" i="1"/>
  <c r="AE446" i="1"/>
  <c r="AE442" i="1"/>
  <c r="AE438" i="1"/>
  <c r="AE434" i="1"/>
  <c r="AE430" i="1"/>
  <c r="AE426" i="1"/>
  <c r="AE422" i="1"/>
  <c r="AE418" i="1"/>
  <c r="AE414" i="1"/>
  <c r="AE410" i="1"/>
  <c r="AE406" i="1"/>
  <c r="AE402" i="1"/>
  <c r="AE398" i="1"/>
  <c r="AE394" i="1"/>
  <c r="AE390" i="1"/>
  <c r="AE386" i="1"/>
  <c r="AE382" i="1"/>
  <c r="AE378" i="1"/>
  <c r="AE374" i="1"/>
  <c r="AE370" i="1"/>
  <c r="AE366" i="1"/>
  <c r="AE362" i="1"/>
  <c r="AE358" i="1"/>
  <c r="AE354" i="1"/>
  <c r="AE350" i="1"/>
  <c r="AE346" i="1"/>
  <c r="AE342" i="1"/>
  <c r="AE338" i="1"/>
  <c r="AE334" i="1"/>
  <c r="AE330" i="1"/>
  <c r="AE326" i="1"/>
  <c r="AE322" i="1"/>
  <c r="AE318" i="1"/>
  <c r="AE314" i="1"/>
  <c r="AE310" i="1"/>
  <c r="AE306" i="1"/>
  <c r="AE302" i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38" i="1"/>
  <c r="AE234" i="1"/>
  <c r="AE222" i="1"/>
  <c r="AE214" i="1"/>
  <c r="AE202" i="1"/>
  <c r="AE198" i="1"/>
  <c r="AE182" i="1"/>
  <c r="AE174" i="1"/>
  <c r="AE154" i="1"/>
  <c r="AE150" i="1"/>
  <c r="AE146" i="1"/>
  <c r="AE138" i="1"/>
  <c r="AE118" i="1"/>
  <c r="AE114" i="1"/>
  <c r="AE106" i="1"/>
  <c r="AE94" i="1"/>
  <c r="AE86" i="1"/>
  <c r="AE78" i="1"/>
  <c r="AE74" i="1"/>
  <c r="AE70" i="1"/>
  <c r="AE62" i="1"/>
  <c r="AE58" i="1"/>
  <c r="AE54" i="1"/>
  <c r="AE46" i="1"/>
  <c r="AE42" i="1"/>
  <c r="AE38" i="1"/>
  <c r="AE34" i="1"/>
  <c r="AE30" i="1"/>
  <c r="AE26" i="1"/>
  <c r="AE22" i="1"/>
  <c r="AE18" i="1"/>
  <c r="AE14" i="1"/>
  <c r="AE10" i="1"/>
  <c r="AE6" i="1"/>
  <c r="AE500" i="1"/>
  <c r="AE496" i="1"/>
  <c r="AE492" i="1"/>
  <c r="AE488" i="1"/>
  <c r="AE484" i="1"/>
  <c r="AE480" i="1"/>
  <c r="AE476" i="1"/>
  <c r="AE472" i="1"/>
  <c r="AE468" i="1"/>
  <c r="AE464" i="1"/>
  <c r="AE460" i="1"/>
  <c r="AE456" i="1"/>
  <c r="AE452" i="1"/>
  <c r="AE448" i="1"/>
  <c r="AE444" i="1"/>
  <c r="AE440" i="1"/>
  <c r="AE436" i="1"/>
  <c r="AE432" i="1"/>
  <c r="AE428" i="1"/>
  <c r="AE424" i="1"/>
  <c r="AE420" i="1"/>
  <c r="AE416" i="1"/>
  <c r="AE412" i="1"/>
  <c r="AE408" i="1"/>
  <c r="AE404" i="1"/>
  <c r="AE400" i="1"/>
  <c r="AE396" i="1"/>
  <c r="AE392" i="1"/>
  <c r="AE388" i="1"/>
  <c r="AE384" i="1"/>
  <c r="AE380" i="1"/>
  <c r="AE376" i="1"/>
  <c r="AE372" i="1"/>
  <c r="AE368" i="1"/>
  <c r="AE364" i="1"/>
  <c r="AE360" i="1"/>
  <c r="AE356" i="1"/>
  <c r="AE352" i="1"/>
  <c r="AE348" i="1"/>
  <c r="AE344" i="1"/>
  <c r="AE340" i="1"/>
  <c r="AE336" i="1"/>
  <c r="AE332" i="1"/>
  <c r="AE328" i="1"/>
  <c r="AE324" i="1"/>
  <c r="AE320" i="1"/>
  <c r="AE316" i="1"/>
  <c r="AE312" i="1"/>
  <c r="AE308" i="1"/>
  <c r="AE304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BA8" i="1"/>
  <c r="BA4" i="1"/>
  <c r="BA9" i="1"/>
  <c r="BA5" i="1"/>
  <c r="BI5" i="1" s="1"/>
  <c r="BA10" i="1"/>
  <c r="BA7" i="1"/>
  <c r="BA3" i="1"/>
  <c r="BI3" i="1" s="1"/>
  <c r="BA6" i="1"/>
  <c r="BI6" i="1" s="1"/>
  <c r="BC10" i="1"/>
  <c r="BC7" i="1"/>
  <c r="BC8" i="1"/>
  <c r="BB10" i="1"/>
  <c r="BG10" i="1" s="1"/>
  <c r="BB2" i="1"/>
  <c r="BB5" i="1"/>
  <c r="BB8" i="1"/>
  <c r="BB4" i="1"/>
  <c r="BF4" i="1" s="1"/>
  <c r="BB6" i="1"/>
  <c r="BB9" i="1"/>
  <c r="BA2" i="1"/>
  <c r="BI2" i="1" s="1"/>
  <c r="BB7" i="1"/>
  <c r="BD7" i="1" s="1"/>
  <c r="BE7" i="1" s="1"/>
  <c r="BB3" i="1"/>
  <c r="BD3" i="1" s="1"/>
  <c r="AI6" i="1" l="1"/>
  <c r="AK6" i="1"/>
  <c r="AI5" i="1"/>
  <c r="BG3" i="1"/>
  <c r="BI9" i="1"/>
  <c r="BD8" i="1"/>
  <c r="BE8" i="1" s="1"/>
  <c r="BG6" i="1"/>
  <c r="BF9" i="1"/>
  <c r="BF5" i="1"/>
  <c r="BF6" i="1"/>
  <c r="BG7" i="1"/>
  <c r="BI7" i="1"/>
  <c r="BI4" i="1"/>
  <c r="BF7" i="1"/>
  <c r="BC4" i="1"/>
  <c r="BI10" i="1"/>
  <c r="BI8" i="1"/>
  <c r="BF2" i="1"/>
  <c r="BG2" i="1"/>
  <c r="BG5" i="1"/>
  <c r="BF3" i="1"/>
  <c r="BG8" i="1"/>
  <c r="BG9" i="1"/>
  <c r="BC3" i="1"/>
  <c r="BE3" i="1" s="1"/>
  <c r="BD4" i="1"/>
  <c r="BD10" i="1"/>
  <c r="BE10" i="1" s="1"/>
  <c r="BF8" i="1"/>
  <c r="BF10" i="1"/>
  <c r="BG4" i="1"/>
  <c r="AK8" i="1" l="1"/>
  <c r="AK7" i="1"/>
  <c r="BE4" i="1"/>
</calcChain>
</file>

<file path=xl/sharedStrings.xml><?xml version="1.0" encoding="utf-8"?>
<sst xmlns="http://schemas.openxmlformats.org/spreadsheetml/2006/main" count="56" uniqueCount="40">
  <si>
    <t>Costs</t>
  </si>
  <si>
    <t>QALYs</t>
  </si>
  <si>
    <t>sens_28_spec_89</t>
  </si>
  <si>
    <t>sens_57_spec_80</t>
  </si>
  <si>
    <t>sens_64_spec_76</t>
  </si>
  <si>
    <t>sens_70_spec_70</t>
  </si>
  <si>
    <t>sens_75_spec_66</t>
  </si>
  <si>
    <t>sens_88_spec_63</t>
  </si>
  <si>
    <t>sens_90_spec_58</t>
  </si>
  <si>
    <t>sens_95_spec_19</t>
  </si>
  <si>
    <t>sens_100_spec_3</t>
  </si>
  <si>
    <t>-</t>
  </si>
  <si>
    <t>Incremental QALYs</t>
  </si>
  <si>
    <t>Incremental Costs</t>
  </si>
  <si>
    <t>ICER</t>
  </si>
  <si>
    <t>NMB @ 20k</t>
  </si>
  <si>
    <t>NMB @ 30k</t>
  </si>
  <si>
    <t>Live NMB</t>
  </si>
  <si>
    <t>Extendedly Dominated by sens 75%, spec 66%</t>
  </si>
  <si>
    <t>Extendedly Dominated by sens 88%, spec 63%</t>
  </si>
  <si>
    <t>Extendedly Dominated by Sens 100%, Spec 3%</t>
  </si>
  <si>
    <t xml:space="preserve">Threshold </t>
  </si>
  <si>
    <t>Life years</t>
  </si>
  <si>
    <t>Sensitivity 28.4%, 
Specificity 88.6%</t>
  </si>
  <si>
    <t>Sensitivity 57.0%, 
Specificity 80.0%</t>
  </si>
  <si>
    <t>Sensitivity 64.2%, 
Specificity 76.1%</t>
  </si>
  <si>
    <t>Sensitivity 69.8%, 
Specificity 70.1%</t>
  </si>
  <si>
    <t>Sensitivity 74.6%, 
Specificity 65.7%</t>
  </si>
  <si>
    <t>Sensitivity 87.5%, 
Specificity 62.8%</t>
  </si>
  <si>
    <t>Sensitivity 90.4%, 
Specificity 58.4%</t>
  </si>
  <si>
    <t>Sensitivity 94.8%, 
Specificity 18.7%</t>
  </si>
  <si>
    <t>Sensitivity 99.8%, 
Specificity 2.5%</t>
  </si>
  <si>
    <t>NMBs</t>
  </si>
  <si>
    <t>iNMB Sensitivity 28.4%, 
Specificity 88.6% v Sensitivity 57.0%, 
Specificity 80.0%</t>
  </si>
  <si>
    <t>Mean</t>
  </si>
  <si>
    <t>SE</t>
  </si>
  <si>
    <t>95% CI low</t>
  </si>
  <si>
    <t>95% CI High</t>
  </si>
  <si>
    <t>Live</t>
  </si>
  <si>
    <t>Values, at ICER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</si>
</sst>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£&quot;#,##0.00"/>
    <numFmt numFmtId="166" formatCode="&quot;£&quot;#,##0.0"/>
    <numFmt numFmtId="167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lla/Documents/GitHub/fantastic-lamp/Major%20Trauma%20Triage%20v2/Cost%20outcome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95_spec_19_PS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100_spec_3_PS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lla/Documents/GitHub/fantastic-lamp/Major%20Trauma%20Triage%20v2/QALY%20outcome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28_spec_89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57_spec_80_PS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64_spec_76_PS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70_spec_70_PS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75_spec_66_PS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88_spec_63_PSA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ns_90_spec_58_PS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outcomes"/>
    </sheetNames>
    <sheetDataSet>
      <sheetData sheetId="0">
        <row r="1">
          <cell r="B1" t="str">
            <v>sens_28_spec_89</v>
          </cell>
          <cell r="C1" t="str">
            <v>sens_57_spec_80</v>
          </cell>
          <cell r="D1" t="str">
            <v>sens_64_spec_76</v>
          </cell>
          <cell r="E1" t="str">
            <v>sens_70_spec_70</v>
          </cell>
          <cell r="F1" t="str">
            <v>sens_75_spec_66</v>
          </cell>
          <cell r="G1" t="str">
            <v>sens_88_spec_63</v>
          </cell>
          <cell r="H1" t="str">
            <v>sens_90_spec_58</v>
          </cell>
          <cell r="I1" t="str">
            <v>sens_95_spec_19</v>
          </cell>
          <cell r="J1" t="str">
            <v>sens_100_spec_3</v>
          </cell>
        </row>
        <row r="2">
          <cell r="B2">
            <v>35588.138926798398</v>
          </cell>
          <cell r="C2">
            <v>35750.905529041003</v>
          </cell>
          <cell r="D2">
            <v>35798.754608841002</v>
          </cell>
          <cell r="E2">
            <v>35840.121012235701</v>
          </cell>
          <cell r="F2">
            <v>35876.119779418201</v>
          </cell>
          <cell r="G2">
            <v>35990.790995061798</v>
          </cell>
          <cell r="H2">
            <v>36013.644737381102</v>
          </cell>
          <cell r="I2">
            <v>36116.391582189302</v>
          </cell>
          <cell r="J2">
            <v>36167.803130091503</v>
          </cell>
        </row>
        <row r="3">
          <cell r="B3">
            <v>27124.542005256</v>
          </cell>
          <cell r="C3">
            <v>27258.1718099639</v>
          </cell>
          <cell r="D3">
            <v>27297.355981701199</v>
          </cell>
          <cell r="E3">
            <v>27333.149741328201</v>
          </cell>
          <cell r="F3">
            <v>27351.9490682291</v>
          </cell>
          <cell r="G3">
            <v>27419.284420849999</v>
          </cell>
          <cell r="H3">
            <v>27438.379183552599</v>
          </cell>
          <cell r="I3">
            <v>27554.494339999499</v>
          </cell>
          <cell r="J3">
            <v>27609.485530867401</v>
          </cell>
        </row>
        <row r="4">
          <cell r="B4">
            <v>40120.685133003797</v>
          </cell>
          <cell r="C4">
            <v>40281.114809570201</v>
          </cell>
          <cell r="D4">
            <v>40297.116996145101</v>
          </cell>
          <cell r="E4">
            <v>40324.1621786338</v>
          </cell>
          <cell r="F4">
            <v>40379.389159549697</v>
          </cell>
          <cell r="G4">
            <v>40450.642191871899</v>
          </cell>
          <cell r="H4">
            <v>40476.8093933204</v>
          </cell>
          <cell r="I4">
            <v>40560.837253213802</v>
          </cell>
          <cell r="J4">
            <v>40646.970129533001</v>
          </cell>
        </row>
        <row r="5">
          <cell r="B5">
            <v>44691.478382928501</v>
          </cell>
          <cell r="C5">
            <v>44874.759040737197</v>
          </cell>
          <cell r="D5">
            <v>44909.103067820899</v>
          </cell>
          <cell r="E5">
            <v>44932.842143916103</v>
          </cell>
          <cell r="F5">
            <v>44962.964782610899</v>
          </cell>
          <cell r="G5">
            <v>45040.1728024974</v>
          </cell>
          <cell r="H5">
            <v>45058.511999156697</v>
          </cell>
          <cell r="I5">
            <v>45161.536235980297</v>
          </cell>
          <cell r="J5">
            <v>45221.655649104301</v>
          </cell>
        </row>
        <row r="6">
          <cell r="B6">
            <v>24542.868341949699</v>
          </cell>
          <cell r="C6">
            <v>24709.2802903218</v>
          </cell>
          <cell r="D6">
            <v>24729.5161142506</v>
          </cell>
          <cell r="E6">
            <v>24764.142445819802</v>
          </cell>
          <cell r="F6">
            <v>24792.236269196699</v>
          </cell>
          <cell r="G6">
            <v>24835.3250575069</v>
          </cell>
          <cell r="H6">
            <v>24847.732176308898</v>
          </cell>
          <cell r="I6">
            <v>24954.949249589699</v>
          </cell>
          <cell r="J6">
            <v>24995.734505995901</v>
          </cell>
        </row>
        <row r="7">
          <cell r="B7">
            <v>34370.703723022503</v>
          </cell>
          <cell r="C7">
            <v>34508.764068516997</v>
          </cell>
          <cell r="D7">
            <v>34554.312220314197</v>
          </cell>
          <cell r="E7">
            <v>34589.902124058499</v>
          </cell>
          <cell r="F7">
            <v>34612.392671495298</v>
          </cell>
          <cell r="G7">
            <v>34665.678188594298</v>
          </cell>
          <cell r="H7">
            <v>34681.059533473301</v>
          </cell>
          <cell r="I7">
            <v>34794.491403030603</v>
          </cell>
          <cell r="J7">
            <v>34834.372833656998</v>
          </cell>
        </row>
        <row r="8">
          <cell r="B8">
            <v>35339.992698020898</v>
          </cell>
          <cell r="C8">
            <v>35583.865632499699</v>
          </cell>
          <cell r="D8">
            <v>35641.416182658002</v>
          </cell>
          <cell r="E8">
            <v>35695.852492743099</v>
          </cell>
          <cell r="F8">
            <v>35762.758125576896</v>
          </cell>
          <cell r="G8">
            <v>35831.830181401303</v>
          </cell>
          <cell r="H8">
            <v>35845.810456003397</v>
          </cell>
          <cell r="I8">
            <v>35963.304558835101</v>
          </cell>
          <cell r="J8">
            <v>36050.096587312197</v>
          </cell>
        </row>
        <row r="9">
          <cell r="B9">
            <v>51699.047139592498</v>
          </cell>
          <cell r="C9">
            <v>51866.669219552597</v>
          </cell>
          <cell r="D9">
            <v>51910.440902355796</v>
          </cell>
          <cell r="E9">
            <v>51938.853098585801</v>
          </cell>
          <cell r="F9">
            <v>51956.300974270896</v>
          </cell>
          <cell r="G9">
            <v>52030.915444893399</v>
          </cell>
          <cell r="H9">
            <v>52056.643208458299</v>
          </cell>
          <cell r="I9">
            <v>52159.229594909302</v>
          </cell>
          <cell r="J9">
            <v>52201.436150144502</v>
          </cell>
        </row>
        <row r="10">
          <cell r="B10">
            <v>37067.030379975098</v>
          </cell>
          <cell r="C10">
            <v>37185.710199233603</v>
          </cell>
          <cell r="D10">
            <v>37283.165022120498</v>
          </cell>
          <cell r="E10">
            <v>37331.360708148</v>
          </cell>
          <cell r="F10">
            <v>37364.7201102037</v>
          </cell>
          <cell r="G10">
            <v>37510.0914119054</v>
          </cell>
          <cell r="H10">
            <v>37523.336809442902</v>
          </cell>
          <cell r="I10">
            <v>37642.927952241203</v>
          </cell>
          <cell r="J10">
            <v>37686.849452609102</v>
          </cell>
        </row>
        <row r="11">
          <cell r="B11">
            <v>30041.142108143598</v>
          </cell>
          <cell r="C11">
            <v>30156.8318152881</v>
          </cell>
          <cell r="D11">
            <v>30196.052525876901</v>
          </cell>
          <cell r="E11">
            <v>30219.0237526374</v>
          </cell>
          <cell r="F11">
            <v>30243.5352566291</v>
          </cell>
          <cell r="G11">
            <v>30308.435880930199</v>
          </cell>
          <cell r="H11">
            <v>30326.682195718899</v>
          </cell>
          <cell r="I11">
            <v>30408.531506282299</v>
          </cell>
          <cell r="J11">
            <v>30450.7637569865</v>
          </cell>
        </row>
        <row r="12">
          <cell r="B12">
            <v>33948.957232123197</v>
          </cell>
          <cell r="C12">
            <v>34075.651371339503</v>
          </cell>
          <cell r="D12">
            <v>34098.917451081303</v>
          </cell>
          <cell r="E12">
            <v>34142.9246286204</v>
          </cell>
          <cell r="F12">
            <v>34166.909086334497</v>
          </cell>
          <cell r="G12">
            <v>34243.127872469398</v>
          </cell>
          <cell r="H12">
            <v>34255.8809436148</v>
          </cell>
          <cell r="I12">
            <v>34341.392377635297</v>
          </cell>
          <cell r="J12">
            <v>34377.814220786997</v>
          </cell>
        </row>
        <row r="13">
          <cell r="B13">
            <v>28903.568958486801</v>
          </cell>
          <cell r="C13">
            <v>29176.748039770999</v>
          </cell>
          <cell r="D13">
            <v>29284.636547305501</v>
          </cell>
          <cell r="E13">
            <v>29304.456187590102</v>
          </cell>
          <cell r="F13">
            <v>29320.867717294801</v>
          </cell>
          <cell r="G13">
            <v>29436.591350719798</v>
          </cell>
          <cell r="H13">
            <v>29458.736167874999</v>
          </cell>
          <cell r="I13">
            <v>29577.984879980999</v>
          </cell>
          <cell r="J13">
            <v>29667.9922583521</v>
          </cell>
        </row>
        <row r="14">
          <cell r="B14">
            <v>39396.025142086597</v>
          </cell>
          <cell r="C14">
            <v>39543.3798699213</v>
          </cell>
          <cell r="D14">
            <v>39590.775397607897</v>
          </cell>
          <cell r="E14">
            <v>39616.801712702298</v>
          </cell>
          <cell r="F14">
            <v>39632.452347083999</v>
          </cell>
          <cell r="G14">
            <v>39754.692822735597</v>
          </cell>
          <cell r="H14">
            <v>39785.581836043901</v>
          </cell>
          <cell r="I14">
            <v>39867.416195958504</v>
          </cell>
          <cell r="J14">
            <v>39912.015795464496</v>
          </cell>
        </row>
        <row r="15">
          <cell r="B15">
            <v>31396.7596823803</v>
          </cell>
          <cell r="C15">
            <v>31547.252980998099</v>
          </cell>
          <cell r="D15">
            <v>31563.8279431835</v>
          </cell>
          <cell r="E15">
            <v>31612.884658876701</v>
          </cell>
          <cell r="F15">
            <v>31626.645938133199</v>
          </cell>
          <cell r="G15">
            <v>31744.166244207401</v>
          </cell>
          <cell r="H15">
            <v>31784.5410139249</v>
          </cell>
          <cell r="I15">
            <v>31886.085147060199</v>
          </cell>
          <cell r="J15">
            <v>31947.137885730099</v>
          </cell>
        </row>
        <row r="16">
          <cell r="B16">
            <v>28495.558283811599</v>
          </cell>
          <cell r="C16">
            <v>28623.432391585498</v>
          </cell>
          <cell r="D16">
            <v>28673.9571911737</v>
          </cell>
          <cell r="E16">
            <v>28697.170809826199</v>
          </cell>
          <cell r="F16">
            <v>28724.1314086571</v>
          </cell>
          <cell r="G16">
            <v>28820.390552332799</v>
          </cell>
          <cell r="H16">
            <v>28853.500339949402</v>
          </cell>
          <cell r="I16">
            <v>28944.411047121499</v>
          </cell>
          <cell r="J16">
            <v>29014.718363821499</v>
          </cell>
        </row>
        <row r="17">
          <cell r="B17">
            <v>38702.407738761198</v>
          </cell>
          <cell r="C17">
            <v>38827.829178145199</v>
          </cell>
          <cell r="D17">
            <v>38860.784307851602</v>
          </cell>
          <cell r="E17">
            <v>38882.596618884403</v>
          </cell>
          <cell r="F17">
            <v>38896.365015007999</v>
          </cell>
          <cell r="G17">
            <v>38961.221830426301</v>
          </cell>
          <cell r="H17">
            <v>38975.192080496498</v>
          </cell>
          <cell r="I17">
            <v>39100.437519158499</v>
          </cell>
          <cell r="J17">
            <v>39167.711875854897</v>
          </cell>
        </row>
        <row r="18">
          <cell r="B18">
            <v>32862.790442652396</v>
          </cell>
          <cell r="C18">
            <v>33014.070337192199</v>
          </cell>
          <cell r="D18">
            <v>33063.525620287401</v>
          </cell>
          <cell r="E18">
            <v>33098.635788879903</v>
          </cell>
          <cell r="F18">
            <v>33148.2318448925</v>
          </cell>
          <cell r="G18">
            <v>33227.563828537001</v>
          </cell>
          <cell r="H18">
            <v>33242.169786368999</v>
          </cell>
          <cell r="I18">
            <v>33334.027752677401</v>
          </cell>
          <cell r="J18">
            <v>33372.159098972399</v>
          </cell>
        </row>
        <row r="19">
          <cell r="B19">
            <v>28127.6107721273</v>
          </cell>
          <cell r="C19">
            <v>28343.105653174702</v>
          </cell>
          <cell r="D19">
            <v>28383.051445651101</v>
          </cell>
          <cell r="E19">
            <v>28407.092280160301</v>
          </cell>
          <cell r="F19">
            <v>28451.494460282702</v>
          </cell>
          <cell r="G19">
            <v>28503.4761961392</v>
          </cell>
          <cell r="H19">
            <v>28529.782094377599</v>
          </cell>
          <cell r="I19">
            <v>28659.925687017501</v>
          </cell>
          <cell r="J19">
            <v>28704.218120028901</v>
          </cell>
        </row>
        <row r="20">
          <cell r="B20">
            <v>37691.976300580398</v>
          </cell>
          <cell r="C20">
            <v>37820.070669849003</v>
          </cell>
          <cell r="D20">
            <v>37847.103326991702</v>
          </cell>
          <cell r="E20">
            <v>37878.945756038898</v>
          </cell>
          <cell r="F20">
            <v>37915.680453961497</v>
          </cell>
          <cell r="G20">
            <v>38002.047844817404</v>
          </cell>
          <cell r="H20">
            <v>38014.258519202798</v>
          </cell>
          <cell r="I20">
            <v>38162.267655684598</v>
          </cell>
          <cell r="J20">
            <v>38200.519996434603</v>
          </cell>
        </row>
        <row r="21">
          <cell r="B21">
            <v>25903.3269357147</v>
          </cell>
          <cell r="C21">
            <v>26011.7777124112</v>
          </cell>
          <cell r="D21">
            <v>26032.842741185301</v>
          </cell>
          <cell r="E21">
            <v>26051.230876429701</v>
          </cell>
          <cell r="F21">
            <v>26109.196352690298</v>
          </cell>
          <cell r="G21">
            <v>26133.902238413601</v>
          </cell>
          <cell r="H21">
            <v>26169.836189739599</v>
          </cell>
          <cell r="I21">
            <v>26287.810994054402</v>
          </cell>
          <cell r="J21">
            <v>26363.032947754698</v>
          </cell>
        </row>
        <row r="22">
          <cell r="B22">
            <v>37423.804811200702</v>
          </cell>
          <cell r="C22">
            <v>37643.862850734797</v>
          </cell>
          <cell r="D22">
            <v>37694.058378601498</v>
          </cell>
          <cell r="E22">
            <v>37734.019709734202</v>
          </cell>
          <cell r="F22">
            <v>37747.608195857698</v>
          </cell>
          <cell r="G22">
            <v>37791.7856516436</v>
          </cell>
          <cell r="H22">
            <v>37826.846968208803</v>
          </cell>
          <cell r="I22">
            <v>37914.0669649302</v>
          </cell>
          <cell r="J22">
            <v>37973.386795213301</v>
          </cell>
        </row>
        <row r="23">
          <cell r="B23">
            <v>33364.956413802698</v>
          </cell>
          <cell r="C23">
            <v>33490.490553349198</v>
          </cell>
          <cell r="D23">
            <v>33521.942814219401</v>
          </cell>
          <cell r="E23">
            <v>33567.9468577589</v>
          </cell>
          <cell r="F23">
            <v>33602.503216951402</v>
          </cell>
          <cell r="G23">
            <v>33659.591301129301</v>
          </cell>
          <cell r="H23">
            <v>33672.670109757702</v>
          </cell>
          <cell r="I23">
            <v>33760.777536146699</v>
          </cell>
          <cell r="J23">
            <v>33800.630249341099</v>
          </cell>
        </row>
        <row r="24">
          <cell r="B24">
            <v>36999.348273533098</v>
          </cell>
          <cell r="C24">
            <v>37107.7269674458</v>
          </cell>
          <cell r="D24">
            <v>37142.874462605898</v>
          </cell>
          <cell r="E24">
            <v>37184.489799774303</v>
          </cell>
          <cell r="F24">
            <v>37201.830897036103</v>
          </cell>
          <cell r="G24">
            <v>37270.200564441897</v>
          </cell>
          <cell r="H24">
            <v>37282.784837660103</v>
          </cell>
          <cell r="I24">
            <v>37371.886179614601</v>
          </cell>
          <cell r="J24">
            <v>37415.579610747198</v>
          </cell>
        </row>
        <row r="25">
          <cell r="B25">
            <v>33230.454098307302</v>
          </cell>
          <cell r="C25">
            <v>33358.056628871498</v>
          </cell>
          <cell r="D25">
            <v>33382.445198931702</v>
          </cell>
          <cell r="E25">
            <v>33413.552407323703</v>
          </cell>
          <cell r="F25">
            <v>33431.613012274203</v>
          </cell>
          <cell r="G25">
            <v>33502.305705726503</v>
          </cell>
          <cell r="H25">
            <v>33513.633595307903</v>
          </cell>
          <cell r="I25">
            <v>33609.203519886403</v>
          </cell>
          <cell r="J25">
            <v>33650.112151298497</v>
          </cell>
        </row>
        <row r="26">
          <cell r="B26">
            <v>31869.351902853901</v>
          </cell>
          <cell r="C26">
            <v>32032.098395032699</v>
          </cell>
          <cell r="D26">
            <v>32061.251944745702</v>
          </cell>
          <cell r="E26">
            <v>32118.491271632302</v>
          </cell>
          <cell r="F26">
            <v>32276.1870644911</v>
          </cell>
          <cell r="G26">
            <v>32327.516822237601</v>
          </cell>
          <cell r="H26">
            <v>32360.415127911099</v>
          </cell>
          <cell r="I26">
            <v>32477.313170613299</v>
          </cell>
          <cell r="J26">
            <v>32549.872995549798</v>
          </cell>
        </row>
        <row r="27">
          <cell r="B27">
            <v>51722.205942303597</v>
          </cell>
          <cell r="C27">
            <v>51829.768151611599</v>
          </cell>
          <cell r="D27">
            <v>51851.099013470397</v>
          </cell>
          <cell r="E27">
            <v>51893.645531018999</v>
          </cell>
          <cell r="F27">
            <v>51922.045122213203</v>
          </cell>
          <cell r="G27">
            <v>51961.209307705998</v>
          </cell>
          <cell r="H27">
            <v>51974.292308418197</v>
          </cell>
          <cell r="I27">
            <v>52059.764923481504</v>
          </cell>
          <cell r="J27">
            <v>52103.356689649198</v>
          </cell>
        </row>
        <row r="28">
          <cell r="B28">
            <v>43816.4653368258</v>
          </cell>
          <cell r="C28">
            <v>44099.350988042999</v>
          </cell>
          <cell r="D28">
            <v>44126.084588373502</v>
          </cell>
          <cell r="E28">
            <v>44146.318591937801</v>
          </cell>
          <cell r="F28">
            <v>44166.410565371203</v>
          </cell>
          <cell r="G28">
            <v>44220.5851217987</v>
          </cell>
          <cell r="H28">
            <v>44233.413725247898</v>
          </cell>
          <cell r="I28">
            <v>44318.629642264299</v>
          </cell>
          <cell r="J28">
            <v>44366.423132690499</v>
          </cell>
        </row>
        <row r="29">
          <cell r="B29">
            <v>46989.762093459598</v>
          </cell>
          <cell r="C29">
            <v>47129.723116611902</v>
          </cell>
          <cell r="D29">
            <v>47150.856869903699</v>
          </cell>
          <cell r="E29">
            <v>47171.293178339401</v>
          </cell>
          <cell r="F29">
            <v>47216.260618322798</v>
          </cell>
          <cell r="G29">
            <v>47271.2615199047</v>
          </cell>
          <cell r="H29">
            <v>47285.784862908498</v>
          </cell>
          <cell r="I29">
            <v>47410.449741804099</v>
          </cell>
          <cell r="J29">
            <v>47447.004861487403</v>
          </cell>
        </row>
        <row r="30">
          <cell r="B30">
            <v>39625.744107050297</v>
          </cell>
          <cell r="C30">
            <v>39841.421679089202</v>
          </cell>
          <cell r="D30">
            <v>39914.219189235402</v>
          </cell>
          <cell r="E30">
            <v>39966.454738619897</v>
          </cell>
          <cell r="F30">
            <v>39987.043871397502</v>
          </cell>
          <cell r="G30">
            <v>40094.9775081689</v>
          </cell>
          <cell r="H30">
            <v>40129.153969411898</v>
          </cell>
          <cell r="I30">
            <v>40251.747916932502</v>
          </cell>
          <cell r="J30">
            <v>40334.239795736597</v>
          </cell>
        </row>
        <row r="31">
          <cell r="B31">
            <v>36264.499344129101</v>
          </cell>
          <cell r="C31">
            <v>36354.5290648097</v>
          </cell>
          <cell r="D31">
            <v>36397.319400118497</v>
          </cell>
          <cell r="E31">
            <v>36419.200812876101</v>
          </cell>
          <cell r="F31">
            <v>36432.942713930002</v>
          </cell>
          <cell r="G31">
            <v>36487.717062846197</v>
          </cell>
          <cell r="H31">
            <v>36502.655750724902</v>
          </cell>
          <cell r="I31">
            <v>36592.165862581598</v>
          </cell>
          <cell r="J31">
            <v>36652.4866101359</v>
          </cell>
        </row>
        <row r="32">
          <cell r="B32">
            <v>29399.553816085001</v>
          </cell>
          <cell r="C32">
            <v>29757.951741942001</v>
          </cell>
          <cell r="D32">
            <v>29875.900367656399</v>
          </cell>
          <cell r="E32">
            <v>29919.925986823</v>
          </cell>
          <cell r="F32">
            <v>29978.2311170865</v>
          </cell>
          <cell r="G32">
            <v>30058.1786363912</v>
          </cell>
          <cell r="H32">
            <v>30071.291541200801</v>
          </cell>
          <cell r="I32">
            <v>30188.263195283402</v>
          </cell>
          <cell r="J32">
            <v>30236.4949717501</v>
          </cell>
        </row>
        <row r="33">
          <cell r="B33">
            <v>38705.768709530799</v>
          </cell>
          <cell r="C33">
            <v>38850.366146770502</v>
          </cell>
          <cell r="D33">
            <v>38897.924867560898</v>
          </cell>
          <cell r="E33">
            <v>38977.646906511698</v>
          </cell>
          <cell r="F33">
            <v>39005.033060071197</v>
          </cell>
          <cell r="G33">
            <v>39111.738216031597</v>
          </cell>
          <cell r="H33">
            <v>39123.329815486803</v>
          </cell>
          <cell r="I33">
            <v>39221.198643022202</v>
          </cell>
          <cell r="J33">
            <v>39279.297434852902</v>
          </cell>
        </row>
        <row r="34">
          <cell r="B34">
            <v>34464.145603759302</v>
          </cell>
          <cell r="C34">
            <v>34621.545765102899</v>
          </cell>
          <cell r="D34">
            <v>34651.785749646697</v>
          </cell>
          <cell r="E34">
            <v>34696.917587490098</v>
          </cell>
          <cell r="F34">
            <v>34723.552885321304</v>
          </cell>
          <cell r="G34">
            <v>34802.0263518141</v>
          </cell>
          <cell r="H34">
            <v>34813.180723888203</v>
          </cell>
          <cell r="I34">
            <v>34910.7502948084</v>
          </cell>
          <cell r="J34">
            <v>34968.153941527496</v>
          </cell>
        </row>
        <row r="35">
          <cell r="B35">
            <v>34911.206592118397</v>
          </cell>
          <cell r="C35">
            <v>35118.189494766702</v>
          </cell>
          <cell r="D35">
            <v>35147.492510213102</v>
          </cell>
          <cell r="E35">
            <v>35198.604058222299</v>
          </cell>
          <cell r="F35">
            <v>35256.389282388998</v>
          </cell>
          <cell r="G35">
            <v>35354.484241324302</v>
          </cell>
          <cell r="H35">
            <v>35386.103257799703</v>
          </cell>
          <cell r="I35">
            <v>35489.305379746002</v>
          </cell>
          <cell r="J35">
            <v>35539.856578762498</v>
          </cell>
        </row>
        <row r="36">
          <cell r="B36">
            <v>28117.747067771401</v>
          </cell>
          <cell r="C36">
            <v>28271.410364870499</v>
          </cell>
          <cell r="D36">
            <v>28314.0515260428</v>
          </cell>
          <cell r="E36">
            <v>28338.827708153302</v>
          </cell>
          <cell r="F36">
            <v>28372.382043490099</v>
          </cell>
          <cell r="G36">
            <v>28468.653722770399</v>
          </cell>
          <cell r="H36">
            <v>28482.381983468302</v>
          </cell>
          <cell r="I36">
            <v>28572.121978427302</v>
          </cell>
          <cell r="J36">
            <v>28611.988617028099</v>
          </cell>
        </row>
        <row r="37">
          <cell r="B37">
            <v>35858.026997926703</v>
          </cell>
          <cell r="C37">
            <v>36028.146297942403</v>
          </cell>
          <cell r="D37">
            <v>36073.516116575302</v>
          </cell>
          <cell r="E37">
            <v>36132.1533869044</v>
          </cell>
          <cell r="F37">
            <v>36167.840849529202</v>
          </cell>
          <cell r="G37">
            <v>36211.438224882899</v>
          </cell>
          <cell r="H37">
            <v>36242.4734014317</v>
          </cell>
          <cell r="I37">
            <v>36338.459014617503</v>
          </cell>
          <cell r="J37">
            <v>36381.448422334797</v>
          </cell>
        </row>
        <row r="38">
          <cell r="B38">
            <v>35394.316556924001</v>
          </cell>
          <cell r="C38">
            <v>35494.092430247903</v>
          </cell>
          <cell r="D38">
            <v>35546.779416710597</v>
          </cell>
          <cell r="E38">
            <v>35593.751650043101</v>
          </cell>
          <cell r="F38">
            <v>35643.705968569499</v>
          </cell>
          <cell r="G38">
            <v>35697.544120672603</v>
          </cell>
          <cell r="H38">
            <v>35728.9859550904</v>
          </cell>
          <cell r="I38">
            <v>35825.693046786299</v>
          </cell>
          <cell r="J38">
            <v>35865.294742861603</v>
          </cell>
        </row>
        <row r="39">
          <cell r="B39">
            <v>27473.783303445402</v>
          </cell>
          <cell r="C39">
            <v>27585.919344025599</v>
          </cell>
          <cell r="D39">
            <v>27621.329857763201</v>
          </cell>
          <cell r="E39">
            <v>27645.792971340601</v>
          </cell>
          <cell r="F39">
            <v>27659.758069378498</v>
          </cell>
          <cell r="G39">
            <v>27697.6522164694</v>
          </cell>
          <cell r="H39">
            <v>27711.444750439201</v>
          </cell>
          <cell r="I39">
            <v>27793.449406658801</v>
          </cell>
          <cell r="J39">
            <v>27839.566027664001</v>
          </cell>
        </row>
        <row r="40">
          <cell r="B40">
            <v>29568.527317293399</v>
          </cell>
          <cell r="C40">
            <v>29834.6890785344</v>
          </cell>
          <cell r="D40">
            <v>29875.329222387401</v>
          </cell>
          <cell r="E40">
            <v>29931.385838777202</v>
          </cell>
          <cell r="F40">
            <v>29951.698805156298</v>
          </cell>
          <cell r="G40">
            <v>30038.5053940955</v>
          </cell>
          <cell r="H40">
            <v>30051.570379412999</v>
          </cell>
          <cell r="I40">
            <v>30145.8550868725</v>
          </cell>
          <cell r="J40">
            <v>30200.839674198702</v>
          </cell>
        </row>
        <row r="41">
          <cell r="B41">
            <v>39005.808676798297</v>
          </cell>
          <cell r="C41">
            <v>39129.604007346898</v>
          </cell>
          <cell r="D41">
            <v>39148.411421318298</v>
          </cell>
          <cell r="E41">
            <v>39219.361191584001</v>
          </cell>
          <cell r="F41">
            <v>39302.350716433</v>
          </cell>
          <cell r="G41">
            <v>39387.255949049497</v>
          </cell>
          <cell r="H41">
            <v>39433.841095257398</v>
          </cell>
          <cell r="I41">
            <v>39512.589346499102</v>
          </cell>
          <cell r="J41">
            <v>39557.154186071202</v>
          </cell>
        </row>
        <row r="42">
          <cell r="B42">
            <v>42540.630632767301</v>
          </cell>
          <cell r="C42">
            <v>42629.057129955203</v>
          </cell>
          <cell r="D42">
            <v>42678.745099646803</v>
          </cell>
          <cell r="E42">
            <v>42698.084742511397</v>
          </cell>
          <cell r="F42">
            <v>42713.060285375999</v>
          </cell>
          <cell r="G42">
            <v>42765.770197817197</v>
          </cell>
          <cell r="H42">
            <v>42777.451150204302</v>
          </cell>
          <cell r="I42">
            <v>42865.137857864</v>
          </cell>
          <cell r="J42">
            <v>42955.085026089801</v>
          </cell>
        </row>
        <row r="43">
          <cell r="B43">
            <v>44348.988181909801</v>
          </cell>
          <cell r="C43">
            <v>44676.049308308102</v>
          </cell>
          <cell r="D43">
            <v>44716.797234213198</v>
          </cell>
          <cell r="E43">
            <v>44751.002626540903</v>
          </cell>
          <cell r="F43">
            <v>44778.646440952398</v>
          </cell>
          <cell r="G43">
            <v>44921.106373791998</v>
          </cell>
          <cell r="H43">
            <v>44969.631431903697</v>
          </cell>
          <cell r="I43">
            <v>45108.372036968904</v>
          </cell>
          <cell r="J43">
            <v>45181.5765559297</v>
          </cell>
        </row>
        <row r="44">
          <cell r="B44">
            <v>28228.596200421202</v>
          </cell>
          <cell r="C44">
            <v>28342.083453213101</v>
          </cell>
          <cell r="D44">
            <v>28374.966118228702</v>
          </cell>
          <cell r="E44">
            <v>28398.489059819902</v>
          </cell>
          <cell r="F44">
            <v>28453.1713171751</v>
          </cell>
          <cell r="G44">
            <v>28565.584109546799</v>
          </cell>
          <cell r="H44">
            <v>28578.961798770699</v>
          </cell>
          <cell r="I44">
            <v>28667.531136276699</v>
          </cell>
          <cell r="J44">
            <v>28732.666561046499</v>
          </cell>
        </row>
        <row r="45">
          <cell r="B45">
            <v>46867.885851679603</v>
          </cell>
          <cell r="C45">
            <v>47087.901837739599</v>
          </cell>
          <cell r="D45">
            <v>47151.728865557001</v>
          </cell>
          <cell r="E45">
            <v>47199.672524979796</v>
          </cell>
          <cell r="F45">
            <v>47228.399186541501</v>
          </cell>
          <cell r="G45">
            <v>47325.047301391402</v>
          </cell>
          <cell r="H45">
            <v>47344.679169857198</v>
          </cell>
          <cell r="I45">
            <v>47460.081756156098</v>
          </cell>
          <cell r="J45">
            <v>47542.9823984303</v>
          </cell>
        </row>
        <row r="46">
          <cell r="B46">
            <v>23487.477962370402</v>
          </cell>
          <cell r="C46">
            <v>23595.400729462599</v>
          </cell>
          <cell r="D46">
            <v>23618.262876297402</v>
          </cell>
          <cell r="E46">
            <v>23648.169730711299</v>
          </cell>
          <cell r="F46">
            <v>23685.7322942217</v>
          </cell>
          <cell r="G46">
            <v>23746.380698612302</v>
          </cell>
          <cell r="H46">
            <v>23761.361428157601</v>
          </cell>
          <cell r="I46">
            <v>23878.8395304158</v>
          </cell>
          <cell r="J46">
            <v>23930.2076220608</v>
          </cell>
        </row>
        <row r="47">
          <cell r="B47">
            <v>35353.867035265699</v>
          </cell>
          <cell r="C47">
            <v>35607.0070168612</v>
          </cell>
          <cell r="D47">
            <v>35657.573769504001</v>
          </cell>
          <cell r="E47">
            <v>35710.638481170703</v>
          </cell>
          <cell r="F47">
            <v>35746.477993635002</v>
          </cell>
          <cell r="G47">
            <v>35786.673430416296</v>
          </cell>
          <cell r="H47">
            <v>35848.405749734098</v>
          </cell>
          <cell r="I47">
            <v>35949.303884643799</v>
          </cell>
          <cell r="J47">
            <v>36021.690308201098</v>
          </cell>
        </row>
        <row r="48">
          <cell r="B48">
            <v>40393.077268207402</v>
          </cell>
          <cell r="C48">
            <v>40531.016477381803</v>
          </cell>
          <cell r="D48">
            <v>40548.233481140996</v>
          </cell>
          <cell r="E48">
            <v>40573.967861239798</v>
          </cell>
          <cell r="F48">
            <v>40588.418464018403</v>
          </cell>
          <cell r="G48">
            <v>40660.830315156898</v>
          </cell>
          <cell r="H48">
            <v>40671.341667690198</v>
          </cell>
          <cell r="I48">
            <v>40785.3066022887</v>
          </cell>
          <cell r="J48">
            <v>40823.312508826399</v>
          </cell>
        </row>
        <row r="49">
          <cell r="B49">
            <v>39935.805284119997</v>
          </cell>
          <cell r="C49">
            <v>40117.469472555698</v>
          </cell>
          <cell r="D49">
            <v>40183.948885073398</v>
          </cell>
          <cell r="E49">
            <v>40238.917801044699</v>
          </cell>
          <cell r="F49">
            <v>40253.8048039856</v>
          </cell>
          <cell r="G49">
            <v>40337.326959489503</v>
          </cell>
          <cell r="H49">
            <v>40374.818584852001</v>
          </cell>
          <cell r="I49">
            <v>40485.508442411003</v>
          </cell>
          <cell r="J49">
            <v>40560.049324858599</v>
          </cell>
        </row>
        <row r="50">
          <cell r="B50">
            <v>35039.048374326398</v>
          </cell>
          <cell r="C50">
            <v>35255.555610316602</v>
          </cell>
          <cell r="D50">
            <v>35316.059440007302</v>
          </cell>
          <cell r="E50">
            <v>35368.8306869105</v>
          </cell>
          <cell r="F50">
            <v>35410.800447453999</v>
          </cell>
          <cell r="G50">
            <v>35573.405071313202</v>
          </cell>
          <cell r="H50">
            <v>35585.161659241799</v>
          </cell>
          <cell r="I50">
            <v>35720.613207365102</v>
          </cell>
          <cell r="J50">
            <v>35770.882858271398</v>
          </cell>
        </row>
        <row r="51">
          <cell r="B51">
            <v>33141.866379799598</v>
          </cell>
          <cell r="C51">
            <v>33291.126134481201</v>
          </cell>
          <cell r="D51">
            <v>33316.184495752597</v>
          </cell>
          <cell r="E51">
            <v>33336.547213568098</v>
          </cell>
          <cell r="F51">
            <v>33357.799907722198</v>
          </cell>
          <cell r="G51">
            <v>33402.264806120002</v>
          </cell>
          <cell r="H51">
            <v>33416.185648255901</v>
          </cell>
          <cell r="I51">
            <v>33503.004662284897</v>
          </cell>
          <cell r="J51">
            <v>33596.312908117899</v>
          </cell>
        </row>
        <row r="52">
          <cell r="B52">
            <v>45691.598285963802</v>
          </cell>
          <cell r="C52">
            <v>45855.121757259003</v>
          </cell>
          <cell r="D52">
            <v>45879.167191250701</v>
          </cell>
          <cell r="E52">
            <v>45915.595000198002</v>
          </cell>
          <cell r="F52">
            <v>45943.861123161099</v>
          </cell>
          <cell r="G52">
            <v>46042.556386891003</v>
          </cell>
          <cell r="H52">
            <v>46061.876431708202</v>
          </cell>
          <cell r="I52">
            <v>46146.677941326401</v>
          </cell>
          <cell r="J52">
            <v>46229.5511514256</v>
          </cell>
        </row>
        <row r="53">
          <cell r="B53">
            <v>33275.838129977798</v>
          </cell>
          <cell r="C53">
            <v>33449.198296526003</v>
          </cell>
          <cell r="D53">
            <v>33518.129744350001</v>
          </cell>
          <cell r="E53">
            <v>33612.302448446702</v>
          </cell>
          <cell r="F53">
            <v>33631.254514753004</v>
          </cell>
          <cell r="G53">
            <v>33753.678396367599</v>
          </cell>
          <cell r="H53">
            <v>33765.922656390001</v>
          </cell>
          <cell r="I53">
            <v>33870.431720685301</v>
          </cell>
          <cell r="J53">
            <v>33916.990820339597</v>
          </cell>
        </row>
        <row r="54">
          <cell r="B54">
            <v>33677.118304807998</v>
          </cell>
          <cell r="C54">
            <v>33941.651313976603</v>
          </cell>
          <cell r="D54">
            <v>34012.0751494082</v>
          </cell>
          <cell r="E54">
            <v>34041.215572306202</v>
          </cell>
          <cell r="F54">
            <v>34080.723161547001</v>
          </cell>
          <cell r="G54">
            <v>34210.259926172897</v>
          </cell>
          <cell r="H54">
            <v>34223.907093560098</v>
          </cell>
          <cell r="I54">
            <v>34313.730425704802</v>
          </cell>
          <cell r="J54">
            <v>34396.755999892302</v>
          </cell>
        </row>
        <row r="55">
          <cell r="B55">
            <v>29444.6847763515</v>
          </cell>
          <cell r="C55">
            <v>29588.274424262599</v>
          </cell>
          <cell r="D55">
            <v>29639.234285266801</v>
          </cell>
          <cell r="E55">
            <v>29664.081397035701</v>
          </cell>
          <cell r="F55">
            <v>29686.301251152101</v>
          </cell>
          <cell r="G55">
            <v>29733.094373173699</v>
          </cell>
          <cell r="H55">
            <v>29769.890592929001</v>
          </cell>
          <cell r="I55">
            <v>29887.1541476948</v>
          </cell>
          <cell r="J55">
            <v>29965.564757837201</v>
          </cell>
        </row>
        <row r="56">
          <cell r="B56">
            <v>23473.964756342899</v>
          </cell>
          <cell r="C56">
            <v>23619.648776207599</v>
          </cell>
          <cell r="D56">
            <v>23635.327631018601</v>
          </cell>
          <cell r="E56">
            <v>23662.446053515701</v>
          </cell>
          <cell r="F56">
            <v>23681.1250201691</v>
          </cell>
          <cell r="G56">
            <v>23736.103145723198</v>
          </cell>
          <cell r="H56">
            <v>23753.579279251298</v>
          </cell>
          <cell r="I56">
            <v>23844.782490148398</v>
          </cell>
          <cell r="J56">
            <v>23883.6603332985</v>
          </cell>
        </row>
        <row r="57">
          <cell r="B57">
            <v>28284.779880057398</v>
          </cell>
          <cell r="C57">
            <v>28491.5719600749</v>
          </cell>
          <cell r="D57">
            <v>28525.664427236599</v>
          </cell>
          <cell r="E57">
            <v>28563.686815334</v>
          </cell>
          <cell r="F57">
            <v>28620.039844482901</v>
          </cell>
          <cell r="G57">
            <v>28715.185729096302</v>
          </cell>
          <cell r="H57">
            <v>28730.000399164001</v>
          </cell>
          <cell r="I57">
            <v>28832.3719846026</v>
          </cell>
          <cell r="J57">
            <v>28892.642751505002</v>
          </cell>
        </row>
        <row r="58">
          <cell r="B58">
            <v>32391.435056997201</v>
          </cell>
          <cell r="C58">
            <v>32630.880310011598</v>
          </cell>
          <cell r="D58">
            <v>32796.503074830798</v>
          </cell>
          <cell r="E58">
            <v>32896.372479928898</v>
          </cell>
          <cell r="F58">
            <v>32937.027612237303</v>
          </cell>
          <cell r="G58">
            <v>32999.477865639499</v>
          </cell>
          <cell r="H58">
            <v>33038.281449380498</v>
          </cell>
          <cell r="I58">
            <v>33181.604697780997</v>
          </cell>
          <cell r="J58">
            <v>33309.591180400101</v>
          </cell>
        </row>
        <row r="59">
          <cell r="B59">
            <v>27659.918546518798</v>
          </cell>
          <cell r="C59">
            <v>27910.0050801623</v>
          </cell>
          <cell r="D59">
            <v>27945.1044971093</v>
          </cell>
          <cell r="E59">
            <v>27997.416906819599</v>
          </cell>
          <cell r="F59">
            <v>28096.100343910501</v>
          </cell>
          <cell r="G59">
            <v>28170.1099993641</v>
          </cell>
          <cell r="H59">
            <v>28182.582549921899</v>
          </cell>
          <cell r="I59">
            <v>28311.732329239101</v>
          </cell>
          <cell r="J59">
            <v>28410.339682288901</v>
          </cell>
        </row>
        <row r="60">
          <cell r="B60">
            <v>28697.506118777499</v>
          </cell>
          <cell r="C60">
            <v>28823.922757080902</v>
          </cell>
          <cell r="D60">
            <v>28866.692505062001</v>
          </cell>
          <cell r="E60">
            <v>28897.7230864458</v>
          </cell>
          <cell r="F60">
            <v>28914.230017139002</v>
          </cell>
          <cell r="G60">
            <v>28974.513739419399</v>
          </cell>
          <cell r="H60">
            <v>28991.3755371933</v>
          </cell>
          <cell r="I60">
            <v>29081.9830910665</v>
          </cell>
          <cell r="J60">
            <v>29146.288193938701</v>
          </cell>
        </row>
        <row r="61">
          <cell r="B61">
            <v>42972.453946466798</v>
          </cell>
          <cell r="C61">
            <v>43220.0399677733</v>
          </cell>
          <cell r="D61">
            <v>43287.622765412198</v>
          </cell>
          <cell r="E61">
            <v>43377.321242468097</v>
          </cell>
          <cell r="F61">
            <v>43421.074820842201</v>
          </cell>
          <cell r="G61">
            <v>43474.947814165898</v>
          </cell>
          <cell r="H61">
            <v>43494.716647711502</v>
          </cell>
          <cell r="I61">
            <v>43603.759637588999</v>
          </cell>
          <cell r="J61">
            <v>43689.186115324599</v>
          </cell>
        </row>
        <row r="62">
          <cell r="B62">
            <v>34899.502529521</v>
          </cell>
          <cell r="C62">
            <v>35201.105582824901</v>
          </cell>
          <cell r="D62">
            <v>35230.909769110003</v>
          </cell>
          <cell r="E62">
            <v>35275.303559499102</v>
          </cell>
          <cell r="F62">
            <v>35314.049367496104</v>
          </cell>
          <cell r="G62">
            <v>35437.977585801098</v>
          </cell>
          <cell r="H62">
            <v>35452.893342707997</v>
          </cell>
          <cell r="I62">
            <v>35576.798875084998</v>
          </cell>
          <cell r="J62">
            <v>35635.342594682399</v>
          </cell>
        </row>
        <row r="63">
          <cell r="B63">
            <v>20858.461040883201</v>
          </cell>
          <cell r="C63">
            <v>21031.398447585201</v>
          </cell>
          <cell r="D63">
            <v>21110.831000714901</v>
          </cell>
          <cell r="E63">
            <v>21149.0756721076</v>
          </cell>
          <cell r="F63">
            <v>21196.122161145599</v>
          </cell>
          <cell r="G63">
            <v>21275.086477569701</v>
          </cell>
          <cell r="H63">
            <v>21289.295168094599</v>
          </cell>
          <cell r="I63">
            <v>21379.845548636298</v>
          </cell>
          <cell r="J63">
            <v>21455.996167532699</v>
          </cell>
        </row>
        <row r="64">
          <cell r="B64">
            <v>35916.508432796603</v>
          </cell>
          <cell r="C64">
            <v>35900.493795073096</v>
          </cell>
          <cell r="D64">
            <v>35967.282016810001</v>
          </cell>
          <cell r="E64">
            <v>35914.452932483502</v>
          </cell>
          <cell r="F64">
            <v>35932.402436254997</v>
          </cell>
          <cell r="G64">
            <v>35980.374164620902</v>
          </cell>
          <cell r="H64">
            <v>35998.726978885097</v>
          </cell>
          <cell r="I64">
            <v>36068.720643996698</v>
          </cell>
          <cell r="J64">
            <v>36105.889632380502</v>
          </cell>
        </row>
        <row r="65">
          <cell r="B65">
            <v>40964.260283956501</v>
          </cell>
          <cell r="C65">
            <v>41201.946961829999</v>
          </cell>
          <cell r="D65">
            <v>41253.334298446403</v>
          </cell>
          <cell r="E65">
            <v>41331.287469041803</v>
          </cell>
          <cell r="F65">
            <v>41409.079104621203</v>
          </cell>
          <cell r="G65">
            <v>41581.344442032103</v>
          </cell>
          <cell r="H65">
            <v>41621.951301750603</v>
          </cell>
          <cell r="I65">
            <v>41729.293624226702</v>
          </cell>
          <cell r="J65">
            <v>41826.209531527798</v>
          </cell>
        </row>
        <row r="66">
          <cell r="B66">
            <v>34830.8291426059</v>
          </cell>
          <cell r="C66">
            <v>35048.257190951299</v>
          </cell>
          <cell r="D66">
            <v>35091.685110717299</v>
          </cell>
          <cell r="E66">
            <v>35120.480770886999</v>
          </cell>
          <cell r="F66">
            <v>35136.283072784798</v>
          </cell>
          <cell r="G66">
            <v>35184.482098240303</v>
          </cell>
          <cell r="H66">
            <v>35198.330053422702</v>
          </cell>
          <cell r="I66">
            <v>35317.732532780901</v>
          </cell>
          <cell r="J66">
            <v>35356.5630450436</v>
          </cell>
        </row>
        <row r="67">
          <cell r="B67">
            <v>31302.962496791799</v>
          </cell>
          <cell r="C67">
            <v>31416.7332203273</v>
          </cell>
          <cell r="D67">
            <v>31471.015629820999</v>
          </cell>
          <cell r="E67">
            <v>31523.366084158599</v>
          </cell>
          <cell r="F67">
            <v>31551.802790997801</v>
          </cell>
          <cell r="G67">
            <v>31607.0896338805</v>
          </cell>
          <cell r="H67">
            <v>31630.753290644399</v>
          </cell>
          <cell r="I67">
            <v>31762.850115980898</v>
          </cell>
          <cell r="J67">
            <v>31832.139967864001</v>
          </cell>
        </row>
        <row r="68">
          <cell r="B68">
            <v>40898.903056053699</v>
          </cell>
          <cell r="C68">
            <v>41097.667537742898</v>
          </cell>
          <cell r="D68">
            <v>41150.079792823803</v>
          </cell>
          <cell r="E68">
            <v>41190.496598896098</v>
          </cell>
          <cell r="F68">
            <v>41236.115925295097</v>
          </cell>
          <cell r="G68">
            <v>41340.161267773598</v>
          </cell>
          <cell r="H68">
            <v>41371.961536347299</v>
          </cell>
          <cell r="I68">
            <v>41474.759275554599</v>
          </cell>
          <cell r="J68">
            <v>41541.207282626499</v>
          </cell>
        </row>
        <row r="69">
          <cell r="B69">
            <v>37518.052504450097</v>
          </cell>
          <cell r="C69">
            <v>37644.623742763899</v>
          </cell>
          <cell r="D69">
            <v>37675.311341232802</v>
          </cell>
          <cell r="E69">
            <v>37695.844626928098</v>
          </cell>
          <cell r="F69">
            <v>37709.3474570131</v>
          </cell>
          <cell r="G69">
            <v>37801.641746622001</v>
          </cell>
          <cell r="H69">
            <v>37814.431235893499</v>
          </cell>
          <cell r="I69">
            <v>37895.865776081999</v>
          </cell>
          <cell r="J69">
            <v>37934.4941438963</v>
          </cell>
        </row>
        <row r="70">
          <cell r="B70">
            <v>34857.747819594399</v>
          </cell>
          <cell r="C70">
            <v>35096.737587239702</v>
          </cell>
          <cell r="D70">
            <v>35122.422777572901</v>
          </cell>
          <cell r="E70">
            <v>35169.558360639501</v>
          </cell>
          <cell r="F70">
            <v>35208.599143526102</v>
          </cell>
          <cell r="G70">
            <v>35333.024449341698</v>
          </cell>
          <cell r="H70">
            <v>35366.552874720197</v>
          </cell>
          <cell r="I70">
            <v>35485.258283898896</v>
          </cell>
          <cell r="J70">
            <v>35543.319012625601</v>
          </cell>
        </row>
        <row r="71">
          <cell r="B71">
            <v>39996.366752549096</v>
          </cell>
          <cell r="C71">
            <v>40215.651276757802</v>
          </cell>
          <cell r="D71">
            <v>40283.359598606003</v>
          </cell>
          <cell r="E71">
            <v>40339.754412923699</v>
          </cell>
          <cell r="F71">
            <v>40375.457739853802</v>
          </cell>
          <cell r="G71">
            <v>40483.014532096699</v>
          </cell>
          <cell r="H71">
            <v>40521.531092545199</v>
          </cell>
          <cell r="I71">
            <v>40666.9502297902</v>
          </cell>
          <cell r="J71">
            <v>40710.598662659497</v>
          </cell>
        </row>
        <row r="72">
          <cell r="B72">
            <v>34861.331487890398</v>
          </cell>
          <cell r="C72">
            <v>34975.580596599997</v>
          </cell>
          <cell r="D72">
            <v>34996.354621664301</v>
          </cell>
          <cell r="E72">
            <v>35025.584905318799</v>
          </cell>
          <cell r="F72">
            <v>35041.1067303905</v>
          </cell>
          <cell r="G72">
            <v>35109.476727380898</v>
          </cell>
          <cell r="H72">
            <v>35123.627127439802</v>
          </cell>
          <cell r="I72">
            <v>35237.583064450599</v>
          </cell>
          <cell r="J72">
            <v>35282.180189595798</v>
          </cell>
        </row>
        <row r="73">
          <cell r="B73">
            <v>38750.668205038099</v>
          </cell>
          <cell r="C73">
            <v>38865.882229943301</v>
          </cell>
          <cell r="D73">
            <v>38879.207296184599</v>
          </cell>
          <cell r="E73">
            <v>38897.459936801199</v>
          </cell>
          <cell r="F73">
            <v>38870.1408400375</v>
          </cell>
          <cell r="G73">
            <v>38956.9932536493</v>
          </cell>
          <cell r="H73">
            <v>38967.937603459999</v>
          </cell>
          <cell r="I73">
            <v>39054.201356731901</v>
          </cell>
          <cell r="J73">
            <v>39118.412558948097</v>
          </cell>
        </row>
        <row r="74">
          <cell r="B74">
            <v>33092.7065772848</v>
          </cell>
          <cell r="C74">
            <v>33221.787071772997</v>
          </cell>
          <cell r="D74">
            <v>33258.209288067497</v>
          </cell>
          <cell r="E74">
            <v>33289.980093803701</v>
          </cell>
          <cell r="F74">
            <v>33332.775558551803</v>
          </cell>
          <cell r="G74">
            <v>33372.557349385999</v>
          </cell>
          <cell r="H74">
            <v>33399.118877962799</v>
          </cell>
          <cell r="I74">
            <v>33509.393701186498</v>
          </cell>
          <cell r="J74">
            <v>33576.554321903299</v>
          </cell>
        </row>
        <row r="75">
          <cell r="B75">
            <v>36303.038768493803</v>
          </cell>
          <cell r="C75">
            <v>36420.083021741098</v>
          </cell>
          <cell r="D75">
            <v>36439.152563782802</v>
          </cell>
          <cell r="E75">
            <v>36469.181456539402</v>
          </cell>
          <cell r="F75">
            <v>36538.442868521997</v>
          </cell>
          <cell r="G75">
            <v>36601.390650107103</v>
          </cell>
          <cell r="H75">
            <v>36628.981545465598</v>
          </cell>
          <cell r="I75">
            <v>36727.123976543597</v>
          </cell>
          <cell r="J75">
            <v>36796.363782533597</v>
          </cell>
        </row>
        <row r="76">
          <cell r="B76">
            <v>26914.118753118899</v>
          </cell>
          <cell r="C76">
            <v>27184.9380568817</v>
          </cell>
          <cell r="D76">
            <v>27241.5997478957</v>
          </cell>
          <cell r="E76">
            <v>27284.340888872601</v>
          </cell>
          <cell r="F76">
            <v>27401.987753588801</v>
          </cell>
          <cell r="G76">
            <v>27558.209666311301</v>
          </cell>
          <cell r="H76">
            <v>27584.069461724299</v>
          </cell>
          <cell r="I76">
            <v>27695.951979026999</v>
          </cell>
          <cell r="J76">
            <v>27759.5985222319</v>
          </cell>
        </row>
        <row r="77">
          <cell r="B77">
            <v>41510.671268368198</v>
          </cell>
          <cell r="C77">
            <v>41584.061591387399</v>
          </cell>
          <cell r="D77">
            <v>41625.268363991498</v>
          </cell>
          <cell r="E77">
            <v>41676.314627379703</v>
          </cell>
          <cell r="F77">
            <v>41713.527810621403</v>
          </cell>
          <cell r="G77">
            <v>41742.608423470003</v>
          </cell>
          <cell r="H77">
            <v>41776.884728013501</v>
          </cell>
          <cell r="I77">
            <v>41865.781724135399</v>
          </cell>
          <cell r="J77">
            <v>41918.422624732499</v>
          </cell>
        </row>
        <row r="78">
          <cell r="B78">
            <v>36143.370793128997</v>
          </cell>
          <cell r="C78">
            <v>36427.4073344278</v>
          </cell>
          <cell r="D78">
            <v>36475.782501012902</v>
          </cell>
          <cell r="E78">
            <v>36529.086338761103</v>
          </cell>
          <cell r="F78">
            <v>36565.569048985199</v>
          </cell>
          <cell r="G78">
            <v>36746.2562264054</v>
          </cell>
          <cell r="H78">
            <v>36774.806365470999</v>
          </cell>
          <cell r="I78">
            <v>36925.883280318703</v>
          </cell>
          <cell r="J78">
            <v>37034.363376437897</v>
          </cell>
        </row>
        <row r="79">
          <cell r="B79">
            <v>39964.886924606202</v>
          </cell>
          <cell r="C79">
            <v>40067.844002514903</v>
          </cell>
          <cell r="D79">
            <v>40125.853381935602</v>
          </cell>
          <cell r="E79">
            <v>40156.426320336599</v>
          </cell>
          <cell r="F79">
            <v>40194.019074009302</v>
          </cell>
          <cell r="G79">
            <v>40302.795098508803</v>
          </cell>
          <cell r="H79">
            <v>40313.768094565399</v>
          </cell>
          <cell r="I79">
            <v>40414.021365259403</v>
          </cell>
          <cell r="J79">
            <v>40467.5937939172</v>
          </cell>
        </row>
        <row r="80">
          <cell r="B80">
            <v>29600.9764892229</v>
          </cell>
          <cell r="C80">
            <v>29897.822016845701</v>
          </cell>
          <cell r="D80">
            <v>29930.4628827136</v>
          </cell>
          <cell r="E80">
            <v>29993.684225122201</v>
          </cell>
          <cell r="F80">
            <v>30078.339626190598</v>
          </cell>
          <cell r="G80">
            <v>30179.140153745098</v>
          </cell>
          <cell r="H80">
            <v>30200.957185740299</v>
          </cell>
          <cell r="I80">
            <v>30303.718857627799</v>
          </cell>
          <cell r="J80">
            <v>30386.128314473801</v>
          </cell>
        </row>
        <row r="81">
          <cell r="B81">
            <v>29184.390238958302</v>
          </cell>
          <cell r="C81">
            <v>29410.389607360299</v>
          </cell>
          <cell r="D81">
            <v>29439.747465189899</v>
          </cell>
          <cell r="E81">
            <v>29466.123910403701</v>
          </cell>
          <cell r="F81">
            <v>29519.139424876899</v>
          </cell>
          <cell r="G81">
            <v>29580.6885234865</v>
          </cell>
          <cell r="H81">
            <v>29593.557821661099</v>
          </cell>
          <cell r="I81">
            <v>29726.134532929202</v>
          </cell>
          <cell r="J81">
            <v>29804.430704044</v>
          </cell>
        </row>
        <row r="82">
          <cell r="B82">
            <v>40583.482593102199</v>
          </cell>
          <cell r="C82">
            <v>40782.539088630001</v>
          </cell>
          <cell r="D82">
            <v>40817.027906249001</v>
          </cell>
          <cell r="E82">
            <v>40858.530819215499</v>
          </cell>
          <cell r="F82">
            <v>40871.832609364203</v>
          </cell>
          <cell r="G82">
            <v>40993.666416182503</v>
          </cell>
          <cell r="H82">
            <v>41021.905455046697</v>
          </cell>
          <cell r="I82">
            <v>41120.096188768803</v>
          </cell>
          <cell r="J82">
            <v>41160.216302896501</v>
          </cell>
        </row>
        <row r="83">
          <cell r="B83">
            <v>32736.595578261898</v>
          </cell>
          <cell r="C83">
            <v>32901.986910676402</v>
          </cell>
          <cell r="D83">
            <v>32922.517794026098</v>
          </cell>
          <cell r="E83">
            <v>32942.515277899198</v>
          </cell>
          <cell r="F83">
            <v>32960.251795680997</v>
          </cell>
          <cell r="G83">
            <v>33029.8433392386</v>
          </cell>
          <cell r="H83">
            <v>33043.403481436799</v>
          </cell>
          <cell r="I83">
            <v>33127.5247195462</v>
          </cell>
          <cell r="J83">
            <v>33169.284868025097</v>
          </cell>
        </row>
        <row r="84">
          <cell r="B84">
            <v>27759.469765207799</v>
          </cell>
          <cell r="C84">
            <v>27839.769003659701</v>
          </cell>
          <cell r="D84">
            <v>27879.4305066624</v>
          </cell>
          <cell r="E84">
            <v>27904.941613385901</v>
          </cell>
          <cell r="F84">
            <v>27930.548011192801</v>
          </cell>
          <cell r="G84">
            <v>27981.4454564771</v>
          </cell>
          <cell r="H84">
            <v>28001.022116176198</v>
          </cell>
          <cell r="I84">
            <v>28088.961638153902</v>
          </cell>
          <cell r="J84">
            <v>28126.3147779518</v>
          </cell>
        </row>
        <row r="85">
          <cell r="B85">
            <v>41023.674875327299</v>
          </cell>
          <cell r="C85">
            <v>41198.663618417799</v>
          </cell>
          <cell r="D85">
            <v>41263.187444353302</v>
          </cell>
          <cell r="E85">
            <v>41337.221126411103</v>
          </cell>
          <cell r="F85">
            <v>41377.672012301002</v>
          </cell>
          <cell r="G85">
            <v>41455.715969224097</v>
          </cell>
          <cell r="H85">
            <v>41469.8197063064</v>
          </cell>
          <cell r="I85">
            <v>41588.144620620398</v>
          </cell>
          <cell r="J85">
            <v>41625.773500767202</v>
          </cell>
        </row>
        <row r="86">
          <cell r="B86">
            <v>30359.973459839101</v>
          </cell>
          <cell r="C86">
            <v>30499.8159300021</v>
          </cell>
          <cell r="D86">
            <v>30520.1042755292</v>
          </cell>
          <cell r="E86">
            <v>30541.610621056301</v>
          </cell>
          <cell r="F86">
            <v>30576.674234361199</v>
          </cell>
          <cell r="G86">
            <v>30623.455105977901</v>
          </cell>
          <cell r="H86">
            <v>30640.9848216176</v>
          </cell>
          <cell r="I86">
            <v>30737.877378544399</v>
          </cell>
          <cell r="J86">
            <v>30796.604247569801</v>
          </cell>
        </row>
        <row r="87">
          <cell r="B87">
            <v>36232.842317634</v>
          </cell>
          <cell r="C87">
            <v>36402.205782865203</v>
          </cell>
          <cell r="D87">
            <v>36497.929627712001</v>
          </cell>
          <cell r="E87">
            <v>36518.806443718502</v>
          </cell>
          <cell r="F87">
            <v>36534.490378658003</v>
          </cell>
          <cell r="G87">
            <v>36651.643789058799</v>
          </cell>
          <cell r="H87">
            <v>36688.154097750798</v>
          </cell>
          <cell r="I87">
            <v>36794.032901816099</v>
          </cell>
          <cell r="J87">
            <v>36891.504111902403</v>
          </cell>
        </row>
        <row r="88">
          <cell r="B88">
            <v>28884.317037525001</v>
          </cell>
          <cell r="C88">
            <v>29016.678387283999</v>
          </cell>
          <cell r="D88">
            <v>29062.4906443201</v>
          </cell>
          <cell r="E88">
            <v>29085.702995399599</v>
          </cell>
          <cell r="F88">
            <v>29101.145096324901</v>
          </cell>
          <cell r="G88">
            <v>29167.931236620701</v>
          </cell>
          <cell r="H88">
            <v>29182.1712475151</v>
          </cell>
          <cell r="I88">
            <v>29295.490518225201</v>
          </cell>
          <cell r="J88">
            <v>29366.022210992302</v>
          </cell>
        </row>
        <row r="89">
          <cell r="B89">
            <v>30633.5740158607</v>
          </cell>
          <cell r="C89">
            <v>30789.172580681199</v>
          </cell>
          <cell r="D89">
            <v>30825.6812232829</v>
          </cell>
          <cell r="E89">
            <v>30847.814139253798</v>
          </cell>
          <cell r="F89">
            <v>30863.1359552248</v>
          </cell>
          <cell r="G89">
            <v>30908.985433385598</v>
          </cell>
          <cell r="H89">
            <v>30923.060817581401</v>
          </cell>
          <cell r="I89">
            <v>31006.971552917701</v>
          </cell>
          <cell r="J89">
            <v>31059.665945209799</v>
          </cell>
        </row>
        <row r="90">
          <cell r="B90">
            <v>26079.106608083701</v>
          </cell>
          <cell r="C90">
            <v>26210.047055440798</v>
          </cell>
          <cell r="D90">
            <v>26226.856036146299</v>
          </cell>
          <cell r="E90">
            <v>26263.648494615001</v>
          </cell>
          <cell r="F90">
            <v>26287.9840811053</v>
          </cell>
          <cell r="G90">
            <v>26394.3023361573</v>
          </cell>
          <cell r="H90">
            <v>26424.2152503998</v>
          </cell>
          <cell r="I90">
            <v>26514.850717730598</v>
          </cell>
          <cell r="J90">
            <v>26571.097418474699</v>
          </cell>
        </row>
        <row r="91">
          <cell r="B91">
            <v>31085.767979321601</v>
          </cell>
          <cell r="C91">
            <v>31281.6190310907</v>
          </cell>
          <cell r="D91">
            <v>31343.226435159198</v>
          </cell>
          <cell r="E91">
            <v>31400.063919521701</v>
          </cell>
          <cell r="F91">
            <v>31434.277757880998</v>
          </cell>
          <cell r="G91">
            <v>31571.3435717951</v>
          </cell>
          <cell r="H91">
            <v>31594.825414876901</v>
          </cell>
          <cell r="I91">
            <v>31681.676081743099</v>
          </cell>
          <cell r="J91">
            <v>31717.683022404501</v>
          </cell>
        </row>
        <row r="92">
          <cell r="B92">
            <v>30164.827440200501</v>
          </cell>
          <cell r="C92">
            <v>30531.607287471099</v>
          </cell>
          <cell r="D92">
            <v>30629.288025251401</v>
          </cell>
          <cell r="E92">
            <v>30652.628970559301</v>
          </cell>
          <cell r="F92">
            <v>30719.943444602901</v>
          </cell>
          <cell r="G92">
            <v>30787.369362504702</v>
          </cell>
          <cell r="H92">
            <v>30801.681432712699</v>
          </cell>
          <cell r="I92">
            <v>30939.546457554599</v>
          </cell>
          <cell r="J92">
            <v>31004.5753838247</v>
          </cell>
        </row>
        <row r="93">
          <cell r="B93">
            <v>40987.567405155802</v>
          </cell>
          <cell r="C93">
            <v>41175.117282696199</v>
          </cell>
          <cell r="D93">
            <v>41192.832550176397</v>
          </cell>
          <cell r="E93">
            <v>41232.065237355397</v>
          </cell>
          <cell r="F93">
            <v>41298.848618557502</v>
          </cell>
          <cell r="G93">
            <v>41389.012692687102</v>
          </cell>
          <cell r="H93">
            <v>41399.2681272923</v>
          </cell>
          <cell r="I93">
            <v>41510.982600103103</v>
          </cell>
          <cell r="J93">
            <v>41563.480197475801</v>
          </cell>
        </row>
        <row r="94">
          <cell r="B94">
            <v>35839.117351394998</v>
          </cell>
          <cell r="C94">
            <v>35931.993964663699</v>
          </cell>
          <cell r="D94">
            <v>35970.223487567499</v>
          </cell>
          <cell r="E94">
            <v>36006.693812498503</v>
          </cell>
          <cell r="F94">
            <v>36027.675532428599</v>
          </cell>
          <cell r="G94">
            <v>36082.260022777496</v>
          </cell>
          <cell r="H94">
            <v>36093.418749486897</v>
          </cell>
          <cell r="I94">
            <v>36197.607311920903</v>
          </cell>
          <cell r="J94">
            <v>36234.704244102999</v>
          </cell>
        </row>
        <row r="95">
          <cell r="B95">
            <v>23784.662077766399</v>
          </cell>
          <cell r="C95">
            <v>23862.071461990599</v>
          </cell>
          <cell r="D95">
            <v>23932.597525392401</v>
          </cell>
          <cell r="E95">
            <v>23954.621809141099</v>
          </cell>
          <cell r="F95">
            <v>23983.163958805799</v>
          </cell>
          <cell r="G95">
            <v>24030.729598775</v>
          </cell>
          <cell r="H95">
            <v>24043.9740188418</v>
          </cell>
          <cell r="I95">
            <v>24128.452510221399</v>
          </cell>
          <cell r="J95">
            <v>24164.668175894501</v>
          </cell>
        </row>
        <row r="96">
          <cell r="B96">
            <v>36090.1786376577</v>
          </cell>
          <cell r="C96">
            <v>36182.664556446602</v>
          </cell>
          <cell r="D96">
            <v>36199.605274238304</v>
          </cell>
          <cell r="E96">
            <v>36236.164751173303</v>
          </cell>
          <cell r="F96">
            <v>36270.940878136498</v>
          </cell>
          <cell r="G96">
            <v>36320.842493577104</v>
          </cell>
          <cell r="H96">
            <v>36334.854391287801</v>
          </cell>
          <cell r="I96">
            <v>36431.484456096703</v>
          </cell>
          <cell r="J96">
            <v>36472.7153469392</v>
          </cell>
        </row>
        <row r="97">
          <cell r="B97">
            <v>42162.641840457502</v>
          </cell>
          <cell r="C97">
            <v>42314.147538006597</v>
          </cell>
          <cell r="D97">
            <v>42361.488782269997</v>
          </cell>
          <cell r="E97">
            <v>42396.099414746699</v>
          </cell>
          <cell r="F97">
            <v>42425.745998261496</v>
          </cell>
          <cell r="G97">
            <v>42538.397572329901</v>
          </cell>
          <cell r="H97">
            <v>42551.869922455502</v>
          </cell>
          <cell r="I97">
            <v>42670.320138385803</v>
          </cell>
          <cell r="J97">
            <v>42733.434133023999</v>
          </cell>
        </row>
        <row r="98">
          <cell r="B98">
            <v>27301.009792572499</v>
          </cell>
          <cell r="C98">
            <v>27461.318633112802</v>
          </cell>
          <cell r="D98">
            <v>27512.353883706201</v>
          </cell>
          <cell r="E98">
            <v>27562.423498529399</v>
          </cell>
          <cell r="F98">
            <v>27582.679808324301</v>
          </cell>
          <cell r="G98">
            <v>27658.496209424899</v>
          </cell>
          <cell r="H98">
            <v>27673.252188609102</v>
          </cell>
          <cell r="I98">
            <v>27754.400589599602</v>
          </cell>
          <cell r="J98">
            <v>27796.9565289196</v>
          </cell>
        </row>
        <row r="99">
          <cell r="B99">
            <v>36372.271441960103</v>
          </cell>
          <cell r="C99">
            <v>36450.913591399003</v>
          </cell>
          <cell r="D99">
            <v>36471.181731204699</v>
          </cell>
          <cell r="E99">
            <v>36491.564769156801</v>
          </cell>
          <cell r="F99">
            <v>36510.836058035697</v>
          </cell>
          <cell r="G99">
            <v>36552.544296747103</v>
          </cell>
          <cell r="H99">
            <v>36568.2593566176</v>
          </cell>
          <cell r="I99">
            <v>36654.154301012</v>
          </cell>
          <cell r="J99">
            <v>36690.055593274003</v>
          </cell>
        </row>
        <row r="100">
          <cell r="B100">
            <v>28730.135847573401</v>
          </cell>
          <cell r="C100">
            <v>28930.198960829599</v>
          </cell>
          <cell r="D100">
            <v>28994.127886963</v>
          </cell>
          <cell r="E100">
            <v>29043.3435766209</v>
          </cell>
          <cell r="F100">
            <v>29091.036318149199</v>
          </cell>
          <cell r="G100">
            <v>29169.819568544699</v>
          </cell>
          <cell r="H100">
            <v>29184.594954759399</v>
          </cell>
          <cell r="I100">
            <v>29267.483365017499</v>
          </cell>
          <cell r="J100">
            <v>29357.0416456688</v>
          </cell>
        </row>
        <row r="101">
          <cell r="B101">
            <v>30456.375836845102</v>
          </cell>
          <cell r="C101">
            <v>30624.117912914498</v>
          </cell>
          <cell r="D101">
            <v>30662.927428711399</v>
          </cell>
          <cell r="E101">
            <v>30684.6922353337</v>
          </cell>
          <cell r="F101">
            <v>30728.253691901398</v>
          </cell>
          <cell r="G101">
            <v>30822.386451118899</v>
          </cell>
          <cell r="H101">
            <v>30894.451749979198</v>
          </cell>
          <cell r="I101">
            <v>31008.9339618392</v>
          </cell>
          <cell r="J101">
            <v>31069.9567525905</v>
          </cell>
        </row>
        <row r="102">
          <cell r="B102">
            <v>32042.2639027533</v>
          </cell>
          <cell r="C102">
            <v>32163.0464936526</v>
          </cell>
          <cell r="D102">
            <v>32202.425684379599</v>
          </cell>
          <cell r="E102">
            <v>32242.4507855927</v>
          </cell>
          <cell r="F102">
            <v>32266.941860344999</v>
          </cell>
          <cell r="G102">
            <v>32312.065639292799</v>
          </cell>
          <cell r="H102">
            <v>32325.514631010399</v>
          </cell>
          <cell r="I102">
            <v>32407.4723386396</v>
          </cell>
          <cell r="J102">
            <v>32455.494075403501</v>
          </cell>
        </row>
        <row r="103">
          <cell r="B103">
            <v>33924.4795639863</v>
          </cell>
          <cell r="C103">
            <v>34076.228475105803</v>
          </cell>
          <cell r="D103">
            <v>34128.510911702098</v>
          </cell>
          <cell r="E103">
            <v>34158.603001211399</v>
          </cell>
          <cell r="F103">
            <v>34197.880700381502</v>
          </cell>
          <cell r="G103">
            <v>34231.409781536699</v>
          </cell>
          <cell r="H103">
            <v>34266.863854505697</v>
          </cell>
          <cell r="I103">
            <v>34350.482010159903</v>
          </cell>
          <cell r="J103">
            <v>34401.024961456002</v>
          </cell>
        </row>
        <row r="104">
          <cell r="B104">
            <v>47239.447353964402</v>
          </cell>
          <cell r="C104">
            <v>47398.248063589497</v>
          </cell>
          <cell r="D104">
            <v>47462.566676844603</v>
          </cell>
          <cell r="E104">
            <v>47503.752080836501</v>
          </cell>
          <cell r="F104">
            <v>47519.704459670298</v>
          </cell>
          <cell r="G104">
            <v>47568.497487766901</v>
          </cell>
          <cell r="H104">
            <v>47581.288084060703</v>
          </cell>
          <cell r="I104">
            <v>47672.109770816904</v>
          </cell>
          <cell r="J104">
            <v>47732.0853101311</v>
          </cell>
        </row>
        <row r="105">
          <cell r="B105">
            <v>41166.100664359597</v>
          </cell>
          <cell r="C105">
            <v>41350.638175563203</v>
          </cell>
          <cell r="D105">
            <v>41404.146174208901</v>
          </cell>
          <cell r="E105">
            <v>41439.850981606403</v>
          </cell>
          <cell r="F105">
            <v>41454.889537593801</v>
          </cell>
          <cell r="G105">
            <v>41547.2076638047</v>
          </cell>
          <cell r="H105">
            <v>41560.506314426697</v>
          </cell>
          <cell r="I105">
            <v>41701.427191842398</v>
          </cell>
          <cell r="J105">
            <v>41738.355594874804</v>
          </cell>
        </row>
        <row r="106">
          <cell r="B106">
            <v>29241.4710542211</v>
          </cell>
          <cell r="C106">
            <v>29321.960972762201</v>
          </cell>
          <cell r="D106">
            <v>29344.721439900899</v>
          </cell>
          <cell r="E106">
            <v>29370.9164666297</v>
          </cell>
          <cell r="F106">
            <v>29394.947277101099</v>
          </cell>
          <cell r="G106">
            <v>29440.519501401301</v>
          </cell>
          <cell r="H106">
            <v>29465.900836470701</v>
          </cell>
          <cell r="I106">
            <v>29562.794195640901</v>
          </cell>
          <cell r="J106">
            <v>29601.5772691768</v>
          </cell>
        </row>
        <row r="107">
          <cell r="B107">
            <v>37069.804267193198</v>
          </cell>
          <cell r="C107">
            <v>37246.616087935501</v>
          </cell>
          <cell r="D107">
            <v>37314.506466412597</v>
          </cell>
          <cell r="E107">
            <v>37388.101852432599</v>
          </cell>
          <cell r="F107">
            <v>37410.242622776597</v>
          </cell>
          <cell r="G107">
            <v>37479.698214408403</v>
          </cell>
          <cell r="H107">
            <v>37497.760089020201</v>
          </cell>
          <cell r="I107">
            <v>37622.585184631404</v>
          </cell>
          <cell r="J107">
            <v>37675.954972867403</v>
          </cell>
        </row>
        <row r="108">
          <cell r="B108">
            <v>25812.920686540801</v>
          </cell>
          <cell r="C108">
            <v>25930.234197303998</v>
          </cell>
          <cell r="D108">
            <v>25960.065686963699</v>
          </cell>
          <cell r="E108">
            <v>25981.990892002501</v>
          </cell>
          <cell r="F108">
            <v>26008.949912701799</v>
          </cell>
          <cell r="G108">
            <v>26053.820809269801</v>
          </cell>
          <cell r="H108">
            <v>26069.1386864251</v>
          </cell>
          <cell r="I108">
            <v>26200.407285991299</v>
          </cell>
          <cell r="J108">
            <v>26258.181042600201</v>
          </cell>
        </row>
        <row r="109">
          <cell r="B109">
            <v>31900.687994517699</v>
          </cell>
          <cell r="C109">
            <v>32182.450427619398</v>
          </cell>
          <cell r="D109">
            <v>32236.518705489201</v>
          </cell>
          <cell r="E109">
            <v>32279.300207861499</v>
          </cell>
          <cell r="F109">
            <v>32320.446209501999</v>
          </cell>
          <cell r="G109">
            <v>32438.159442659198</v>
          </cell>
          <cell r="H109">
            <v>32464.685128964698</v>
          </cell>
          <cell r="I109">
            <v>32593.119908603501</v>
          </cell>
          <cell r="J109">
            <v>32651.169901451201</v>
          </cell>
        </row>
        <row r="110">
          <cell r="B110">
            <v>37062.468411183698</v>
          </cell>
          <cell r="C110">
            <v>37224.921827738297</v>
          </cell>
          <cell r="D110">
            <v>37252.451423157399</v>
          </cell>
          <cell r="E110">
            <v>37319.359977204898</v>
          </cell>
          <cell r="F110">
            <v>37334.544424868298</v>
          </cell>
          <cell r="G110">
            <v>37412.009028988097</v>
          </cell>
          <cell r="H110">
            <v>37425.0052363797</v>
          </cell>
          <cell r="I110">
            <v>37525.031639600398</v>
          </cell>
          <cell r="J110">
            <v>37566.428906068599</v>
          </cell>
        </row>
        <row r="111">
          <cell r="B111">
            <v>29578.310525829998</v>
          </cell>
          <cell r="C111">
            <v>29683.7390086419</v>
          </cell>
          <cell r="D111">
            <v>29726.834789162502</v>
          </cell>
          <cell r="E111">
            <v>29780.683299759101</v>
          </cell>
          <cell r="F111">
            <v>29841.175673153699</v>
          </cell>
          <cell r="G111">
            <v>29874.8138714294</v>
          </cell>
          <cell r="H111">
            <v>29901.3324823802</v>
          </cell>
          <cell r="I111">
            <v>30002.417652585202</v>
          </cell>
          <cell r="J111">
            <v>30059.236435549501</v>
          </cell>
        </row>
        <row r="112">
          <cell r="B112">
            <v>30980.319449249298</v>
          </cell>
          <cell r="C112">
            <v>31139.661805388001</v>
          </cell>
          <cell r="D112">
            <v>31208.408589068898</v>
          </cell>
          <cell r="E112">
            <v>31290.7574445561</v>
          </cell>
          <cell r="F112">
            <v>31314.617381878401</v>
          </cell>
          <cell r="G112">
            <v>31377.359754611502</v>
          </cell>
          <cell r="H112">
            <v>31391.458066717601</v>
          </cell>
          <cell r="I112">
            <v>31487.307842079699</v>
          </cell>
          <cell r="J112">
            <v>31551.018464793899</v>
          </cell>
        </row>
        <row r="113">
          <cell r="B113">
            <v>20909.927782021201</v>
          </cell>
          <cell r="C113">
            <v>21189.809270436599</v>
          </cell>
          <cell r="D113">
            <v>21262.786187213002</v>
          </cell>
          <cell r="E113">
            <v>21338.7010395385</v>
          </cell>
          <cell r="F113">
            <v>21354.883661163101</v>
          </cell>
          <cell r="G113">
            <v>21435.1493006128</v>
          </cell>
          <cell r="H113">
            <v>21448.723017871998</v>
          </cell>
          <cell r="I113">
            <v>21531.076673609899</v>
          </cell>
          <cell r="J113">
            <v>21590.1021323405</v>
          </cell>
        </row>
        <row r="114">
          <cell r="B114">
            <v>42221.400116099197</v>
          </cell>
          <cell r="C114">
            <v>42362.614641492699</v>
          </cell>
          <cell r="D114">
            <v>42388.2285997012</v>
          </cell>
          <cell r="E114">
            <v>42406.526741955196</v>
          </cell>
          <cell r="F114">
            <v>42430.805776595902</v>
          </cell>
          <cell r="G114">
            <v>42468.952461866</v>
          </cell>
          <cell r="H114">
            <v>42503.719660249699</v>
          </cell>
          <cell r="I114">
            <v>42587.556482822001</v>
          </cell>
          <cell r="J114">
            <v>42651.5347334611</v>
          </cell>
        </row>
        <row r="115">
          <cell r="B115">
            <v>27349.649327812102</v>
          </cell>
          <cell r="C115">
            <v>27510.788874580499</v>
          </cell>
          <cell r="D115">
            <v>27569.200517228401</v>
          </cell>
          <cell r="E115">
            <v>27631.659723631899</v>
          </cell>
          <cell r="F115">
            <v>27660.9102005983</v>
          </cell>
          <cell r="G115">
            <v>27686.3418275394</v>
          </cell>
          <cell r="H115">
            <v>27703.5416820184</v>
          </cell>
          <cell r="I115">
            <v>27788.369623401999</v>
          </cell>
          <cell r="J115">
            <v>27841.644714405898</v>
          </cell>
        </row>
        <row r="116">
          <cell r="B116">
            <v>37357.168667072699</v>
          </cell>
          <cell r="C116">
            <v>37543.187145379401</v>
          </cell>
          <cell r="D116">
            <v>37615.029292048501</v>
          </cell>
          <cell r="E116">
            <v>37642.463107421601</v>
          </cell>
          <cell r="F116">
            <v>37678.977189926503</v>
          </cell>
          <cell r="G116">
            <v>37759.973491034601</v>
          </cell>
          <cell r="H116">
            <v>37771.376233024297</v>
          </cell>
          <cell r="I116">
            <v>37891.6472186631</v>
          </cell>
          <cell r="J116">
            <v>37954.865003896703</v>
          </cell>
        </row>
        <row r="117">
          <cell r="B117">
            <v>37893.604911689799</v>
          </cell>
          <cell r="C117">
            <v>38011.845071288502</v>
          </cell>
          <cell r="D117">
            <v>38070.672572215502</v>
          </cell>
          <cell r="E117">
            <v>38099.724436657802</v>
          </cell>
          <cell r="F117">
            <v>38131.811568926598</v>
          </cell>
          <cell r="G117">
            <v>38194.488098699701</v>
          </cell>
          <cell r="H117">
            <v>38210.257962971402</v>
          </cell>
          <cell r="I117">
            <v>38317.553676232601</v>
          </cell>
          <cell r="J117">
            <v>38365.697111269401</v>
          </cell>
        </row>
        <row r="118">
          <cell r="B118">
            <v>27166.669009249501</v>
          </cell>
          <cell r="C118">
            <v>27270.929437338302</v>
          </cell>
          <cell r="D118">
            <v>27335.179394745101</v>
          </cell>
          <cell r="E118">
            <v>27368.712725895999</v>
          </cell>
          <cell r="F118">
            <v>27413.092338444101</v>
          </cell>
          <cell r="G118">
            <v>27462.358450739099</v>
          </cell>
          <cell r="H118">
            <v>27479.105526094099</v>
          </cell>
          <cell r="I118">
            <v>27604.959080942401</v>
          </cell>
          <cell r="J118">
            <v>27650.549077427499</v>
          </cell>
        </row>
        <row r="119">
          <cell r="B119">
            <v>30908.969614129299</v>
          </cell>
          <cell r="C119">
            <v>31046.845546905199</v>
          </cell>
          <cell r="D119">
            <v>31103.103973870599</v>
          </cell>
          <cell r="E119">
            <v>31143.444344872099</v>
          </cell>
          <cell r="F119">
            <v>31184.420941529501</v>
          </cell>
          <cell r="G119">
            <v>31240.469866799798</v>
          </cell>
          <cell r="H119">
            <v>31265.547344599199</v>
          </cell>
          <cell r="I119">
            <v>31361.399969182399</v>
          </cell>
          <cell r="J119">
            <v>31410.198315341499</v>
          </cell>
        </row>
        <row r="120">
          <cell r="B120">
            <v>39383.452845121203</v>
          </cell>
          <cell r="C120">
            <v>39498.307571093101</v>
          </cell>
          <cell r="D120">
            <v>39516.771306254101</v>
          </cell>
          <cell r="E120">
            <v>39547.150545782097</v>
          </cell>
          <cell r="F120">
            <v>39592.656006303703</v>
          </cell>
          <cell r="G120">
            <v>39665.371906007596</v>
          </cell>
          <cell r="H120">
            <v>39701.119993490902</v>
          </cell>
          <cell r="I120">
            <v>39789.3491304817</v>
          </cell>
          <cell r="J120">
            <v>39834.761303443498</v>
          </cell>
        </row>
        <row r="121">
          <cell r="B121">
            <v>28782.0083152642</v>
          </cell>
          <cell r="C121">
            <v>28961.587451524902</v>
          </cell>
          <cell r="D121">
            <v>29029.3151988996</v>
          </cell>
          <cell r="E121">
            <v>29070.524422672301</v>
          </cell>
          <cell r="F121">
            <v>29107.909350348</v>
          </cell>
          <cell r="G121">
            <v>29178.8255207207</v>
          </cell>
          <cell r="H121">
            <v>29192.228571817799</v>
          </cell>
          <cell r="I121">
            <v>29332.4409540655</v>
          </cell>
          <cell r="J121">
            <v>29415.039124437299</v>
          </cell>
        </row>
        <row r="122">
          <cell r="B122">
            <v>30102.204955151799</v>
          </cell>
          <cell r="C122">
            <v>30370.394994788599</v>
          </cell>
          <cell r="D122">
            <v>30466.608063042298</v>
          </cell>
          <cell r="E122">
            <v>30512.8752183869</v>
          </cell>
          <cell r="F122">
            <v>30547.1603908943</v>
          </cell>
          <cell r="G122">
            <v>30690.6984438564</v>
          </cell>
          <cell r="H122">
            <v>30714.484658230602</v>
          </cell>
          <cell r="I122">
            <v>30852.084918632201</v>
          </cell>
          <cell r="J122">
            <v>30921.171995426401</v>
          </cell>
        </row>
        <row r="123">
          <cell r="B123">
            <v>39210.521908846204</v>
          </cell>
          <cell r="C123">
            <v>39426.386547021801</v>
          </cell>
          <cell r="D123">
            <v>39471.7733637438</v>
          </cell>
          <cell r="E123">
            <v>39489.591220445698</v>
          </cell>
          <cell r="F123">
            <v>39506.346135468302</v>
          </cell>
          <cell r="G123">
            <v>39606.829494533697</v>
          </cell>
          <cell r="H123">
            <v>39621.1892956632</v>
          </cell>
          <cell r="I123">
            <v>39708.858251294201</v>
          </cell>
          <cell r="J123">
            <v>39749.1436141331</v>
          </cell>
        </row>
        <row r="124">
          <cell r="B124">
            <v>32771.503320101299</v>
          </cell>
          <cell r="C124">
            <v>32864.180818314402</v>
          </cell>
          <cell r="D124">
            <v>32878.711699176303</v>
          </cell>
          <cell r="E124">
            <v>32901.829599774799</v>
          </cell>
          <cell r="F124">
            <v>32921.107440564803</v>
          </cell>
          <cell r="G124">
            <v>32963.7338474141</v>
          </cell>
          <cell r="H124">
            <v>32977.521447892897</v>
          </cell>
          <cell r="I124">
            <v>33079.667247464597</v>
          </cell>
          <cell r="J124">
            <v>33118.760349379903</v>
          </cell>
        </row>
        <row r="125">
          <cell r="B125">
            <v>35146.561016174499</v>
          </cell>
          <cell r="C125">
            <v>35254.335130112901</v>
          </cell>
          <cell r="D125">
            <v>35310.083295576798</v>
          </cell>
          <cell r="E125">
            <v>35344.553629950598</v>
          </cell>
          <cell r="F125">
            <v>35387.142427088802</v>
          </cell>
          <cell r="G125">
            <v>35435.390132006301</v>
          </cell>
          <cell r="H125">
            <v>35467.301677133</v>
          </cell>
          <cell r="I125">
            <v>35556.455363076297</v>
          </cell>
          <cell r="J125">
            <v>35598.146665226399</v>
          </cell>
        </row>
        <row r="126">
          <cell r="B126">
            <v>36705.928570889999</v>
          </cell>
          <cell r="C126">
            <v>36927.004833031599</v>
          </cell>
          <cell r="D126">
            <v>37006.518251289403</v>
          </cell>
          <cell r="E126">
            <v>37068.6193570912</v>
          </cell>
          <cell r="F126">
            <v>37092.803676195901</v>
          </cell>
          <cell r="G126">
            <v>37167.946045172903</v>
          </cell>
          <cell r="H126">
            <v>37179.885985783098</v>
          </cell>
          <cell r="I126">
            <v>37280.253545181702</v>
          </cell>
          <cell r="J126">
            <v>37323.710401249402</v>
          </cell>
        </row>
        <row r="127">
          <cell r="B127">
            <v>33428.096695161599</v>
          </cell>
          <cell r="C127">
            <v>33646.8420169702</v>
          </cell>
          <cell r="D127">
            <v>33669.161651545997</v>
          </cell>
          <cell r="E127">
            <v>33703.831816782702</v>
          </cell>
          <cell r="F127">
            <v>33727.331537605998</v>
          </cell>
          <cell r="G127">
            <v>33801.810977713198</v>
          </cell>
          <cell r="H127">
            <v>33811.9270302554</v>
          </cell>
          <cell r="I127">
            <v>33909.681532706498</v>
          </cell>
          <cell r="J127">
            <v>33978.303578836203</v>
          </cell>
        </row>
        <row r="128">
          <cell r="B128">
            <v>34572.759407747901</v>
          </cell>
          <cell r="C128">
            <v>34861.302519635101</v>
          </cell>
          <cell r="D128">
            <v>34918.324814631902</v>
          </cell>
          <cell r="E128">
            <v>34964.300793199604</v>
          </cell>
          <cell r="F128">
            <v>35006.696189783499</v>
          </cell>
          <cell r="G128">
            <v>35148.631546095603</v>
          </cell>
          <cell r="H128">
            <v>35166.635821219301</v>
          </cell>
          <cell r="I128">
            <v>35273.603856726302</v>
          </cell>
          <cell r="J128">
            <v>35348.263197633001</v>
          </cell>
        </row>
        <row r="129">
          <cell r="B129">
            <v>38597.804363315801</v>
          </cell>
          <cell r="C129">
            <v>38826.179759288098</v>
          </cell>
          <cell r="D129">
            <v>38853.861260985002</v>
          </cell>
          <cell r="E129">
            <v>38903.515818829503</v>
          </cell>
          <cell r="F129">
            <v>38973.319466594497</v>
          </cell>
          <cell r="G129">
            <v>39081.633544027201</v>
          </cell>
          <cell r="H129">
            <v>39095.2748581376</v>
          </cell>
          <cell r="I129">
            <v>39216.663437849696</v>
          </cell>
          <cell r="J129">
            <v>39372.790743803198</v>
          </cell>
        </row>
        <row r="130">
          <cell r="B130">
            <v>24047.190378776198</v>
          </cell>
          <cell r="C130">
            <v>24309.960334739</v>
          </cell>
          <cell r="D130">
            <v>24431.310416823999</v>
          </cell>
          <cell r="E130">
            <v>24485.398130228201</v>
          </cell>
          <cell r="F130">
            <v>24506.798849037299</v>
          </cell>
          <cell r="G130">
            <v>24578.182378752099</v>
          </cell>
          <cell r="H130">
            <v>24615.253719321201</v>
          </cell>
          <cell r="I130">
            <v>24741.222341215202</v>
          </cell>
          <cell r="J130">
            <v>24816.581175207899</v>
          </cell>
        </row>
        <row r="131">
          <cell r="B131">
            <v>40990.735234607499</v>
          </cell>
          <cell r="C131">
            <v>41087.244191214399</v>
          </cell>
          <cell r="D131">
            <v>41111.867140476803</v>
          </cell>
          <cell r="E131">
            <v>41130.211625912103</v>
          </cell>
          <cell r="F131">
            <v>41143.841365305198</v>
          </cell>
          <cell r="G131">
            <v>41220.446627302503</v>
          </cell>
          <cell r="H131">
            <v>41233.762438715901</v>
          </cell>
          <cell r="I131">
            <v>41350.879021250301</v>
          </cell>
          <cell r="J131">
            <v>41436.4251315816</v>
          </cell>
        </row>
        <row r="132">
          <cell r="B132">
            <v>38080.301507650103</v>
          </cell>
          <cell r="C132">
            <v>38239.709049878104</v>
          </cell>
          <cell r="D132">
            <v>38259.933682842602</v>
          </cell>
          <cell r="E132">
            <v>38288.625509385201</v>
          </cell>
          <cell r="F132">
            <v>38343.015305418201</v>
          </cell>
          <cell r="G132">
            <v>38408.848397287802</v>
          </cell>
          <cell r="H132">
            <v>38436.5221918846</v>
          </cell>
          <cell r="I132">
            <v>38523.675547917403</v>
          </cell>
          <cell r="J132">
            <v>38590.460521135603</v>
          </cell>
        </row>
        <row r="133">
          <cell r="B133">
            <v>31801.414732350098</v>
          </cell>
          <cell r="C133">
            <v>31875.541838216101</v>
          </cell>
          <cell r="D133">
            <v>31907.3557697836</v>
          </cell>
          <cell r="E133">
            <v>31936.7742014217</v>
          </cell>
          <cell r="F133">
            <v>31954.4714948695</v>
          </cell>
          <cell r="G133">
            <v>32041.779971281601</v>
          </cell>
          <cell r="H133">
            <v>32055.021735677299</v>
          </cell>
          <cell r="I133">
            <v>32156.700557436299</v>
          </cell>
          <cell r="J133">
            <v>32195.3426105084</v>
          </cell>
        </row>
        <row r="134">
          <cell r="B134">
            <v>34982.451481034201</v>
          </cell>
          <cell r="C134">
            <v>35119.737176229501</v>
          </cell>
          <cell r="D134">
            <v>35140.975515722697</v>
          </cell>
          <cell r="E134">
            <v>35186.378066410303</v>
          </cell>
          <cell r="F134">
            <v>35201.415293081896</v>
          </cell>
          <cell r="G134">
            <v>35232.924176371802</v>
          </cell>
          <cell r="H134">
            <v>35284.555798283902</v>
          </cell>
          <cell r="I134">
            <v>35370.041083442396</v>
          </cell>
          <cell r="J134">
            <v>35452.082733754301</v>
          </cell>
        </row>
        <row r="135">
          <cell r="B135">
            <v>29117.836928634199</v>
          </cell>
          <cell r="C135">
            <v>29328.109449292901</v>
          </cell>
          <cell r="D135">
            <v>29394.64656501</v>
          </cell>
          <cell r="E135">
            <v>29450.8372717526</v>
          </cell>
          <cell r="F135">
            <v>29523.517493049501</v>
          </cell>
          <cell r="G135">
            <v>29580.433859637498</v>
          </cell>
          <cell r="H135">
            <v>29628.561590230998</v>
          </cell>
          <cell r="I135">
            <v>29777.3958200212</v>
          </cell>
          <cell r="J135">
            <v>29819.970801069099</v>
          </cell>
        </row>
        <row r="136">
          <cell r="B136">
            <v>36077.970522866497</v>
          </cell>
          <cell r="C136">
            <v>36214.684211566302</v>
          </cell>
          <cell r="D136">
            <v>36233.721321180303</v>
          </cell>
          <cell r="E136">
            <v>36282.9525822863</v>
          </cell>
          <cell r="F136">
            <v>36316.512296204099</v>
          </cell>
          <cell r="G136">
            <v>36376.101724676897</v>
          </cell>
          <cell r="H136">
            <v>36408.639224451697</v>
          </cell>
          <cell r="I136">
            <v>36500.854678645599</v>
          </cell>
          <cell r="J136">
            <v>36559.051091798203</v>
          </cell>
        </row>
        <row r="137">
          <cell r="B137">
            <v>33003.957180616897</v>
          </cell>
          <cell r="C137">
            <v>33142.881967661</v>
          </cell>
          <cell r="D137">
            <v>33162.885463324601</v>
          </cell>
          <cell r="E137">
            <v>33199.6582209517</v>
          </cell>
          <cell r="F137">
            <v>33239.139644507399</v>
          </cell>
          <cell r="G137">
            <v>33312.010856831301</v>
          </cell>
          <cell r="H137">
            <v>33388.854719749499</v>
          </cell>
          <cell r="I137">
            <v>33503.037506298897</v>
          </cell>
          <cell r="J137">
            <v>33560.652443807398</v>
          </cell>
        </row>
        <row r="138">
          <cell r="B138">
            <v>39648.236872305002</v>
          </cell>
          <cell r="C138">
            <v>39880.586185997301</v>
          </cell>
          <cell r="D138">
            <v>39945.049236124498</v>
          </cell>
          <cell r="E138">
            <v>40034.989489353698</v>
          </cell>
          <cell r="F138">
            <v>40089.508047479401</v>
          </cell>
          <cell r="G138">
            <v>40318.3517697403</v>
          </cell>
          <cell r="H138">
            <v>40368.301276638398</v>
          </cell>
          <cell r="I138">
            <v>40523.900837876499</v>
          </cell>
          <cell r="J138">
            <v>40585.090669720499</v>
          </cell>
        </row>
        <row r="139">
          <cell r="B139">
            <v>36761.029262431999</v>
          </cell>
          <cell r="C139">
            <v>36889.405764227296</v>
          </cell>
          <cell r="D139">
            <v>36950.538036541497</v>
          </cell>
          <cell r="E139">
            <v>36975.231048304398</v>
          </cell>
          <cell r="F139">
            <v>37009.039615658497</v>
          </cell>
          <cell r="G139">
            <v>37078.737920570602</v>
          </cell>
          <cell r="H139">
            <v>37092.515306243702</v>
          </cell>
          <cell r="I139">
            <v>37192.352202951202</v>
          </cell>
          <cell r="J139">
            <v>37230.777305937998</v>
          </cell>
        </row>
        <row r="140">
          <cell r="B140">
            <v>29980.546486307299</v>
          </cell>
          <cell r="C140">
            <v>30357.5119852795</v>
          </cell>
          <cell r="D140">
            <v>30429.2381186573</v>
          </cell>
          <cell r="E140">
            <v>30567.263607127501</v>
          </cell>
          <cell r="F140">
            <v>30640.277051069501</v>
          </cell>
          <cell r="G140">
            <v>30770.864228394101</v>
          </cell>
          <cell r="H140">
            <v>30788.950420064</v>
          </cell>
          <cell r="I140">
            <v>30908.612893017402</v>
          </cell>
          <cell r="J140">
            <v>30973.073628736802</v>
          </cell>
        </row>
        <row r="141">
          <cell r="B141">
            <v>41365.620308259902</v>
          </cell>
          <cell r="C141">
            <v>41565.7512491413</v>
          </cell>
          <cell r="D141">
            <v>41633.731978164702</v>
          </cell>
          <cell r="E141">
            <v>41715.420968853403</v>
          </cell>
          <cell r="F141">
            <v>41756.085073467701</v>
          </cell>
          <cell r="G141">
            <v>41841.141500416597</v>
          </cell>
          <cell r="H141">
            <v>41887.0985217618</v>
          </cell>
          <cell r="I141">
            <v>41982.6464333166</v>
          </cell>
          <cell r="J141">
            <v>42068.725682639903</v>
          </cell>
        </row>
        <row r="142">
          <cell r="B142">
            <v>37570.294317158201</v>
          </cell>
          <cell r="C142">
            <v>37816.236539591097</v>
          </cell>
          <cell r="D142">
            <v>37915.688333556398</v>
          </cell>
          <cell r="E142">
            <v>38001.969503609398</v>
          </cell>
          <cell r="F142">
            <v>38052.825095070999</v>
          </cell>
          <cell r="G142">
            <v>38138.640554042096</v>
          </cell>
          <cell r="H142">
            <v>38153.629357011901</v>
          </cell>
          <cell r="I142">
            <v>38261.881831458799</v>
          </cell>
          <cell r="J142">
            <v>38387.734233802301</v>
          </cell>
        </row>
        <row r="143">
          <cell r="B143">
            <v>43011.0871744756</v>
          </cell>
          <cell r="C143">
            <v>43129.127461226002</v>
          </cell>
          <cell r="D143">
            <v>43199.478438943399</v>
          </cell>
          <cell r="E143">
            <v>43233.039343640499</v>
          </cell>
          <cell r="F143">
            <v>43251.845143112798</v>
          </cell>
          <cell r="G143">
            <v>43301.2421019506</v>
          </cell>
          <cell r="H143">
            <v>43312.466172212902</v>
          </cell>
          <cell r="I143">
            <v>43434.2979466166</v>
          </cell>
          <cell r="J143">
            <v>43475.679310298103</v>
          </cell>
        </row>
        <row r="144">
          <cell r="B144">
            <v>52939.582854282402</v>
          </cell>
          <cell r="C144">
            <v>53078.825150599303</v>
          </cell>
          <cell r="D144">
            <v>53100.770440428598</v>
          </cell>
          <cell r="E144">
            <v>53142.166397240799</v>
          </cell>
          <cell r="F144">
            <v>53183.571956979802</v>
          </cell>
          <cell r="G144">
            <v>53240.999410491699</v>
          </cell>
          <cell r="H144">
            <v>53277.000760332303</v>
          </cell>
          <cell r="I144">
            <v>53362.331682986602</v>
          </cell>
          <cell r="J144">
            <v>53419.353689854099</v>
          </cell>
        </row>
        <row r="145">
          <cell r="B145">
            <v>37662.273057561397</v>
          </cell>
          <cell r="C145">
            <v>37921.789131613499</v>
          </cell>
          <cell r="D145">
            <v>37971.583263983601</v>
          </cell>
          <cell r="E145">
            <v>38047.945224936797</v>
          </cell>
          <cell r="F145">
            <v>38065.025322136898</v>
          </cell>
          <cell r="G145">
            <v>38133.346439687302</v>
          </cell>
          <cell r="H145">
            <v>38144.7355592026</v>
          </cell>
          <cell r="I145">
            <v>38265.242915860603</v>
          </cell>
          <cell r="J145">
            <v>38324.776269906302</v>
          </cell>
        </row>
        <row r="146">
          <cell r="B146">
            <v>34172.723752841302</v>
          </cell>
          <cell r="C146">
            <v>34339.091647102199</v>
          </cell>
          <cell r="D146">
            <v>34368.651436736203</v>
          </cell>
          <cell r="E146">
            <v>34397.1230440824</v>
          </cell>
          <cell r="F146">
            <v>34414.516279140298</v>
          </cell>
          <cell r="G146">
            <v>34505.385407296897</v>
          </cell>
          <cell r="H146">
            <v>34530.565383881702</v>
          </cell>
          <cell r="I146">
            <v>34628.329720918096</v>
          </cell>
          <cell r="J146">
            <v>34691.613082169199</v>
          </cell>
        </row>
        <row r="147">
          <cell r="B147">
            <v>37675.229785502299</v>
          </cell>
          <cell r="C147">
            <v>37840.371650005603</v>
          </cell>
          <cell r="D147">
            <v>37890.717400842397</v>
          </cell>
          <cell r="E147">
            <v>37910.559120217797</v>
          </cell>
          <cell r="F147">
            <v>37944.893501587198</v>
          </cell>
          <cell r="G147">
            <v>37976.015328688503</v>
          </cell>
          <cell r="H147">
            <v>37988.010636917898</v>
          </cell>
          <cell r="I147">
            <v>38073.929457648497</v>
          </cell>
          <cell r="J147">
            <v>38109.3931012061</v>
          </cell>
        </row>
        <row r="148">
          <cell r="B148">
            <v>28800.491192273999</v>
          </cell>
          <cell r="C148">
            <v>28916.697338994101</v>
          </cell>
          <cell r="D148">
            <v>28932.833972699002</v>
          </cell>
          <cell r="E148">
            <v>28952.026380396699</v>
          </cell>
          <cell r="F148">
            <v>28970.783656224001</v>
          </cell>
          <cell r="G148">
            <v>28996.842763921599</v>
          </cell>
          <cell r="H148">
            <v>29010.694361727299</v>
          </cell>
          <cell r="I148">
            <v>29098.625690683599</v>
          </cell>
          <cell r="J148">
            <v>29140.229070179699</v>
          </cell>
        </row>
        <row r="149">
          <cell r="B149">
            <v>29796.458065173501</v>
          </cell>
          <cell r="C149">
            <v>29939.507104478202</v>
          </cell>
          <cell r="D149">
            <v>29990.974043226201</v>
          </cell>
          <cell r="E149">
            <v>30048.870986272701</v>
          </cell>
          <cell r="F149">
            <v>30060.712932554401</v>
          </cell>
          <cell r="G149">
            <v>30155.521383161798</v>
          </cell>
          <cell r="H149">
            <v>30174.539082384901</v>
          </cell>
          <cell r="I149">
            <v>30278.053546834901</v>
          </cell>
          <cell r="J149">
            <v>30350.249353810901</v>
          </cell>
        </row>
        <row r="150">
          <cell r="B150">
            <v>34347.290273895997</v>
          </cell>
          <cell r="C150">
            <v>34499.354355320698</v>
          </cell>
          <cell r="D150">
            <v>34558.599016967702</v>
          </cell>
          <cell r="E150">
            <v>34606.863628650099</v>
          </cell>
          <cell r="F150">
            <v>34639.482897567003</v>
          </cell>
          <cell r="G150">
            <v>34724.361791213698</v>
          </cell>
          <cell r="H150">
            <v>34733.646462093202</v>
          </cell>
          <cell r="I150">
            <v>34851.729980570002</v>
          </cell>
          <cell r="J150">
            <v>34929.396153246897</v>
          </cell>
        </row>
        <row r="151">
          <cell r="B151">
            <v>28316.141891850701</v>
          </cell>
          <cell r="C151">
            <v>28536.5854684921</v>
          </cell>
          <cell r="D151">
            <v>28571.525386710699</v>
          </cell>
          <cell r="E151">
            <v>28592.078159516801</v>
          </cell>
          <cell r="F151">
            <v>28627.572883831799</v>
          </cell>
          <cell r="G151">
            <v>28683.597668998598</v>
          </cell>
          <cell r="H151">
            <v>28700.762401969401</v>
          </cell>
          <cell r="I151">
            <v>28784.478313388801</v>
          </cell>
          <cell r="J151">
            <v>28836.485496932601</v>
          </cell>
        </row>
        <row r="152">
          <cell r="B152">
            <v>34482.770143356203</v>
          </cell>
          <cell r="C152">
            <v>34580.638083615202</v>
          </cell>
          <cell r="D152">
            <v>34600.7889822371</v>
          </cell>
          <cell r="E152">
            <v>34622.579792366399</v>
          </cell>
          <cell r="F152">
            <v>34646.564834501303</v>
          </cell>
          <cell r="G152">
            <v>34671.090718050102</v>
          </cell>
          <cell r="H152">
            <v>34686.4995392161</v>
          </cell>
          <cell r="I152">
            <v>34770.898280542897</v>
          </cell>
          <cell r="J152">
            <v>34813.342056959998</v>
          </cell>
        </row>
        <row r="153">
          <cell r="B153">
            <v>37665.465355778702</v>
          </cell>
          <cell r="C153">
            <v>37836.701631519398</v>
          </cell>
          <cell r="D153">
            <v>37871.892360629303</v>
          </cell>
          <cell r="E153">
            <v>37919.229976184899</v>
          </cell>
          <cell r="F153">
            <v>38025.737369154398</v>
          </cell>
          <cell r="G153">
            <v>38083.301367373802</v>
          </cell>
          <cell r="H153">
            <v>38120.357498009696</v>
          </cell>
          <cell r="I153">
            <v>38209.718030749202</v>
          </cell>
          <cell r="J153">
            <v>38250.244238255204</v>
          </cell>
        </row>
        <row r="154">
          <cell r="B154">
            <v>36823.721653202199</v>
          </cell>
          <cell r="C154">
            <v>37026.588411072204</v>
          </cell>
          <cell r="D154">
            <v>37044.469889779597</v>
          </cell>
          <cell r="E154">
            <v>37063.870836079201</v>
          </cell>
          <cell r="F154">
            <v>37107.533409192998</v>
          </cell>
          <cell r="G154">
            <v>37174.803252707403</v>
          </cell>
          <cell r="H154">
            <v>37206.872597653601</v>
          </cell>
          <cell r="I154">
            <v>37301.216538384397</v>
          </cell>
          <cell r="J154">
            <v>37355.258529260202</v>
          </cell>
        </row>
        <row r="155">
          <cell r="B155">
            <v>29695.561057313302</v>
          </cell>
          <cell r="C155">
            <v>29836.504970919301</v>
          </cell>
          <cell r="D155">
            <v>29893.864570137899</v>
          </cell>
          <cell r="E155">
            <v>29930.779649984201</v>
          </cell>
          <cell r="F155">
            <v>29964.184971688901</v>
          </cell>
          <cell r="G155">
            <v>29996.4416553353</v>
          </cell>
          <cell r="H155">
            <v>30017.081899324501</v>
          </cell>
          <cell r="I155">
            <v>30107.165192123</v>
          </cell>
          <cell r="J155">
            <v>30151.345363463199</v>
          </cell>
        </row>
        <row r="156">
          <cell r="B156">
            <v>40738.088949745303</v>
          </cell>
          <cell r="C156">
            <v>40893.433820255297</v>
          </cell>
          <cell r="D156">
            <v>40951.194858738098</v>
          </cell>
          <cell r="E156">
            <v>40990.330225519101</v>
          </cell>
          <cell r="F156">
            <v>41061.492400709198</v>
          </cell>
          <cell r="G156">
            <v>41114.048252979897</v>
          </cell>
          <cell r="H156">
            <v>41137.303097008997</v>
          </cell>
          <cell r="I156">
            <v>41235.9811148066</v>
          </cell>
          <cell r="J156">
            <v>41295.312564264801</v>
          </cell>
        </row>
        <row r="157">
          <cell r="B157">
            <v>25067.3182277333</v>
          </cell>
          <cell r="C157">
            <v>25207.4266603551</v>
          </cell>
          <cell r="D157">
            <v>25244.981181589301</v>
          </cell>
          <cell r="E157">
            <v>25266.568784558101</v>
          </cell>
          <cell r="F157">
            <v>25327.491327808999</v>
          </cell>
          <cell r="G157">
            <v>25387.9105844724</v>
          </cell>
          <cell r="H157">
            <v>25399.650026253701</v>
          </cell>
          <cell r="I157">
            <v>25499.583228506701</v>
          </cell>
          <cell r="J157">
            <v>25556.3909227166</v>
          </cell>
        </row>
        <row r="158">
          <cell r="B158">
            <v>27675.314807819799</v>
          </cell>
          <cell r="C158">
            <v>27820.874597456801</v>
          </cell>
          <cell r="D158">
            <v>27841.6546142201</v>
          </cell>
          <cell r="E158">
            <v>27903.318587890601</v>
          </cell>
          <cell r="F158">
            <v>27961.246593281001</v>
          </cell>
          <cell r="G158">
            <v>28027.034521015201</v>
          </cell>
          <cell r="H158">
            <v>28040.808359096402</v>
          </cell>
          <cell r="I158">
            <v>28129.5792138957</v>
          </cell>
          <cell r="J158">
            <v>28192.0333254285</v>
          </cell>
        </row>
        <row r="159">
          <cell r="B159">
            <v>39826.721396979097</v>
          </cell>
          <cell r="C159">
            <v>39999.398172764297</v>
          </cell>
          <cell r="D159">
            <v>40035.363313151698</v>
          </cell>
          <cell r="E159">
            <v>40071.712548978401</v>
          </cell>
          <cell r="F159">
            <v>40122.122675335602</v>
          </cell>
          <cell r="G159">
            <v>40197.779255777597</v>
          </cell>
          <cell r="H159">
            <v>40212.099994002601</v>
          </cell>
          <cell r="I159">
            <v>40313.113458685497</v>
          </cell>
          <cell r="J159">
            <v>40364.584345929899</v>
          </cell>
        </row>
        <row r="160">
          <cell r="B160">
            <v>26053.923788557899</v>
          </cell>
          <cell r="C160">
            <v>26150.752973273298</v>
          </cell>
          <cell r="D160">
            <v>26172.3728049655</v>
          </cell>
          <cell r="E160">
            <v>26215.7987306713</v>
          </cell>
          <cell r="F160">
            <v>26228.7408624866</v>
          </cell>
          <cell r="G160">
            <v>26266.5358318086</v>
          </cell>
          <cell r="H160">
            <v>26277.731897285499</v>
          </cell>
          <cell r="I160">
            <v>26368.1832748956</v>
          </cell>
          <cell r="J160">
            <v>26405.648955823999</v>
          </cell>
        </row>
        <row r="161">
          <cell r="B161">
            <v>36892.610946529901</v>
          </cell>
          <cell r="C161">
            <v>36969.253773214099</v>
          </cell>
          <cell r="D161">
            <v>36993.064527591698</v>
          </cell>
          <cell r="E161">
            <v>37016.496295906101</v>
          </cell>
          <cell r="F161">
            <v>37033.098319134202</v>
          </cell>
          <cell r="G161">
            <v>37089.077761367997</v>
          </cell>
          <cell r="H161">
            <v>37102.545967383499</v>
          </cell>
          <cell r="I161">
            <v>37208.375231794402</v>
          </cell>
          <cell r="J161">
            <v>37308.585362017802</v>
          </cell>
        </row>
        <row r="162">
          <cell r="B162">
            <v>32482.630356912199</v>
          </cell>
          <cell r="C162">
            <v>32595.4893036838</v>
          </cell>
          <cell r="D162">
            <v>32630.797692137599</v>
          </cell>
          <cell r="E162">
            <v>32650.751211941701</v>
          </cell>
          <cell r="F162">
            <v>32705.412847380201</v>
          </cell>
          <cell r="G162">
            <v>32741.3086182685</v>
          </cell>
          <cell r="H162">
            <v>32754.046771435598</v>
          </cell>
          <cell r="I162">
            <v>32857.443279743602</v>
          </cell>
          <cell r="J162">
            <v>32899.500046119203</v>
          </cell>
        </row>
        <row r="163">
          <cell r="B163">
            <v>42713.855083791401</v>
          </cell>
          <cell r="C163">
            <v>42875.310647749997</v>
          </cell>
          <cell r="D163">
            <v>42893.956458316599</v>
          </cell>
          <cell r="E163">
            <v>42914.602006853398</v>
          </cell>
          <cell r="F163">
            <v>42940.290279598201</v>
          </cell>
          <cell r="G163">
            <v>42967.087489328696</v>
          </cell>
          <cell r="H163">
            <v>42978.661412970097</v>
          </cell>
          <cell r="I163">
            <v>43061.440765384803</v>
          </cell>
          <cell r="J163">
            <v>43101.090086099903</v>
          </cell>
        </row>
        <row r="164">
          <cell r="B164">
            <v>32334.129601713801</v>
          </cell>
          <cell r="C164">
            <v>32473.8101709273</v>
          </cell>
          <cell r="D164">
            <v>32497.211336406501</v>
          </cell>
          <cell r="E164">
            <v>32525.680201843199</v>
          </cell>
          <cell r="F164">
            <v>32545.1533604182</v>
          </cell>
          <cell r="G164">
            <v>32584.662874298301</v>
          </cell>
          <cell r="H164">
            <v>32598.147342539101</v>
          </cell>
          <cell r="I164">
            <v>32711.895743878002</v>
          </cell>
          <cell r="J164">
            <v>32753.837463789601</v>
          </cell>
        </row>
        <row r="165">
          <cell r="B165">
            <v>29117.744241018001</v>
          </cell>
          <cell r="C165">
            <v>29233.024667454101</v>
          </cell>
          <cell r="D165">
            <v>29251.626754137498</v>
          </cell>
          <cell r="E165">
            <v>29289.2246157396</v>
          </cell>
          <cell r="F165">
            <v>29304.724300586298</v>
          </cell>
          <cell r="G165">
            <v>29339.848554476401</v>
          </cell>
          <cell r="H165">
            <v>29367.930602109998</v>
          </cell>
          <cell r="I165">
            <v>29449.183411649199</v>
          </cell>
          <cell r="J165">
            <v>29508.773128221099</v>
          </cell>
        </row>
        <row r="166">
          <cell r="B166">
            <v>32002.3236830028</v>
          </cell>
          <cell r="C166">
            <v>32160.249477969199</v>
          </cell>
          <cell r="D166">
            <v>32179.469672178799</v>
          </cell>
          <cell r="E166">
            <v>32197.113217749102</v>
          </cell>
          <cell r="F166">
            <v>32251.7684875794</v>
          </cell>
          <cell r="G166">
            <v>32313.2730620283</v>
          </cell>
          <cell r="H166">
            <v>32337.286408071701</v>
          </cell>
          <cell r="I166">
            <v>32465.231420419601</v>
          </cell>
          <cell r="J166">
            <v>32512.147890762099</v>
          </cell>
        </row>
        <row r="167">
          <cell r="B167">
            <v>28789.246252006698</v>
          </cell>
          <cell r="C167">
            <v>28982.580398952399</v>
          </cell>
          <cell r="D167">
            <v>29007.881243897202</v>
          </cell>
          <cell r="E167">
            <v>29049.541136428499</v>
          </cell>
          <cell r="F167">
            <v>29129.7388327398</v>
          </cell>
          <cell r="G167">
            <v>29176.280841632499</v>
          </cell>
          <cell r="H167">
            <v>29189.315301171901</v>
          </cell>
          <cell r="I167">
            <v>29279.517151878099</v>
          </cell>
          <cell r="J167">
            <v>29357.964456759</v>
          </cell>
        </row>
        <row r="168">
          <cell r="B168">
            <v>47148.963998325999</v>
          </cell>
          <cell r="C168">
            <v>47492.974252616499</v>
          </cell>
          <cell r="D168">
            <v>47567.352058929799</v>
          </cell>
          <cell r="E168">
            <v>47588.170040796802</v>
          </cell>
          <cell r="F168">
            <v>47607.476397094397</v>
          </cell>
          <cell r="G168">
            <v>47757.0830745817</v>
          </cell>
          <cell r="H168">
            <v>47831.190406248897</v>
          </cell>
          <cell r="I168">
            <v>47958.918192166602</v>
          </cell>
          <cell r="J168">
            <v>47997.539173819001</v>
          </cell>
        </row>
        <row r="169">
          <cell r="B169">
            <v>32123.815284682201</v>
          </cell>
          <cell r="C169">
            <v>32233.152814990899</v>
          </cell>
          <cell r="D169">
            <v>32281.3733675982</v>
          </cell>
          <cell r="E169">
            <v>32321.361187241298</v>
          </cell>
          <cell r="F169">
            <v>32379.416339440799</v>
          </cell>
          <cell r="G169">
            <v>32464.444418523999</v>
          </cell>
          <cell r="H169">
            <v>32478.8787822347</v>
          </cell>
          <cell r="I169">
            <v>32564.998885366698</v>
          </cell>
          <cell r="J169">
            <v>32634.108413563601</v>
          </cell>
        </row>
        <row r="170">
          <cell r="B170">
            <v>33778.674308752197</v>
          </cell>
          <cell r="C170">
            <v>33915.470820045499</v>
          </cell>
          <cell r="D170">
            <v>33934.000048608003</v>
          </cell>
          <cell r="E170">
            <v>33953.166786693102</v>
          </cell>
          <cell r="F170">
            <v>33984.545337531301</v>
          </cell>
          <cell r="G170">
            <v>34037.970338435902</v>
          </cell>
          <cell r="H170">
            <v>34054.591366434703</v>
          </cell>
          <cell r="I170">
            <v>34149.911995438597</v>
          </cell>
          <cell r="J170">
            <v>34200.640768132798</v>
          </cell>
        </row>
        <row r="171">
          <cell r="B171">
            <v>37526.315534454101</v>
          </cell>
          <cell r="C171">
            <v>37637.3598150533</v>
          </cell>
          <cell r="D171">
            <v>37687.1790104881</v>
          </cell>
          <cell r="E171">
            <v>37731.630344795398</v>
          </cell>
          <cell r="F171">
            <v>37758.399052424204</v>
          </cell>
          <cell r="G171">
            <v>37804.894920097999</v>
          </cell>
          <cell r="H171">
            <v>37817.9824790618</v>
          </cell>
          <cell r="I171">
            <v>37900.741785744103</v>
          </cell>
          <cell r="J171">
            <v>37952.511674116598</v>
          </cell>
        </row>
        <row r="172">
          <cell r="B172">
            <v>34456.327477623003</v>
          </cell>
          <cell r="C172">
            <v>34568.472415446697</v>
          </cell>
          <cell r="D172">
            <v>34591.355431693701</v>
          </cell>
          <cell r="E172">
            <v>34612.879361721003</v>
          </cell>
          <cell r="F172">
            <v>34711.978179477002</v>
          </cell>
          <cell r="G172">
            <v>34801.278397149901</v>
          </cell>
          <cell r="H172">
            <v>34838.494394740301</v>
          </cell>
          <cell r="I172">
            <v>34931.0452904267</v>
          </cell>
          <cell r="J172">
            <v>34970.973244475797</v>
          </cell>
        </row>
        <row r="173">
          <cell r="B173">
            <v>38644.367085106802</v>
          </cell>
          <cell r="C173">
            <v>38771.256520104602</v>
          </cell>
          <cell r="D173">
            <v>38814.5140082504</v>
          </cell>
          <cell r="E173">
            <v>38858.140897401499</v>
          </cell>
          <cell r="F173">
            <v>38910.340590542597</v>
          </cell>
          <cell r="G173">
            <v>38934.880292964197</v>
          </cell>
          <cell r="H173">
            <v>38947.661070604699</v>
          </cell>
          <cell r="I173">
            <v>39044.886747923199</v>
          </cell>
          <cell r="J173">
            <v>39084.603705383401</v>
          </cell>
        </row>
        <row r="174">
          <cell r="B174">
            <v>45671.329848493398</v>
          </cell>
          <cell r="C174">
            <v>45754.559903899797</v>
          </cell>
          <cell r="D174">
            <v>45774.652983187203</v>
          </cell>
          <cell r="E174">
            <v>45794.9647348855</v>
          </cell>
          <cell r="F174">
            <v>45808.636343480997</v>
          </cell>
          <cell r="G174">
            <v>45854.801301175503</v>
          </cell>
          <cell r="H174">
            <v>45867.318278743798</v>
          </cell>
          <cell r="I174">
            <v>45953.651806207999</v>
          </cell>
          <cell r="J174">
            <v>46015.505464285299</v>
          </cell>
        </row>
        <row r="175">
          <cell r="B175">
            <v>35313.882833562799</v>
          </cell>
          <cell r="C175">
            <v>35577.805552811798</v>
          </cell>
          <cell r="D175">
            <v>35687.257519876897</v>
          </cell>
          <cell r="E175">
            <v>35793.743700159503</v>
          </cell>
          <cell r="F175">
            <v>35830.169586256197</v>
          </cell>
          <cell r="G175">
            <v>35950.211634741703</v>
          </cell>
          <cell r="H175">
            <v>35994.449480562798</v>
          </cell>
          <cell r="I175">
            <v>36097.869436236397</v>
          </cell>
          <cell r="J175">
            <v>36154.9459487645</v>
          </cell>
        </row>
        <row r="176">
          <cell r="B176">
            <v>26343.408175771001</v>
          </cell>
          <cell r="C176">
            <v>26486.314037634798</v>
          </cell>
          <cell r="D176">
            <v>26575.950522138999</v>
          </cell>
          <cell r="E176">
            <v>26644.3888450052</v>
          </cell>
          <cell r="F176">
            <v>26691.4147482029</v>
          </cell>
          <cell r="G176">
            <v>26756.309463543999</v>
          </cell>
          <cell r="H176">
            <v>26787.486826861499</v>
          </cell>
          <cell r="I176">
            <v>26866.213209647802</v>
          </cell>
          <cell r="J176">
            <v>26917.732123079299</v>
          </cell>
        </row>
        <row r="177">
          <cell r="B177">
            <v>33261.227971713102</v>
          </cell>
          <cell r="C177">
            <v>33385.8280893189</v>
          </cell>
          <cell r="D177">
            <v>33419.496017416503</v>
          </cell>
          <cell r="E177">
            <v>33438.3115646367</v>
          </cell>
          <cell r="F177">
            <v>33489.996227933101</v>
          </cell>
          <cell r="G177">
            <v>33575.156076552099</v>
          </cell>
          <cell r="H177">
            <v>33592.555855292798</v>
          </cell>
          <cell r="I177">
            <v>33685.586196953402</v>
          </cell>
          <cell r="J177">
            <v>33766.922544040499</v>
          </cell>
        </row>
        <row r="178">
          <cell r="B178">
            <v>36856.816112699598</v>
          </cell>
          <cell r="C178">
            <v>37044.7960350953</v>
          </cell>
          <cell r="D178">
            <v>37170.724808771003</v>
          </cell>
          <cell r="E178">
            <v>37188.115781596098</v>
          </cell>
          <cell r="F178">
            <v>37215.120880235401</v>
          </cell>
          <cell r="G178">
            <v>37246.636655224102</v>
          </cell>
          <cell r="H178">
            <v>37298.2197865833</v>
          </cell>
          <cell r="I178">
            <v>37388.299488999197</v>
          </cell>
          <cell r="J178">
            <v>37455.858863367197</v>
          </cell>
        </row>
        <row r="179">
          <cell r="B179">
            <v>36697.030211060002</v>
          </cell>
          <cell r="C179">
            <v>36874.920916784897</v>
          </cell>
          <cell r="D179">
            <v>36916.883371912198</v>
          </cell>
          <cell r="E179">
            <v>36938.906600148199</v>
          </cell>
          <cell r="F179">
            <v>36968.405766964199</v>
          </cell>
          <cell r="G179">
            <v>37032.581576214303</v>
          </cell>
          <cell r="H179">
            <v>37077.2084585829</v>
          </cell>
          <cell r="I179">
            <v>37161.435211303396</v>
          </cell>
          <cell r="J179">
            <v>37222.6153086591</v>
          </cell>
        </row>
        <row r="180">
          <cell r="B180">
            <v>35044.583534878999</v>
          </cell>
          <cell r="C180">
            <v>35131.337241658097</v>
          </cell>
          <cell r="D180">
            <v>35174.8874822332</v>
          </cell>
          <cell r="E180">
            <v>35198.822228487101</v>
          </cell>
          <cell r="F180">
            <v>35213.718086615401</v>
          </cell>
          <cell r="G180">
            <v>35250.791091731502</v>
          </cell>
          <cell r="H180">
            <v>35266.051544233604</v>
          </cell>
          <cell r="I180">
            <v>35351.139606122102</v>
          </cell>
          <cell r="J180">
            <v>35393.445947331798</v>
          </cell>
        </row>
        <row r="181">
          <cell r="B181">
            <v>39844.197640766703</v>
          </cell>
          <cell r="C181">
            <v>40009.527863395699</v>
          </cell>
          <cell r="D181">
            <v>40062.775747912499</v>
          </cell>
          <cell r="E181">
            <v>40084.664049421197</v>
          </cell>
          <cell r="F181">
            <v>40121.636159282898</v>
          </cell>
          <cell r="G181">
            <v>40172.513202795497</v>
          </cell>
          <cell r="H181">
            <v>40186.934697215103</v>
          </cell>
          <cell r="I181">
            <v>40271.7290116964</v>
          </cell>
          <cell r="J181">
            <v>40308.927294955</v>
          </cell>
        </row>
        <row r="182">
          <cell r="B182">
            <v>36057.835329863301</v>
          </cell>
          <cell r="C182">
            <v>36209.8446251715</v>
          </cell>
          <cell r="D182">
            <v>36250.426120800003</v>
          </cell>
          <cell r="E182">
            <v>36294.967908089297</v>
          </cell>
          <cell r="F182">
            <v>36339.908792429604</v>
          </cell>
          <cell r="G182">
            <v>36398.3638446283</v>
          </cell>
          <cell r="H182">
            <v>36410.617719308299</v>
          </cell>
          <cell r="I182">
            <v>36551.049181790098</v>
          </cell>
          <cell r="J182">
            <v>36592.645674865402</v>
          </cell>
        </row>
        <row r="183">
          <cell r="B183">
            <v>45515.392263796501</v>
          </cell>
          <cell r="C183">
            <v>45752.9266163219</v>
          </cell>
          <cell r="D183">
            <v>45907.230753758296</v>
          </cell>
          <cell r="E183">
            <v>45925.294540837902</v>
          </cell>
          <cell r="F183">
            <v>45976.787801472798</v>
          </cell>
          <cell r="G183">
            <v>46081.953625336297</v>
          </cell>
          <cell r="H183">
            <v>46094.230070969003</v>
          </cell>
          <cell r="I183">
            <v>46215.569822678903</v>
          </cell>
          <cell r="J183">
            <v>46282.862979085199</v>
          </cell>
        </row>
        <row r="184">
          <cell r="B184">
            <v>32398.997116447201</v>
          </cell>
          <cell r="C184">
            <v>32576.732037561</v>
          </cell>
          <cell r="D184">
            <v>32645.1715314631</v>
          </cell>
          <cell r="E184">
            <v>32693.9418902545</v>
          </cell>
          <cell r="F184">
            <v>32741.372113930898</v>
          </cell>
          <cell r="G184">
            <v>32795.019841857102</v>
          </cell>
          <cell r="H184">
            <v>32808.933287108797</v>
          </cell>
          <cell r="I184">
            <v>32916.265377067299</v>
          </cell>
          <cell r="J184">
            <v>32982.008436871198</v>
          </cell>
        </row>
        <row r="185">
          <cell r="B185">
            <v>35692.067735728298</v>
          </cell>
          <cell r="C185">
            <v>35818.260152602998</v>
          </cell>
          <cell r="D185">
            <v>35938.271648589798</v>
          </cell>
          <cell r="E185">
            <v>35974.429606137797</v>
          </cell>
          <cell r="F185">
            <v>36034.589319287697</v>
          </cell>
          <cell r="G185">
            <v>36113.8879579442</v>
          </cell>
          <cell r="H185">
            <v>36125.784263523499</v>
          </cell>
          <cell r="I185">
            <v>36278.181896579597</v>
          </cell>
          <cell r="J185">
            <v>36324.019714636997</v>
          </cell>
        </row>
        <row r="186">
          <cell r="B186">
            <v>37255.323241587401</v>
          </cell>
          <cell r="C186">
            <v>37387.342313138201</v>
          </cell>
          <cell r="D186">
            <v>37408.292631415701</v>
          </cell>
          <cell r="E186">
            <v>37434.3779569908</v>
          </cell>
          <cell r="F186">
            <v>37452.212500693902</v>
          </cell>
          <cell r="G186">
            <v>37514.229467799698</v>
          </cell>
          <cell r="H186">
            <v>37527.266014638699</v>
          </cell>
          <cell r="I186">
            <v>37619.946532228103</v>
          </cell>
          <cell r="J186">
            <v>37660.437975881199</v>
          </cell>
        </row>
        <row r="187">
          <cell r="B187">
            <v>38305.166900845899</v>
          </cell>
          <cell r="C187">
            <v>38389.933967155899</v>
          </cell>
          <cell r="D187">
            <v>38405.341152438697</v>
          </cell>
          <cell r="E187">
            <v>38456.1376113242</v>
          </cell>
          <cell r="F187">
            <v>38468.783249760701</v>
          </cell>
          <cell r="G187">
            <v>38574.472132690003</v>
          </cell>
          <cell r="H187">
            <v>38587.638122878503</v>
          </cell>
          <cell r="I187">
            <v>38704.240408564401</v>
          </cell>
          <cell r="J187">
            <v>38746.839089642301</v>
          </cell>
        </row>
        <row r="188">
          <cell r="B188">
            <v>45099.967039828902</v>
          </cell>
          <cell r="C188">
            <v>45255.4600323841</v>
          </cell>
          <cell r="D188">
            <v>45275.515156754598</v>
          </cell>
          <cell r="E188">
            <v>45296.6403166085</v>
          </cell>
          <cell r="F188">
            <v>45322.233826003503</v>
          </cell>
          <cell r="G188">
            <v>45353.117508941497</v>
          </cell>
          <cell r="H188">
            <v>45402.679137633197</v>
          </cell>
          <cell r="I188">
            <v>45488.197698714503</v>
          </cell>
          <cell r="J188">
            <v>45555.3410108725</v>
          </cell>
        </row>
        <row r="189">
          <cell r="B189">
            <v>37302.243339351502</v>
          </cell>
          <cell r="C189">
            <v>37557.516227300403</v>
          </cell>
          <cell r="D189">
            <v>37574.6499203399</v>
          </cell>
          <cell r="E189">
            <v>37622.090203775399</v>
          </cell>
          <cell r="F189">
            <v>37644.849437685501</v>
          </cell>
          <cell r="G189">
            <v>37736.732403922899</v>
          </cell>
          <cell r="H189">
            <v>37776.512065878298</v>
          </cell>
          <cell r="I189">
            <v>37881.481394542599</v>
          </cell>
          <cell r="J189">
            <v>37921.856818614702</v>
          </cell>
        </row>
        <row r="190">
          <cell r="B190">
            <v>37572.423730257498</v>
          </cell>
          <cell r="C190">
            <v>37713.222094520301</v>
          </cell>
          <cell r="D190">
            <v>37758.848751461803</v>
          </cell>
          <cell r="E190">
            <v>37806.316328456101</v>
          </cell>
          <cell r="F190">
            <v>37831.801333479401</v>
          </cell>
          <cell r="G190">
            <v>37897.838161224201</v>
          </cell>
          <cell r="H190">
            <v>37931.927921369097</v>
          </cell>
          <cell r="I190">
            <v>38030.824684593499</v>
          </cell>
          <cell r="J190">
            <v>38141.8412835856</v>
          </cell>
        </row>
        <row r="191">
          <cell r="B191">
            <v>39951.545617624201</v>
          </cell>
          <cell r="C191">
            <v>40173.295005325999</v>
          </cell>
          <cell r="D191">
            <v>40278.208087321298</v>
          </cell>
          <cell r="E191">
            <v>40325.027208756401</v>
          </cell>
          <cell r="F191">
            <v>40359.169365469999</v>
          </cell>
          <cell r="G191">
            <v>40426.815626573298</v>
          </cell>
          <cell r="H191">
            <v>40441.935326117498</v>
          </cell>
          <cell r="I191">
            <v>40542.757132691499</v>
          </cell>
          <cell r="J191">
            <v>40582.384271369599</v>
          </cell>
        </row>
        <row r="192">
          <cell r="B192">
            <v>37008.288731315799</v>
          </cell>
          <cell r="C192">
            <v>37114.953307280899</v>
          </cell>
          <cell r="D192">
            <v>37162.941207021599</v>
          </cell>
          <cell r="E192">
            <v>37178.7272673396</v>
          </cell>
          <cell r="F192">
            <v>37207.471647227103</v>
          </cell>
          <cell r="G192">
            <v>37267.915619211402</v>
          </cell>
          <cell r="H192">
            <v>37304.575277962198</v>
          </cell>
          <cell r="I192">
            <v>37386.869124254801</v>
          </cell>
          <cell r="J192">
            <v>37438.834784525498</v>
          </cell>
        </row>
        <row r="193">
          <cell r="B193">
            <v>28471.558117469402</v>
          </cell>
          <cell r="C193">
            <v>28737.367083492401</v>
          </cell>
          <cell r="D193">
            <v>28769.6242634829</v>
          </cell>
          <cell r="E193">
            <v>28818.343191357399</v>
          </cell>
          <cell r="F193">
            <v>28835.885328752101</v>
          </cell>
          <cell r="G193">
            <v>28881.958939442</v>
          </cell>
          <cell r="H193">
            <v>28922.158232313301</v>
          </cell>
          <cell r="I193">
            <v>29021.234730255201</v>
          </cell>
          <cell r="J193">
            <v>29077.621994759</v>
          </cell>
        </row>
        <row r="194">
          <cell r="B194">
            <v>28572.602133694301</v>
          </cell>
          <cell r="C194">
            <v>28669.789689045101</v>
          </cell>
          <cell r="D194">
            <v>28697.605412863701</v>
          </cell>
          <cell r="E194">
            <v>28731.013662810499</v>
          </cell>
          <cell r="F194">
            <v>28764.821356880399</v>
          </cell>
          <cell r="G194">
            <v>28790.580335760002</v>
          </cell>
          <cell r="H194">
            <v>28802.668800777399</v>
          </cell>
          <cell r="I194">
            <v>28923.733722378998</v>
          </cell>
          <cell r="J194">
            <v>28984.184994999901</v>
          </cell>
        </row>
        <row r="195">
          <cell r="B195">
            <v>33362.128780269202</v>
          </cell>
          <cell r="C195">
            <v>33477.026007669898</v>
          </cell>
          <cell r="D195">
            <v>33521.994305457403</v>
          </cell>
          <cell r="E195">
            <v>33571.298300279203</v>
          </cell>
          <cell r="F195">
            <v>33588.045493960199</v>
          </cell>
          <cell r="G195">
            <v>33612.641527384701</v>
          </cell>
          <cell r="H195">
            <v>33638.502372682902</v>
          </cell>
          <cell r="I195">
            <v>33741.751825202598</v>
          </cell>
          <cell r="J195">
            <v>33801.026530044503</v>
          </cell>
        </row>
        <row r="196">
          <cell r="B196">
            <v>32685.3113525718</v>
          </cell>
          <cell r="C196">
            <v>32955.259241015898</v>
          </cell>
          <cell r="D196">
            <v>33007.093594538703</v>
          </cell>
          <cell r="E196">
            <v>33039.120885014301</v>
          </cell>
          <cell r="F196">
            <v>33072.303799479901</v>
          </cell>
          <cell r="G196">
            <v>33160.527502651297</v>
          </cell>
          <cell r="H196">
            <v>33220.475359238997</v>
          </cell>
          <cell r="I196">
            <v>33333.280628818997</v>
          </cell>
          <cell r="J196">
            <v>33420.053006791801</v>
          </cell>
        </row>
        <row r="197">
          <cell r="B197">
            <v>32608.4193044436</v>
          </cell>
          <cell r="C197">
            <v>32839.447187575999</v>
          </cell>
          <cell r="D197">
            <v>32867.654662826397</v>
          </cell>
          <cell r="E197">
            <v>32905.867779702901</v>
          </cell>
          <cell r="F197">
            <v>33002.089375934003</v>
          </cell>
          <cell r="G197">
            <v>33187.027995379198</v>
          </cell>
          <cell r="H197">
            <v>33221.165537124398</v>
          </cell>
          <cell r="I197">
            <v>33318.394626742098</v>
          </cell>
          <cell r="J197">
            <v>33377.954297916302</v>
          </cell>
        </row>
        <row r="198">
          <cell r="B198">
            <v>48019.468146372601</v>
          </cell>
          <cell r="C198">
            <v>48199.944533310598</v>
          </cell>
          <cell r="D198">
            <v>48221.990303798601</v>
          </cell>
          <cell r="E198">
            <v>48279.2909553836</v>
          </cell>
          <cell r="F198">
            <v>48339.335134758403</v>
          </cell>
          <cell r="G198">
            <v>48426.527272685802</v>
          </cell>
          <cell r="H198">
            <v>48468.450730705001</v>
          </cell>
          <cell r="I198">
            <v>48560.589531678699</v>
          </cell>
          <cell r="J198">
            <v>48640.886686046797</v>
          </cell>
        </row>
        <row r="199">
          <cell r="B199">
            <v>41566.345097836602</v>
          </cell>
          <cell r="C199">
            <v>41835.113447920499</v>
          </cell>
          <cell r="D199">
            <v>41904.036284342001</v>
          </cell>
          <cell r="E199">
            <v>41969.265978939002</v>
          </cell>
          <cell r="F199">
            <v>42050.412226533903</v>
          </cell>
          <cell r="G199">
            <v>42163.453263852898</v>
          </cell>
          <cell r="H199">
            <v>42182.2389290879</v>
          </cell>
          <cell r="I199">
            <v>42279.055640255603</v>
          </cell>
          <cell r="J199">
            <v>42349.185515024197</v>
          </cell>
        </row>
        <row r="200">
          <cell r="B200">
            <v>32017.9825381189</v>
          </cell>
          <cell r="C200">
            <v>32191.785453164801</v>
          </cell>
          <cell r="D200">
            <v>32254.185620464701</v>
          </cell>
          <cell r="E200">
            <v>32291.8129713259</v>
          </cell>
          <cell r="F200">
            <v>32320.051784362498</v>
          </cell>
          <cell r="G200">
            <v>32433.6982381001</v>
          </cell>
          <cell r="H200">
            <v>32467.928962839102</v>
          </cell>
          <cell r="I200">
            <v>32573.391678563799</v>
          </cell>
          <cell r="J200">
            <v>32633.380402233601</v>
          </cell>
        </row>
        <row r="201">
          <cell r="B201">
            <v>32182.1878400104</v>
          </cell>
          <cell r="C201">
            <v>32284.798186897198</v>
          </cell>
          <cell r="D201">
            <v>32320.314923416801</v>
          </cell>
          <cell r="E201">
            <v>32349.419216836701</v>
          </cell>
          <cell r="F201">
            <v>32365.210389460499</v>
          </cell>
          <cell r="G201">
            <v>32433.915329706899</v>
          </cell>
          <cell r="H201">
            <v>32447.197398068001</v>
          </cell>
          <cell r="I201">
            <v>32534.2882270064</v>
          </cell>
          <cell r="J201">
            <v>32590.015026548099</v>
          </cell>
        </row>
        <row r="202">
          <cell r="B202">
            <v>32322.014912846698</v>
          </cell>
          <cell r="C202">
            <v>32485.543268203099</v>
          </cell>
          <cell r="D202">
            <v>32515.097202214802</v>
          </cell>
          <cell r="E202">
            <v>32536.792918790299</v>
          </cell>
          <cell r="F202">
            <v>32588.1844325575</v>
          </cell>
          <cell r="G202">
            <v>32666.995806799001</v>
          </cell>
          <cell r="H202">
            <v>32680.8874826428</v>
          </cell>
          <cell r="I202">
            <v>32776.545782778099</v>
          </cell>
          <cell r="J202">
            <v>32836.111417028304</v>
          </cell>
        </row>
        <row r="203">
          <cell r="B203">
            <v>30946.069177651501</v>
          </cell>
          <cell r="C203">
            <v>31125.961815917599</v>
          </cell>
          <cell r="D203">
            <v>31143.998364298899</v>
          </cell>
          <cell r="E203">
            <v>31205.5647364459</v>
          </cell>
          <cell r="F203">
            <v>31244.687190995701</v>
          </cell>
          <cell r="G203">
            <v>31317.230175101002</v>
          </cell>
          <cell r="H203">
            <v>31329.345309813201</v>
          </cell>
          <cell r="I203">
            <v>31439.328160352601</v>
          </cell>
          <cell r="J203">
            <v>31480.213421323799</v>
          </cell>
        </row>
        <row r="204">
          <cell r="B204">
            <v>24591.705082274799</v>
          </cell>
          <cell r="C204">
            <v>24690.512897422701</v>
          </cell>
          <cell r="D204">
            <v>24722.236862609199</v>
          </cell>
          <cell r="E204">
            <v>24747.543755487899</v>
          </cell>
          <cell r="F204">
            <v>24795.6028193936</v>
          </cell>
          <cell r="G204">
            <v>24866.512680184202</v>
          </cell>
          <cell r="H204">
            <v>24884.0166276862</v>
          </cell>
          <cell r="I204">
            <v>25018.204052093901</v>
          </cell>
          <cell r="J204">
            <v>25056.244568350899</v>
          </cell>
        </row>
        <row r="205">
          <cell r="B205">
            <v>18415.328683356202</v>
          </cell>
          <cell r="C205">
            <v>18539.449880830602</v>
          </cell>
          <cell r="D205">
            <v>18582.713193921001</v>
          </cell>
          <cell r="E205">
            <v>18605.104579440998</v>
          </cell>
          <cell r="F205">
            <v>18626.640785378899</v>
          </cell>
          <cell r="G205">
            <v>18681.808393139301</v>
          </cell>
          <cell r="H205">
            <v>18693.9282834859</v>
          </cell>
          <cell r="I205">
            <v>18792.200636944799</v>
          </cell>
          <cell r="J205">
            <v>18830.297723994201</v>
          </cell>
        </row>
        <row r="206">
          <cell r="B206">
            <v>38501.354546751201</v>
          </cell>
          <cell r="C206">
            <v>38764.517347100802</v>
          </cell>
          <cell r="D206">
            <v>38816.932818882698</v>
          </cell>
          <cell r="E206">
            <v>38861.709016716602</v>
          </cell>
          <cell r="F206">
            <v>38878.182571983198</v>
          </cell>
          <cell r="G206">
            <v>39017.801823643596</v>
          </cell>
          <cell r="H206">
            <v>39029.004274530103</v>
          </cell>
          <cell r="I206">
            <v>39145.409200694303</v>
          </cell>
          <cell r="J206">
            <v>39217.570595843303</v>
          </cell>
        </row>
        <row r="207">
          <cell r="B207">
            <v>39117.260212443201</v>
          </cell>
          <cell r="C207">
            <v>39240.608108227098</v>
          </cell>
          <cell r="D207">
            <v>39267.6605371603</v>
          </cell>
          <cell r="E207">
            <v>39285.235743294099</v>
          </cell>
          <cell r="F207">
            <v>39322.368661841399</v>
          </cell>
          <cell r="G207">
            <v>39396.217859898003</v>
          </cell>
          <cell r="H207">
            <v>39432.297911279697</v>
          </cell>
          <cell r="I207">
            <v>39520.278916398704</v>
          </cell>
          <cell r="J207">
            <v>39581.324140748999</v>
          </cell>
        </row>
        <row r="208">
          <cell r="B208">
            <v>44277.6688839208</v>
          </cell>
          <cell r="C208">
            <v>44406.880288173401</v>
          </cell>
          <cell r="D208">
            <v>44441.932433975599</v>
          </cell>
          <cell r="E208">
            <v>44475.471571116097</v>
          </cell>
          <cell r="F208">
            <v>44504.914986310599</v>
          </cell>
          <cell r="G208">
            <v>44569.947600164502</v>
          </cell>
          <cell r="H208">
            <v>44582.774245576002</v>
          </cell>
          <cell r="I208">
            <v>44669.561725455998</v>
          </cell>
          <cell r="J208">
            <v>44711.6473982319</v>
          </cell>
        </row>
        <row r="209">
          <cell r="B209">
            <v>44123.199693049501</v>
          </cell>
          <cell r="C209">
            <v>44293.8023038225</v>
          </cell>
          <cell r="D209">
            <v>44336.310173266502</v>
          </cell>
          <cell r="E209">
            <v>44356.607469316397</v>
          </cell>
          <cell r="F209">
            <v>44405.697851798803</v>
          </cell>
          <cell r="G209">
            <v>44472.439836433201</v>
          </cell>
          <cell r="H209">
            <v>44507.236353244298</v>
          </cell>
          <cell r="I209">
            <v>44594.222832661799</v>
          </cell>
          <cell r="J209">
            <v>44639.807624345602</v>
          </cell>
        </row>
        <row r="210">
          <cell r="B210">
            <v>44462.822967534499</v>
          </cell>
          <cell r="C210">
            <v>44574.423547814702</v>
          </cell>
          <cell r="D210">
            <v>44605.253367799698</v>
          </cell>
          <cell r="E210">
            <v>44633.937229885203</v>
          </cell>
          <cell r="F210">
            <v>44649.865091658001</v>
          </cell>
          <cell r="G210">
            <v>44735.561546933503</v>
          </cell>
          <cell r="H210">
            <v>44789.978977844599</v>
          </cell>
          <cell r="I210">
            <v>44879.132239407299</v>
          </cell>
          <cell r="J210">
            <v>44949.699028946103</v>
          </cell>
        </row>
        <row r="211">
          <cell r="B211">
            <v>33085.774566280197</v>
          </cell>
          <cell r="C211">
            <v>33251.811568600999</v>
          </cell>
          <cell r="D211">
            <v>33270.938981093197</v>
          </cell>
          <cell r="E211">
            <v>33293.991072513403</v>
          </cell>
          <cell r="F211">
            <v>33309.049317503202</v>
          </cell>
          <cell r="G211">
            <v>33347.250410612898</v>
          </cell>
          <cell r="H211">
            <v>33360.283991602199</v>
          </cell>
          <cell r="I211">
            <v>33471.452299316203</v>
          </cell>
          <cell r="J211">
            <v>33508.1610437934</v>
          </cell>
        </row>
        <row r="212">
          <cell r="B212">
            <v>30383.399403045201</v>
          </cell>
          <cell r="C212">
            <v>30511.954381457599</v>
          </cell>
          <cell r="D212">
            <v>30550.5442726402</v>
          </cell>
          <cell r="E212">
            <v>30591.321411036301</v>
          </cell>
          <cell r="F212">
            <v>30625.707173996299</v>
          </cell>
          <cell r="G212">
            <v>30686.066713284999</v>
          </cell>
          <cell r="H212">
            <v>30728.107888787901</v>
          </cell>
          <cell r="I212">
            <v>30821.2476487684</v>
          </cell>
          <cell r="J212">
            <v>30893.497025120301</v>
          </cell>
        </row>
        <row r="213">
          <cell r="B213">
            <v>30452.539471253102</v>
          </cell>
          <cell r="C213">
            <v>30566.124797771601</v>
          </cell>
          <cell r="D213">
            <v>30598.040274187199</v>
          </cell>
          <cell r="E213">
            <v>30629.0645363371</v>
          </cell>
          <cell r="F213">
            <v>30684.126780497201</v>
          </cell>
          <cell r="G213">
            <v>30723.5681283591</v>
          </cell>
          <cell r="H213">
            <v>30739.850563827698</v>
          </cell>
          <cell r="I213">
            <v>30829.1125223702</v>
          </cell>
          <cell r="J213">
            <v>30875.2630675523</v>
          </cell>
        </row>
        <row r="214">
          <cell r="B214">
            <v>35054.659889751601</v>
          </cell>
          <cell r="C214">
            <v>35295.103870811501</v>
          </cell>
          <cell r="D214">
            <v>35346.483652284704</v>
          </cell>
          <cell r="E214">
            <v>35392.523700444297</v>
          </cell>
          <cell r="F214">
            <v>35429.824656653</v>
          </cell>
          <cell r="G214">
            <v>35472.574993217699</v>
          </cell>
          <cell r="H214">
            <v>35486.737971283197</v>
          </cell>
          <cell r="I214">
            <v>35572.900197643299</v>
          </cell>
          <cell r="J214">
            <v>35642.0810733299</v>
          </cell>
        </row>
        <row r="215">
          <cell r="B215">
            <v>40254.684900882799</v>
          </cell>
          <cell r="C215">
            <v>40406.288940987499</v>
          </cell>
          <cell r="D215">
            <v>40452.9300395229</v>
          </cell>
          <cell r="E215">
            <v>40496.825632423301</v>
          </cell>
          <cell r="F215">
            <v>40513.116766538602</v>
          </cell>
          <cell r="G215">
            <v>40550.880397482397</v>
          </cell>
          <cell r="H215">
            <v>40572.855416382597</v>
          </cell>
          <cell r="I215">
            <v>40666.632813342003</v>
          </cell>
          <cell r="J215">
            <v>40729.070669954301</v>
          </cell>
        </row>
        <row r="216">
          <cell r="B216">
            <v>35158.770658758702</v>
          </cell>
          <cell r="C216">
            <v>35437.968484566103</v>
          </cell>
          <cell r="D216">
            <v>35481.0907330583</v>
          </cell>
          <cell r="E216">
            <v>35509.798816987597</v>
          </cell>
          <cell r="F216">
            <v>35563.050617408298</v>
          </cell>
          <cell r="G216">
            <v>35678.023789762097</v>
          </cell>
          <cell r="H216">
            <v>35706.0763792492</v>
          </cell>
          <cell r="I216">
            <v>35809.085099390701</v>
          </cell>
          <cell r="J216">
            <v>35878.806322705197</v>
          </cell>
        </row>
        <row r="217">
          <cell r="B217">
            <v>32558.619982305601</v>
          </cell>
          <cell r="C217">
            <v>32686.476349162502</v>
          </cell>
          <cell r="D217">
            <v>32734.309537386202</v>
          </cell>
          <cell r="E217">
            <v>32785.4635079418</v>
          </cell>
          <cell r="F217">
            <v>32820.171364097798</v>
          </cell>
          <cell r="G217">
            <v>32882.680681218699</v>
          </cell>
          <cell r="H217">
            <v>32899.884695460001</v>
          </cell>
          <cell r="I217">
            <v>32985.722633457597</v>
          </cell>
          <cell r="J217">
            <v>33042.844677341702</v>
          </cell>
        </row>
        <row r="218">
          <cell r="B218">
            <v>28182.161641176401</v>
          </cell>
          <cell r="C218">
            <v>28372.180065516601</v>
          </cell>
          <cell r="D218">
            <v>28425.874489958202</v>
          </cell>
          <cell r="E218">
            <v>28478.2698080011</v>
          </cell>
          <cell r="F218">
            <v>28522.153877728801</v>
          </cell>
          <cell r="G218">
            <v>28690.377185748101</v>
          </cell>
          <cell r="H218">
            <v>28704.001849425898</v>
          </cell>
          <cell r="I218">
            <v>28810.867549916398</v>
          </cell>
          <cell r="J218">
            <v>28896.7497418399</v>
          </cell>
        </row>
        <row r="219">
          <cell r="B219">
            <v>39426.055958126301</v>
          </cell>
          <cell r="C219">
            <v>39657.963600937997</v>
          </cell>
          <cell r="D219">
            <v>39726.087162384298</v>
          </cell>
          <cell r="E219">
            <v>39752.249093134902</v>
          </cell>
          <cell r="F219">
            <v>39826.1444801338</v>
          </cell>
          <cell r="G219">
            <v>39902.083273856202</v>
          </cell>
          <cell r="H219">
            <v>39936.637352223697</v>
          </cell>
          <cell r="I219">
            <v>40031.814109429899</v>
          </cell>
          <cell r="J219">
            <v>40067.570377645498</v>
          </cell>
        </row>
        <row r="220">
          <cell r="B220">
            <v>35338.069183189698</v>
          </cell>
          <cell r="C220">
            <v>35511.100005373402</v>
          </cell>
          <cell r="D220">
            <v>35531.003648255399</v>
          </cell>
          <cell r="E220">
            <v>35569.743504981299</v>
          </cell>
          <cell r="F220">
            <v>35651.100007622699</v>
          </cell>
          <cell r="G220">
            <v>35719.056284693601</v>
          </cell>
          <cell r="H220">
            <v>35751.301153243898</v>
          </cell>
          <cell r="I220">
            <v>35848.993097168001</v>
          </cell>
          <cell r="J220">
            <v>35944.122006305603</v>
          </cell>
        </row>
        <row r="221">
          <cell r="B221">
            <v>53839.206267629001</v>
          </cell>
          <cell r="C221">
            <v>54037.9702116997</v>
          </cell>
          <cell r="D221">
            <v>54152.015349702502</v>
          </cell>
          <cell r="E221">
            <v>54234.736906024104</v>
          </cell>
          <cell r="F221">
            <v>54275.693625400898</v>
          </cell>
          <cell r="G221">
            <v>54357.271733069501</v>
          </cell>
          <cell r="H221">
            <v>54424.169195058203</v>
          </cell>
          <cell r="I221">
            <v>54597.625092013499</v>
          </cell>
          <cell r="J221">
            <v>54706.112949710703</v>
          </cell>
        </row>
        <row r="222">
          <cell r="B222">
            <v>35042.599133708798</v>
          </cell>
          <cell r="C222">
            <v>35214.154450137597</v>
          </cell>
          <cell r="D222">
            <v>35285.749868322302</v>
          </cell>
          <cell r="E222">
            <v>35307.7146162223</v>
          </cell>
          <cell r="F222">
            <v>35368.122229577602</v>
          </cell>
          <cell r="G222">
            <v>35394.806401567701</v>
          </cell>
          <cell r="H222">
            <v>35398.203356446298</v>
          </cell>
          <cell r="I222">
            <v>35484.6088828879</v>
          </cell>
          <cell r="J222">
            <v>35523.643927427998</v>
          </cell>
        </row>
        <row r="223">
          <cell r="B223">
            <v>31402.282594525299</v>
          </cell>
          <cell r="C223">
            <v>31481.5690336179</v>
          </cell>
          <cell r="D223">
            <v>31495.574388428398</v>
          </cell>
          <cell r="E223">
            <v>31519.714636387602</v>
          </cell>
          <cell r="F223">
            <v>31535.650574754902</v>
          </cell>
          <cell r="G223">
            <v>31617.8827787136</v>
          </cell>
          <cell r="H223">
            <v>31651.434306345702</v>
          </cell>
          <cell r="I223">
            <v>31753.6164555379</v>
          </cell>
          <cell r="J223">
            <v>31791.478874750701</v>
          </cell>
        </row>
        <row r="224">
          <cell r="B224">
            <v>31266.2671939668</v>
          </cell>
          <cell r="C224">
            <v>31420.562097139202</v>
          </cell>
          <cell r="D224">
            <v>31450.733218181002</v>
          </cell>
          <cell r="E224">
            <v>31479.793086384601</v>
          </cell>
          <cell r="F224">
            <v>31510.249084793799</v>
          </cell>
          <cell r="G224">
            <v>31548.311007165899</v>
          </cell>
          <cell r="H224">
            <v>31560.856262375</v>
          </cell>
          <cell r="I224">
            <v>31660.003195047499</v>
          </cell>
          <cell r="J224">
            <v>31741.368193803301</v>
          </cell>
        </row>
        <row r="225">
          <cell r="B225">
            <v>32250.153071909801</v>
          </cell>
          <cell r="C225">
            <v>32373.698880263</v>
          </cell>
          <cell r="D225">
            <v>32405.743922657301</v>
          </cell>
          <cell r="E225">
            <v>32446.612609748401</v>
          </cell>
          <cell r="F225">
            <v>32486.3518183493</v>
          </cell>
          <cell r="G225">
            <v>32561.226904026102</v>
          </cell>
          <cell r="H225">
            <v>32574.0059405215</v>
          </cell>
          <cell r="I225">
            <v>32670.866321431498</v>
          </cell>
          <cell r="J225">
            <v>32712.5286400816</v>
          </cell>
        </row>
        <row r="226">
          <cell r="B226">
            <v>25847.836327016001</v>
          </cell>
          <cell r="C226">
            <v>25974.373154379799</v>
          </cell>
          <cell r="D226">
            <v>26038.042365900001</v>
          </cell>
          <cell r="E226">
            <v>26085.210879598901</v>
          </cell>
          <cell r="F226">
            <v>26111.594887372001</v>
          </cell>
          <cell r="G226">
            <v>26205.335694861202</v>
          </cell>
          <cell r="H226">
            <v>26226.0550713845</v>
          </cell>
          <cell r="I226">
            <v>26327.283826661998</v>
          </cell>
          <cell r="J226">
            <v>26403.6634504096</v>
          </cell>
        </row>
        <row r="227">
          <cell r="B227">
            <v>32787.595596315303</v>
          </cell>
          <cell r="C227">
            <v>32985.601090149503</v>
          </cell>
          <cell r="D227">
            <v>33003.387387843803</v>
          </cell>
          <cell r="E227">
            <v>33057.980389866199</v>
          </cell>
          <cell r="F227">
            <v>33083.670834677301</v>
          </cell>
          <cell r="G227">
            <v>33152.019623882501</v>
          </cell>
          <cell r="H227">
            <v>33163.954690635997</v>
          </cell>
          <cell r="I227">
            <v>33257.587964413397</v>
          </cell>
          <cell r="J227">
            <v>33307.898312957303</v>
          </cell>
        </row>
        <row r="228">
          <cell r="B228">
            <v>29295.347260258899</v>
          </cell>
          <cell r="C228">
            <v>29461.2885503668</v>
          </cell>
          <cell r="D228">
            <v>29479.823262260601</v>
          </cell>
          <cell r="E228">
            <v>29501.085523444501</v>
          </cell>
          <cell r="F228">
            <v>29519.363112675601</v>
          </cell>
          <cell r="G228">
            <v>29572.330124501001</v>
          </cell>
          <cell r="H228">
            <v>29607.186536375699</v>
          </cell>
          <cell r="I228">
            <v>29690.081030401299</v>
          </cell>
          <cell r="J228">
            <v>29727.996156733701</v>
          </cell>
        </row>
        <row r="229">
          <cell r="B229">
            <v>38463.868849752696</v>
          </cell>
          <cell r="C229">
            <v>38616.139653203601</v>
          </cell>
          <cell r="D229">
            <v>38686.934117683399</v>
          </cell>
          <cell r="E229">
            <v>38745.163853149301</v>
          </cell>
          <cell r="F229">
            <v>38815.1729482136</v>
          </cell>
          <cell r="G229">
            <v>38892.339249032899</v>
          </cell>
          <cell r="H229">
            <v>38905.040144919803</v>
          </cell>
          <cell r="I229">
            <v>39025.420469019402</v>
          </cell>
          <cell r="J229">
            <v>39065.890269008698</v>
          </cell>
        </row>
        <row r="230">
          <cell r="B230">
            <v>30750.509177233998</v>
          </cell>
          <cell r="C230">
            <v>31011.5851806625</v>
          </cell>
          <cell r="D230">
            <v>31097.926718461302</v>
          </cell>
          <cell r="E230">
            <v>31135.469606263301</v>
          </cell>
          <cell r="F230">
            <v>31161.012844106401</v>
          </cell>
          <cell r="G230">
            <v>31202.3419486251</v>
          </cell>
          <cell r="H230">
            <v>31215.607805649401</v>
          </cell>
          <cell r="I230">
            <v>31319.955066921</v>
          </cell>
          <cell r="J230">
            <v>31362.8403136536</v>
          </cell>
        </row>
        <row r="231">
          <cell r="B231">
            <v>26966.105679554301</v>
          </cell>
          <cell r="C231">
            <v>27100.474551779</v>
          </cell>
          <cell r="D231">
            <v>27140.129144861701</v>
          </cell>
          <cell r="E231">
            <v>27181.116275783301</v>
          </cell>
          <cell r="F231">
            <v>27215.764257429801</v>
          </cell>
          <cell r="G231">
            <v>27279.9613414169</v>
          </cell>
          <cell r="H231">
            <v>27292.294843977899</v>
          </cell>
          <cell r="I231">
            <v>27375.856886119</v>
          </cell>
          <cell r="J231">
            <v>27431.824185019701</v>
          </cell>
        </row>
        <row r="232">
          <cell r="B232">
            <v>30333.082037975801</v>
          </cell>
          <cell r="C232">
            <v>30477.977132109801</v>
          </cell>
          <cell r="D232">
            <v>30523.0348813522</v>
          </cell>
          <cell r="E232">
            <v>30594.195611876799</v>
          </cell>
          <cell r="F232">
            <v>30653.2457324608</v>
          </cell>
          <cell r="G232">
            <v>30688.981329923001</v>
          </cell>
          <cell r="H232">
            <v>30710.5464545582</v>
          </cell>
          <cell r="I232">
            <v>30813.921412150499</v>
          </cell>
          <cell r="J232">
            <v>30856.902824989898</v>
          </cell>
        </row>
        <row r="233">
          <cell r="B233">
            <v>30665.422598914101</v>
          </cell>
          <cell r="C233">
            <v>30870.017833484599</v>
          </cell>
          <cell r="D233">
            <v>30917.200370364</v>
          </cell>
          <cell r="E233">
            <v>30960.111088591901</v>
          </cell>
          <cell r="F233">
            <v>31004.2331224273</v>
          </cell>
          <cell r="G233">
            <v>31103.192549797699</v>
          </cell>
          <cell r="H233">
            <v>31120.998892673499</v>
          </cell>
          <cell r="I233">
            <v>31213.456927093601</v>
          </cell>
          <cell r="J233">
            <v>31317.0089546991</v>
          </cell>
        </row>
        <row r="234">
          <cell r="B234">
            <v>42511.339560542699</v>
          </cell>
          <cell r="C234">
            <v>42681.123301388798</v>
          </cell>
          <cell r="D234">
            <v>42743.610481219701</v>
          </cell>
          <cell r="E234">
            <v>42767.652597823297</v>
          </cell>
          <cell r="F234">
            <v>42827.141191265902</v>
          </cell>
          <cell r="G234">
            <v>42875.5934842606</v>
          </cell>
          <cell r="H234">
            <v>42887.563823464203</v>
          </cell>
          <cell r="I234">
            <v>42972.262797207797</v>
          </cell>
          <cell r="J234">
            <v>43068.573364536896</v>
          </cell>
        </row>
        <row r="235">
          <cell r="B235">
            <v>51473.921070147502</v>
          </cell>
          <cell r="C235">
            <v>51644.414062800097</v>
          </cell>
          <cell r="D235">
            <v>51667.860757818402</v>
          </cell>
          <cell r="E235">
            <v>51688.2438167086</v>
          </cell>
          <cell r="F235">
            <v>51707.693861811102</v>
          </cell>
          <cell r="G235">
            <v>51735.332508173502</v>
          </cell>
          <cell r="H235">
            <v>51749.681375990898</v>
          </cell>
          <cell r="I235">
            <v>51837.786413277703</v>
          </cell>
          <cell r="J235">
            <v>51875.649618530297</v>
          </cell>
        </row>
        <row r="236">
          <cell r="B236">
            <v>35056.673021830597</v>
          </cell>
          <cell r="C236">
            <v>35170.039863551901</v>
          </cell>
          <cell r="D236">
            <v>35192.044495697897</v>
          </cell>
          <cell r="E236">
            <v>35211.749224958701</v>
          </cell>
          <cell r="F236">
            <v>35249.572763171796</v>
          </cell>
          <cell r="G236">
            <v>35304.091536829801</v>
          </cell>
          <cell r="H236">
            <v>35347.6910684865</v>
          </cell>
          <cell r="I236">
            <v>35431.793970845902</v>
          </cell>
          <cell r="J236">
            <v>35486.979822552399</v>
          </cell>
        </row>
        <row r="237">
          <cell r="B237">
            <v>34908.506098555001</v>
          </cell>
          <cell r="C237">
            <v>35089.984386686498</v>
          </cell>
          <cell r="D237">
            <v>35127.576101370003</v>
          </cell>
          <cell r="E237">
            <v>35188.527671668999</v>
          </cell>
          <cell r="F237">
            <v>35246.725948195497</v>
          </cell>
          <cell r="G237">
            <v>35310.785211045397</v>
          </cell>
          <cell r="H237">
            <v>35345.576675293603</v>
          </cell>
          <cell r="I237">
            <v>35461.1637346262</v>
          </cell>
          <cell r="J237">
            <v>35542.1698881251</v>
          </cell>
        </row>
        <row r="238">
          <cell r="B238">
            <v>47808.185210331001</v>
          </cell>
          <cell r="C238">
            <v>47974.505473292302</v>
          </cell>
          <cell r="D238">
            <v>48024.881836434201</v>
          </cell>
          <cell r="E238">
            <v>48069.106682648198</v>
          </cell>
          <cell r="F238">
            <v>48126.678274518199</v>
          </cell>
          <cell r="G238">
            <v>48197.605390942801</v>
          </cell>
          <cell r="H238">
            <v>48229.847167798202</v>
          </cell>
          <cell r="I238">
            <v>48354.369622397098</v>
          </cell>
          <cell r="J238">
            <v>48407.425913475898</v>
          </cell>
        </row>
        <row r="239">
          <cell r="B239">
            <v>37658.546292827203</v>
          </cell>
          <cell r="C239">
            <v>37815.620484922503</v>
          </cell>
          <cell r="D239">
            <v>37899.850035616699</v>
          </cell>
          <cell r="E239">
            <v>37945.517004561501</v>
          </cell>
          <cell r="F239">
            <v>38010.508866636097</v>
          </cell>
          <cell r="G239">
            <v>38105.590302195997</v>
          </cell>
          <cell r="H239">
            <v>38119.667685009699</v>
          </cell>
          <cell r="I239">
            <v>38198.978428766102</v>
          </cell>
          <cell r="J239">
            <v>38254.867219916101</v>
          </cell>
        </row>
        <row r="240">
          <cell r="B240">
            <v>47768.770781875603</v>
          </cell>
          <cell r="C240">
            <v>47930.061134870601</v>
          </cell>
          <cell r="D240">
            <v>47949.245078884604</v>
          </cell>
          <cell r="E240">
            <v>47985.149859642399</v>
          </cell>
          <cell r="F240">
            <v>48002.284478737602</v>
          </cell>
          <cell r="G240">
            <v>48045.1596981822</v>
          </cell>
          <cell r="H240">
            <v>48058.990282811101</v>
          </cell>
          <cell r="I240">
            <v>48146.363862591301</v>
          </cell>
          <cell r="J240">
            <v>48187.1256570927</v>
          </cell>
        </row>
        <row r="241">
          <cell r="B241">
            <v>35776.703062798399</v>
          </cell>
          <cell r="C241">
            <v>36029.761536884602</v>
          </cell>
          <cell r="D241">
            <v>36046.328928264498</v>
          </cell>
          <cell r="E241">
            <v>36110.465896891299</v>
          </cell>
          <cell r="F241">
            <v>36177.1281595201</v>
          </cell>
          <cell r="G241">
            <v>36240.970734199203</v>
          </cell>
          <cell r="H241">
            <v>36296.991385189598</v>
          </cell>
          <cell r="I241">
            <v>36413.366233466302</v>
          </cell>
          <cell r="J241">
            <v>36523.342533221403</v>
          </cell>
        </row>
        <row r="242">
          <cell r="B242">
            <v>29354.552950991001</v>
          </cell>
          <cell r="C242">
            <v>29467.430267225602</v>
          </cell>
          <cell r="D242">
            <v>29504.684900521999</v>
          </cell>
          <cell r="E242">
            <v>29539.375702383499</v>
          </cell>
          <cell r="F242">
            <v>29584.043592852999</v>
          </cell>
          <cell r="G242">
            <v>29658.5768668483</v>
          </cell>
          <cell r="H242">
            <v>29697.8495090166</v>
          </cell>
          <cell r="I242">
            <v>29801.913757656199</v>
          </cell>
          <cell r="J242">
            <v>29864.442602209201</v>
          </cell>
        </row>
        <row r="243">
          <cell r="B243">
            <v>35519.545131717998</v>
          </cell>
          <cell r="C243">
            <v>35666.941686773403</v>
          </cell>
          <cell r="D243">
            <v>35709.101689196897</v>
          </cell>
          <cell r="E243">
            <v>35754.888754940897</v>
          </cell>
          <cell r="F243">
            <v>35774.466718540898</v>
          </cell>
          <cell r="G243">
            <v>35894.3318450917</v>
          </cell>
          <cell r="H243">
            <v>35906.674123098797</v>
          </cell>
          <cell r="I243">
            <v>35991.897692630002</v>
          </cell>
          <cell r="J243">
            <v>36038.356947426902</v>
          </cell>
        </row>
        <row r="244">
          <cell r="B244">
            <v>40234.947918387603</v>
          </cell>
          <cell r="C244">
            <v>40422.0416209717</v>
          </cell>
          <cell r="D244">
            <v>40448.636529941199</v>
          </cell>
          <cell r="E244">
            <v>40500.1708553305</v>
          </cell>
          <cell r="F244">
            <v>40531.537960707399</v>
          </cell>
          <cell r="G244">
            <v>40643.621734995999</v>
          </cell>
          <cell r="H244">
            <v>40687.487986720102</v>
          </cell>
          <cell r="I244">
            <v>40775.863292210801</v>
          </cell>
          <cell r="J244">
            <v>40821.842545197404</v>
          </cell>
        </row>
        <row r="245">
          <cell r="B245">
            <v>39642.134347191801</v>
          </cell>
          <cell r="C245">
            <v>39986.843754863599</v>
          </cell>
          <cell r="D245">
            <v>40003.192843964898</v>
          </cell>
          <cell r="E245">
            <v>40042.5804133489</v>
          </cell>
          <cell r="F245">
            <v>40075.561831485204</v>
          </cell>
          <cell r="G245">
            <v>40168.332705041401</v>
          </cell>
          <cell r="H245">
            <v>40182.150434349001</v>
          </cell>
          <cell r="I245">
            <v>40300.0533676993</v>
          </cell>
          <cell r="J245">
            <v>40396.491653001503</v>
          </cell>
        </row>
        <row r="246">
          <cell r="B246">
            <v>31961.383684075601</v>
          </cell>
          <cell r="C246">
            <v>32128.6309079415</v>
          </cell>
          <cell r="D246">
            <v>32177.155514821399</v>
          </cell>
          <cell r="E246">
            <v>32219.127258893099</v>
          </cell>
          <cell r="F246">
            <v>32231.196045081098</v>
          </cell>
          <cell r="G246">
            <v>32333.0585264574</v>
          </cell>
          <cell r="H246">
            <v>32345.7353809792</v>
          </cell>
          <cell r="I246">
            <v>32447.060682933599</v>
          </cell>
          <cell r="J246">
            <v>32496.056609947998</v>
          </cell>
        </row>
        <row r="247">
          <cell r="B247">
            <v>38316.526404838703</v>
          </cell>
          <cell r="C247">
            <v>38572.912489456103</v>
          </cell>
          <cell r="D247">
            <v>38673.250488032099</v>
          </cell>
          <cell r="E247">
            <v>38710.925477650497</v>
          </cell>
          <cell r="F247">
            <v>38775.4049621503</v>
          </cell>
          <cell r="G247">
            <v>38843.401023867104</v>
          </cell>
          <cell r="H247">
            <v>38853.595987882502</v>
          </cell>
          <cell r="I247">
            <v>38948.134049758199</v>
          </cell>
          <cell r="J247">
            <v>39008.120350409503</v>
          </cell>
        </row>
        <row r="248">
          <cell r="B248">
            <v>39879.444037179303</v>
          </cell>
          <cell r="C248">
            <v>40110.868753742099</v>
          </cell>
          <cell r="D248">
            <v>40151.028871226503</v>
          </cell>
          <cell r="E248">
            <v>40169.898717010998</v>
          </cell>
          <cell r="F248">
            <v>40187.750079977901</v>
          </cell>
          <cell r="G248">
            <v>40221.028212343197</v>
          </cell>
          <cell r="H248">
            <v>40235.003852791502</v>
          </cell>
          <cell r="I248">
            <v>40321.358561116002</v>
          </cell>
          <cell r="J248">
            <v>40369.875669544097</v>
          </cell>
        </row>
        <row r="249">
          <cell r="B249">
            <v>36679.862059812898</v>
          </cell>
          <cell r="C249">
            <v>36799.645100425798</v>
          </cell>
          <cell r="D249">
            <v>36873.092929423503</v>
          </cell>
          <cell r="E249">
            <v>36906.514379089102</v>
          </cell>
          <cell r="F249">
            <v>36932.9583276677</v>
          </cell>
          <cell r="G249">
            <v>36999.944048247198</v>
          </cell>
          <cell r="H249">
            <v>37032.162279776298</v>
          </cell>
          <cell r="I249">
            <v>37146.015781125097</v>
          </cell>
          <cell r="J249">
            <v>37183.574850167599</v>
          </cell>
        </row>
        <row r="250">
          <cell r="B250">
            <v>30872.571823990002</v>
          </cell>
          <cell r="C250">
            <v>30964.9056351586</v>
          </cell>
          <cell r="D250">
            <v>31003.565573902899</v>
          </cell>
          <cell r="E250">
            <v>31037.246317583798</v>
          </cell>
          <cell r="F250">
            <v>31102.036691750302</v>
          </cell>
          <cell r="G250">
            <v>31165.432708007302</v>
          </cell>
          <cell r="H250">
            <v>31178.663556216299</v>
          </cell>
          <cell r="I250">
            <v>31305.9536485221</v>
          </cell>
          <cell r="J250">
            <v>31363.4801773176</v>
          </cell>
        </row>
        <row r="251">
          <cell r="B251">
            <v>43603.582959407402</v>
          </cell>
          <cell r="C251">
            <v>43736.355545894701</v>
          </cell>
          <cell r="D251">
            <v>43760.566397733397</v>
          </cell>
          <cell r="E251">
            <v>43847.204970814899</v>
          </cell>
          <cell r="F251">
            <v>43883.7075340718</v>
          </cell>
          <cell r="G251">
            <v>43908.890001162501</v>
          </cell>
          <cell r="H251">
            <v>43922.187682565702</v>
          </cell>
          <cell r="I251">
            <v>44019.653108080704</v>
          </cell>
          <cell r="J251">
            <v>44065.682794931701</v>
          </cell>
        </row>
        <row r="252">
          <cell r="B252">
            <v>37958.869388691499</v>
          </cell>
          <cell r="C252">
            <v>38120.816097019597</v>
          </cell>
          <cell r="D252">
            <v>38185.0755141552</v>
          </cell>
          <cell r="E252">
            <v>38203.596482297202</v>
          </cell>
          <cell r="F252">
            <v>38266.415741084202</v>
          </cell>
          <cell r="G252">
            <v>38355.334452949603</v>
          </cell>
          <cell r="H252">
            <v>38395.0695496833</v>
          </cell>
          <cell r="I252">
            <v>38486.1465191385</v>
          </cell>
          <cell r="J252">
            <v>38531.043285767897</v>
          </cell>
        </row>
        <row r="253">
          <cell r="B253">
            <v>42162.804829740096</v>
          </cell>
          <cell r="C253">
            <v>42247.040718759999</v>
          </cell>
          <cell r="D253">
            <v>42264.937362712801</v>
          </cell>
          <cell r="E253">
            <v>42287.060729140598</v>
          </cell>
          <cell r="F253">
            <v>42307.012091017197</v>
          </cell>
          <cell r="G253">
            <v>42368.4940624062</v>
          </cell>
          <cell r="H253">
            <v>42389.825188459203</v>
          </cell>
          <cell r="I253">
            <v>42473.197318322702</v>
          </cell>
          <cell r="J253">
            <v>42524.303225607298</v>
          </cell>
        </row>
        <row r="254">
          <cell r="B254">
            <v>31107.611598058698</v>
          </cell>
          <cell r="C254">
            <v>31294.840286566799</v>
          </cell>
          <cell r="D254">
            <v>31322.524178291402</v>
          </cell>
          <cell r="E254">
            <v>31352.695380655401</v>
          </cell>
          <cell r="F254">
            <v>31368.2797236439</v>
          </cell>
          <cell r="G254">
            <v>31445.192819019499</v>
          </cell>
          <cell r="H254">
            <v>31518.737959996801</v>
          </cell>
          <cell r="I254">
            <v>31604.565735287601</v>
          </cell>
          <cell r="J254">
            <v>31674.3411510185</v>
          </cell>
        </row>
        <row r="255">
          <cell r="B255">
            <v>37619.677774469099</v>
          </cell>
          <cell r="C255">
            <v>37741.984835124698</v>
          </cell>
          <cell r="D255">
            <v>37768.784570308402</v>
          </cell>
          <cell r="E255">
            <v>37789.128076910703</v>
          </cell>
          <cell r="F255">
            <v>37821.224854201202</v>
          </cell>
          <cell r="G255">
            <v>37884.975426700701</v>
          </cell>
          <cell r="H255">
            <v>37914.328377951002</v>
          </cell>
          <cell r="I255">
            <v>38004.9763265656</v>
          </cell>
          <cell r="J255">
            <v>38042.033139770101</v>
          </cell>
        </row>
        <row r="256">
          <cell r="B256">
            <v>33419.243182832201</v>
          </cell>
          <cell r="C256">
            <v>33524.353642616203</v>
          </cell>
          <cell r="D256">
            <v>33563.042894327999</v>
          </cell>
          <cell r="E256">
            <v>33583.7966522446</v>
          </cell>
          <cell r="F256">
            <v>33599.546600508402</v>
          </cell>
          <cell r="G256">
            <v>33629.162696286803</v>
          </cell>
          <cell r="H256">
            <v>33644.203839724199</v>
          </cell>
          <cell r="I256">
            <v>33742.981778507601</v>
          </cell>
          <cell r="J256">
            <v>33793.908846190498</v>
          </cell>
        </row>
        <row r="257">
          <cell r="B257">
            <v>23879.053082634699</v>
          </cell>
          <cell r="C257">
            <v>24027.612020653101</v>
          </cell>
          <cell r="D257">
            <v>24077.4804866923</v>
          </cell>
          <cell r="E257">
            <v>24107.8850597368</v>
          </cell>
          <cell r="F257">
            <v>24146.244848116199</v>
          </cell>
          <cell r="G257">
            <v>24186.482330974199</v>
          </cell>
          <cell r="H257">
            <v>24197.005001472098</v>
          </cell>
          <cell r="I257">
            <v>24294.811210411499</v>
          </cell>
          <cell r="J257">
            <v>24341.975973989702</v>
          </cell>
        </row>
        <row r="258">
          <cell r="B258">
            <v>23012.237817372399</v>
          </cell>
          <cell r="C258">
            <v>23113.790585448001</v>
          </cell>
          <cell r="D258">
            <v>23150.025313157901</v>
          </cell>
          <cell r="E258">
            <v>23188.623633451301</v>
          </cell>
          <cell r="F258">
            <v>23208.477407927399</v>
          </cell>
          <cell r="G258">
            <v>23234.692238398799</v>
          </cell>
          <cell r="H258">
            <v>23246.821170721199</v>
          </cell>
          <cell r="I258">
            <v>23345.286435119899</v>
          </cell>
          <cell r="J258">
            <v>23396.817907786401</v>
          </cell>
        </row>
        <row r="259">
          <cell r="B259">
            <v>32848.184862807699</v>
          </cell>
          <cell r="C259">
            <v>33030.396904729299</v>
          </cell>
          <cell r="D259">
            <v>33049.604064049003</v>
          </cell>
          <cell r="E259">
            <v>33072.931106622702</v>
          </cell>
          <cell r="F259">
            <v>33115.081946418301</v>
          </cell>
          <cell r="G259">
            <v>33157.765012670003</v>
          </cell>
          <cell r="H259">
            <v>33170.375115749703</v>
          </cell>
          <cell r="I259">
            <v>33270.702531208903</v>
          </cell>
          <cell r="J259">
            <v>33315.741448277797</v>
          </cell>
        </row>
        <row r="260">
          <cell r="B260">
            <v>36542.7452285908</v>
          </cell>
          <cell r="C260">
            <v>36652.853256892602</v>
          </cell>
          <cell r="D260">
            <v>36694.416089803402</v>
          </cell>
          <cell r="E260">
            <v>36744.861473835903</v>
          </cell>
          <cell r="F260">
            <v>36772.080143106199</v>
          </cell>
          <cell r="G260">
            <v>36859.284431420703</v>
          </cell>
          <cell r="H260">
            <v>36885.208283042601</v>
          </cell>
          <cell r="I260">
            <v>37000.7711543064</v>
          </cell>
          <cell r="J260">
            <v>37040.231565511996</v>
          </cell>
        </row>
        <row r="261">
          <cell r="B261">
            <v>26930.498590462401</v>
          </cell>
          <cell r="C261">
            <v>27058.7885714638</v>
          </cell>
          <cell r="D261">
            <v>27094.9198459736</v>
          </cell>
          <cell r="E261">
            <v>27116.588334284599</v>
          </cell>
          <cell r="F261">
            <v>27131.220185039401</v>
          </cell>
          <cell r="G261">
            <v>27195.086006630499</v>
          </cell>
          <cell r="H261">
            <v>27205.162577247102</v>
          </cell>
          <cell r="I261">
            <v>27295.2934981051</v>
          </cell>
          <cell r="J261">
            <v>27356.795844233799</v>
          </cell>
        </row>
        <row r="262">
          <cell r="B262">
            <v>35804.484484909401</v>
          </cell>
          <cell r="C262">
            <v>35980.175172525604</v>
          </cell>
          <cell r="D262">
            <v>36008.219009375098</v>
          </cell>
          <cell r="E262">
            <v>36063.3442666755</v>
          </cell>
          <cell r="F262">
            <v>36094.777572602099</v>
          </cell>
          <cell r="G262">
            <v>36193.517515009298</v>
          </cell>
          <cell r="H262">
            <v>36216.792178409203</v>
          </cell>
          <cell r="I262">
            <v>36301.205740584999</v>
          </cell>
          <cell r="J262">
            <v>36351.616278525697</v>
          </cell>
        </row>
        <row r="263">
          <cell r="B263">
            <v>33062.337588313698</v>
          </cell>
          <cell r="C263">
            <v>33173.244633633498</v>
          </cell>
          <cell r="D263">
            <v>33193.842556445801</v>
          </cell>
          <cell r="E263">
            <v>33213.834528429099</v>
          </cell>
          <cell r="F263">
            <v>33288.377873167701</v>
          </cell>
          <cell r="G263">
            <v>33325.007637113296</v>
          </cell>
          <cell r="H263">
            <v>33340.6359020854</v>
          </cell>
          <cell r="I263">
            <v>33468.134435321597</v>
          </cell>
          <cell r="J263">
            <v>33517.7416505195</v>
          </cell>
        </row>
        <row r="264">
          <cell r="B264">
            <v>31093.9960006281</v>
          </cell>
          <cell r="C264">
            <v>31277.619620263398</v>
          </cell>
          <cell r="D264">
            <v>31318.062618559299</v>
          </cell>
          <cell r="E264">
            <v>31337.543147535998</v>
          </cell>
          <cell r="F264">
            <v>31369.978313792701</v>
          </cell>
          <cell r="G264">
            <v>31458.770461987599</v>
          </cell>
          <cell r="H264">
            <v>31471.486781305401</v>
          </cell>
          <cell r="I264">
            <v>31549.193835929502</v>
          </cell>
          <cell r="J264">
            <v>31590.797064865099</v>
          </cell>
        </row>
        <row r="265">
          <cell r="B265">
            <v>40371.640075264397</v>
          </cell>
          <cell r="C265">
            <v>40475.952305431303</v>
          </cell>
          <cell r="D265">
            <v>40508.085965398699</v>
          </cell>
          <cell r="E265">
            <v>40547.936132215</v>
          </cell>
          <cell r="F265">
            <v>40601.219563495797</v>
          </cell>
          <cell r="G265">
            <v>40651.741515713897</v>
          </cell>
          <cell r="H265">
            <v>40663.9164442201</v>
          </cell>
          <cell r="I265">
            <v>40751.795053678499</v>
          </cell>
          <cell r="J265">
            <v>40789.2569860312</v>
          </cell>
        </row>
        <row r="266">
          <cell r="B266">
            <v>40377.531364021299</v>
          </cell>
          <cell r="C266">
            <v>40571.991345578703</v>
          </cell>
          <cell r="D266">
            <v>40615.0777597454</v>
          </cell>
          <cell r="E266">
            <v>40662.558649003098</v>
          </cell>
          <cell r="F266">
            <v>40703.217463993496</v>
          </cell>
          <cell r="G266">
            <v>40783.181580615601</v>
          </cell>
          <cell r="H266">
            <v>40805.651917919997</v>
          </cell>
          <cell r="I266">
            <v>40949.788501221003</v>
          </cell>
          <cell r="J266">
            <v>40987.916155869098</v>
          </cell>
        </row>
        <row r="267">
          <cell r="B267">
            <v>32154.331425600201</v>
          </cell>
          <cell r="C267">
            <v>32273.7130118932</v>
          </cell>
          <cell r="D267">
            <v>32291.1618172579</v>
          </cell>
          <cell r="E267">
            <v>32310.042559961501</v>
          </cell>
          <cell r="F267">
            <v>32324.6578886391</v>
          </cell>
          <cell r="G267">
            <v>32369.035045199798</v>
          </cell>
          <cell r="H267">
            <v>32383.797985221201</v>
          </cell>
          <cell r="I267">
            <v>32483.596742761201</v>
          </cell>
          <cell r="J267">
            <v>32543.411907186201</v>
          </cell>
        </row>
        <row r="268">
          <cell r="B268">
            <v>26274.6802019975</v>
          </cell>
          <cell r="C268">
            <v>26341.0775906524</v>
          </cell>
          <cell r="D268">
            <v>26360.255411111801</v>
          </cell>
          <cell r="E268">
            <v>26387.6665871933</v>
          </cell>
          <cell r="F268">
            <v>26414.044619360699</v>
          </cell>
          <cell r="G268">
            <v>26530.2817339963</v>
          </cell>
          <cell r="H268">
            <v>26558.516552874</v>
          </cell>
          <cell r="I268">
            <v>26683.909361493999</v>
          </cell>
          <cell r="J268">
            <v>26728.760806430098</v>
          </cell>
        </row>
        <row r="269">
          <cell r="B269">
            <v>38796.804018348303</v>
          </cell>
          <cell r="C269">
            <v>38970.131946013098</v>
          </cell>
          <cell r="D269">
            <v>39013.374756553902</v>
          </cell>
          <cell r="E269">
            <v>39037.394027929899</v>
          </cell>
          <cell r="F269">
            <v>39058.876723660098</v>
          </cell>
          <cell r="G269">
            <v>39095.512518299198</v>
          </cell>
          <cell r="H269">
            <v>39108.303497449699</v>
          </cell>
          <cell r="I269">
            <v>39220.298976069796</v>
          </cell>
          <cell r="J269">
            <v>39271.344494390498</v>
          </cell>
        </row>
        <row r="270">
          <cell r="B270">
            <v>31825.2761390755</v>
          </cell>
          <cell r="C270">
            <v>32035.6838904838</v>
          </cell>
          <cell r="D270">
            <v>32069.940652296202</v>
          </cell>
          <cell r="E270">
            <v>32129.9790798463</v>
          </cell>
          <cell r="F270">
            <v>32154.1632819238</v>
          </cell>
          <cell r="G270">
            <v>32188.109150796899</v>
          </cell>
          <cell r="H270">
            <v>32208.1990831246</v>
          </cell>
          <cell r="I270">
            <v>32291.022008826902</v>
          </cell>
          <cell r="J270">
            <v>32345.0114777975</v>
          </cell>
        </row>
        <row r="271">
          <cell r="B271">
            <v>50386.557591404999</v>
          </cell>
          <cell r="C271">
            <v>50481.681126763797</v>
          </cell>
          <cell r="D271">
            <v>50501.045194093596</v>
          </cell>
          <cell r="E271">
            <v>50532.503456368402</v>
          </cell>
          <cell r="F271">
            <v>50552.944818593001</v>
          </cell>
          <cell r="G271">
            <v>50595.2283301688</v>
          </cell>
          <cell r="H271">
            <v>50608.503595619099</v>
          </cell>
          <cell r="I271">
            <v>50718.553113593203</v>
          </cell>
          <cell r="J271">
            <v>50779.444283251898</v>
          </cell>
        </row>
        <row r="272">
          <cell r="B272">
            <v>32764.330857834699</v>
          </cell>
          <cell r="C272">
            <v>32920.635571562598</v>
          </cell>
          <cell r="D272">
            <v>32968.853083503898</v>
          </cell>
          <cell r="E272">
            <v>32990.786453134802</v>
          </cell>
          <cell r="F272">
            <v>33024.209434213699</v>
          </cell>
          <cell r="G272">
            <v>33132.514347623903</v>
          </cell>
          <cell r="H272">
            <v>33160.784700545701</v>
          </cell>
          <cell r="I272">
            <v>33250.168622602898</v>
          </cell>
          <cell r="J272">
            <v>33288.9207864989</v>
          </cell>
        </row>
        <row r="273">
          <cell r="B273">
            <v>27507.490267067398</v>
          </cell>
          <cell r="C273">
            <v>27713.779013611002</v>
          </cell>
          <cell r="D273">
            <v>27735.936938276602</v>
          </cell>
          <cell r="E273">
            <v>27791.111049122399</v>
          </cell>
          <cell r="F273">
            <v>27804.778266466899</v>
          </cell>
          <cell r="G273">
            <v>27898.075727081199</v>
          </cell>
          <cell r="H273">
            <v>27928.099688701201</v>
          </cell>
          <cell r="I273">
            <v>28051.2686959438</v>
          </cell>
          <cell r="J273">
            <v>28102.533917524201</v>
          </cell>
        </row>
        <row r="274">
          <cell r="B274">
            <v>22659.000072463699</v>
          </cell>
          <cell r="C274">
            <v>22808.7019757372</v>
          </cell>
          <cell r="D274">
            <v>22886.557053771299</v>
          </cell>
          <cell r="E274">
            <v>22926.131004417301</v>
          </cell>
          <cell r="F274">
            <v>22941.416342910299</v>
          </cell>
          <cell r="G274">
            <v>23018.234048132399</v>
          </cell>
          <cell r="H274">
            <v>23057.8737734809</v>
          </cell>
          <cell r="I274">
            <v>23142.965256082702</v>
          </cell>
          <cell r="J274">
            <v>23187.292919917702</v>
          </cell>
        </row>
        <row r="275">
          <cell r="B275">
            <v>39210.087887996699</v>
          </cell>
          <cell r="C275">
            <v>39400.441967671497</v>
          </cell>
          <cell r="D275">
            <v>39433.5842654882</v>
          </cell>
          <cell r="E275">
            <v>39460.439026170599</v>
          </cell>
          <cell r="F275">
            <v>39491.835853275203</v>
          </cell>
          <cell r="G275">
            <v>39563.276046747</v>
          </cell>
          <cell r="H275">
            <v>39584.870328970101</v>
          </cell>
          <cell r="I275">
            <v>39668.928067171197</v>
          </cell>
          <cell r="J275">
            <v>39724.576972416296</v>
          </cell>
        </row>
        <row r="276">
          <cell r="B276">
            <v>45226.617743558803</v>
          </cell>
          <cell r="C276">
            <v>45375.033068289602</v>
          </cell>
          <cell r="D276">
            <v>45396.793684858902</v>
          </cell>
          <cell r="E276">
            <v>45427.531443530301</v>
          </cell>
          <cell r="F276">
            <v>45441.006638041901</v>
          </cell>
          <cell r="G276">
            <v>45472.359794101598</v>
          </cell>
          <cell r="H276">
            <v>45491.1260442188</v>
          </cell>
          <cell r="I276">
            <v>45573.902810245498</v>
          </cell>
          <cell r="J276">
            <v>45633.228032724801</v>
          </cell>
        </row>
        <row r="277">
          <cell r="B277">
            <v>28077.582686285899</v>
          </cell>
          <cell r="C277">
            <v>28173.841317765498</v>
          </cell>
          <cell r="D277">
            <v>28209.8070586219</v>
          </cell>
          <cell r="E277">
            <v>28271.011158426401</v>
          </cell>
          <cell r="F277">
            <v>28287.378890144701</v>
          </cell>
          <cell r="G277">
            <v>28328.275393238298</v>
          </cell>
          <cell r="H277">
            <v>28342.9924137462</v>
          </cell>
          <cell r="I277">
            <v>28425.731235376999</v>
          </cell>
          <cell r="J277">
            <v>28503.696639352002</v>
          </cell>
        </row>
        <row r="278">
          <cell r="B278">
            <v>38692.113763609297</v>
          </cell>
          <cell r="C278">
            <v>38824.467712744699</v>
          </cell>
          <cell r="D278">
            <v>38866.998492224797</v>
          </cell>
          <cell r="E278">
            <v>38905.863067764702</v>
          </cell>
          <cell r="F278">
            <v>38942.087929174399</v>
          </cell>
          <cell r="G278">
            <v>39017.068416423201</v>
          </cell>
          <cell r="H278">
            <v>39031.799044462299</v>
          </cell>
          <cell r="I278">
            <v>39130.031578704402</v>
          </cell>
          <cell r="J278">
            <v>39165.142800766698</v>
          </cell>
        </row>
        <row r="279">
          <cell r="B279">
            <v>39298.549541447501</v>
          </cell>
          <cell r="C279">
            <v>39365.815868405603</v>
          </cell>
          <cell r="D279">
            <v>39384.662347504098</v>
          </cell>
          <cell r="E279">
            <v>39407.538890284697</v>
          </cell>
          <cell r="F279">
            <v>39421.899060429801</v>
          </cell>
          <cell r="G279">
            <v>39454.7235395803</v>
          </cell>
          <cell r="H279">
            <v>39470.029253010303</v>
          </cell>
          <cell r="I279">
            <v>39553.251705721901</v>
          </cell>
          <cell r="J279">
            <v>39593.1571798394</v>
          </cell>
        </row>
        <row r="280">
          <cell r="B280">
            <v>45489.777343400601</v>
          </cell>
          <cell r="C280">
            <v>45617.213272274203</v>
          </cell>
          <cell r="D280">
            <v>45635.887354621504</v>
          </cell>
          <cell r="E280">
            <v>45665.970129585803</v>
          </cell>
          <cell r="F280">
            <v>45683.306682192997</v>
          </cell>
          <cell r="G280">
            <v>45766.323820191799</v>
          </cell>
          <cell r="H280">
            <v>45785.670213008903</v>
          </cell>
          <cell r="I280">
            <v>45902.194470181297</v>
          </cell>
          <cell r="J280">
            <v>45940.819248024003</v>
          </cell>
        </row>
        <row r="281">
          <cell r="B281">
            <v>43048.7985204082</v>
          </cell>
          <cell r="C281">
            <v>43142.884962117299</v>
          </cell>
          <cell r="D281">
            <v>43191.170890485402</v>
          </cell>
          <cell r="E281">
            <v>43213.293606406303</v>
          </cell>
          <cell r="F281">
            <v>43264.598144291303</v>
          </cell>
          <cell r="G281">
            <v>43314.878822589802</v>
          </cell>
          <cell r="H281">
            <v>43327.8155371143</v>
          </cell>
          <cell r="I281">
            <v>43426.044482363402</v>
          </cell>
          <cell r="J281">
            <v>43467.1595512395</v>
          </cell>
        </row>
        <row r="282">
          <cell r="B282">
            <v>43381.931942465097</v>
          </cell>
          <cell r="C282">
            <v>43593.999579845302</v>
          </cell>
          <cell r="D282">
            <v>43625.851662524001</v>
          </cell>
          <cell r="E282">
            <v>43647.5677306738</v>
          </cell>
          <cell r="F282">
            <v>43679.934643609202</v>
          </cell>
          <cell r="G282">
            <v>43790.331289041198</v>
          </cell>
          <cell r="H282">
            <v>43802.614476656199</v>
          </cell>
          <cell r="I282">
            <v>43883.781918282199</v>
          </cell>
          <cell r="J282">
            <v>43937.114605986302</v>
          </cell>
        </row>
        <row r="283">
          <cell r="B283">
            <v>34425.989944836903</v>
          </cell>
          <cell r="C283">
            <v>34650.407429822102</v>
          </cell>
          <cell r="D283">
            <v>34742.334842094402</v>
          </cell>
          <cell r="E283">
            <v>34788.370365169903</v>
          </cell>
          <cell r="F283">
            <v>34819.462280014603</v>
          </cell>
          <cell r="G283">
            <v>34929.828633351397</v>
          </cell>
          <cell r="H283">
            <v>34985.316248699703</v>
          </cell>
          <cell r="I283">
            <v>35073.443588513699</v>
          </cell>
          <cell r="J283">
            <v>35139.520508820096</v>
          </cell>
        </row>
        <row r="284">
          <cell r="B284">
            <v>32227.381871561101</v>
          </cell>
          <cell r="C284">
            <v>32394.265032842501</v>
          </cell>
          <cell r="D284">
            <v>32434.277604743202</v>
          </cell>
          <cell r="E284">
            <v>32459.978945113598</v>
          </cell>
          <cell r="F284">
            <v>32481.629168797099</v>
          </cell>
          <cell r="G284">
            <v>32526.428315003901</v>
          </cell>
          <cell r="H284">
            <v>32540.778251949701</v>
          </cell>
          <cell r="I284">
            <v>32670.668217314698</v>
          </cell>
          <cell r="J284">
            <v>32743.987243313601</v>
          </cell>
        </row>
        <row r="285">
          <cell r="B285">
            <v>31941.912920501301</v>
          </cell>
          <cell r="C285">
            <v>32050.7176926918</v>
          </cell>
          <cell r="D285">
            <v>32093.617055639199</v>
          </cell>
          <cell r="E285">
            <v>32133.052044509601</v>
          </cell>
          <cell r="F285">
            <v>32176.246233400001</v>
          </cell>
          <cell r="G285">
            <v>32258.678038802202</v>
          </cell>
          <cell r="H285">
            <v>32271.898324139001</v>
          </cell>
          <cell r="I285">
            <v>32389.990552909301</v>
          </cell>
          <cell r="J285">
            <v>32492.142673365001</v>
          </cell>
        </row>
        <row r="286">
          <cell r="B286">
            <v>39972.058467794297</v>
          </cell>
          <cell r="C286">
            <v>40103.671334671802</v>
          </cell>
          <cell r="D286">
            <v>40211.695974600101</v>
          </cell>
          <cell r="E286">
            <v>40235.748354971103</v>
          </cell>
          <cell r="F286">
            <v>40263.309760361197</v>
          </cell>
          <cell r="G286">
            <v>40376.171999966798</v>
          </cell>
          <cell r="H286">
            <v>40398.544772205001</v>
          </cell>
          <cell r="I286">
            <v>40485.928228914403</v>
          </cell>
          <cell r="J286">
            <v>40525.038450567801</v>
          </cell>
        </row>
        <row r="287">
          <cell r="B287">
            <v>29683.696943137398</v>
          </cell>
          <cell r="C287">
            <v>29864.374624620799</v>
          </cell>
          <cell r="D287">
            <v>29901.817560964799</v>
          </cell>
          <cell r="E287">
            <v>29947.012640859899</v>
          </cell>
          <cell r="F287">
            <v>29995.0588216211</v>
          </cell>
          <cell r="G287">
            <v>30050.6588189348</v>
          </cell>
          <cell r="H287">
            <v>30063.220270263399</v>
          </cell>
          <cell r="I287">
            <v>30145.453342927802</v>
          </cell>
          <cell r="J287">
            <v>30188.052156670699</v>
          </cell>
        </row>
        <row r="288">
          <cell r="B288">
            <v>25939.0640836319</v>
          </cell>
          <cell r="C288">
            <v>26087.171365643098</v>
          </cell>
          <cell r="D288">
            <v>26128.9958633069</v>
          </cell>
          <cell r="E288">
            <v>26167.796569685899</v>
          </cell>
          <cell r="F288">
            <v>26197.424877806599</v>
          </cell>
          <cell r="G288">
            <v>26255.416854174498</v>
          </cell>
          <cell r="H288">
            <v>26293.348761074601</v>
          </cell>
          <cell r="I288">
            <v>26399.630676324799</v>
          </cell>
          <cell r="J288">
            <v>26447.293711811799</v>
          </cell>
        </row>
        <row r="289">
          <cell r="B289">
            <v>31334.4747636262</v>
          </cell>
          <cell r="C289">
            <v>31490.457641578301</v>
          </cell>
          <cell r="D289">
            <v>31535.189868196099</v>
          </cell>
          <cell r="E289">
            <v>31573.241002319301</v>
          </cell>
          <cell r="F289">
            <v>31590.364841873099</v>
          </cell>
          <cell r="G289">
            <v>31612.701302562898</v>
          </cell>
          <cell r="H289">
            <v>31626.0525789524</v>
          </cell>
          <cell r="I289">
            <v>31723.878966305201</v>
          </cell>
          <cell r="J289">
            <v>31792.002632348402</v>
          </cell>
        </row>
        <row r="290">
          <cell r="B290">
            <v>31360.337671323301</v>
          </cell>
          <cell r="C290">
            <v>31461.840609991501</v>
          </cell>
          <cell r="D290">
            <v>31503.553722624401</v>
          </cell>
          <cell r="E290">
            <v>31529.2701088703</v>
          </cell>
          <cell r="F290">
            <v>31552.517175239602</v>
          </cell>
          <cell r="G290">
            <v>31590.3353656906</v>
          </cell>
          <cell r="H290">
            <v>31606.3414505578</v>
          </cell>
          <cell r="I290">
            <v>31719.507143167</v>
          </cell>
          <cell r="J290">
            <v>31780.582667340299</v>
          </cell>
        </row>
        <row r="291">
          <cell r="B291">
            <v>32411.111194027599</v>
          </cell>
          <cell r="C291">
            <v>32578.741134358501</v>
          </cell>
          <cell r="D291">
            <v>32614.788621961099</v>
          </cell>
          <cell r="E291">
            <v>32654.627820472298</v>
          </cell>
          <cell r="F291">
            <v>32669.0271830294</v>
          </cell>
          <cell r="G291">
            <v>32721.634867478799</v>
          </cell>
          <cell r="H291">
            <v>32747.574455110302</v>
          </cell>
          <cell r="I291">
            <v>32843.6709555997</v>
          </cell>
          <cell r="J291">
            <v>32914.412086675002</v>
          </cell>
        </row>
        <row r="292">
          <cell r="B292">
            <v>35187.114667265501</v>
          </cell>
          <cell r="C292">
            <v>35314.1526664454</v>
          </cell>
          <cell r="D292">
            <v>35360.181587639097</v>
          </cell>
          <cell r="E292">
            <v>35383.001160808097</v>
          </cell>
          <cell r="F292">
            <v>35419.787083472802</v>
          </cell>
          <cell r="G292">
            <v>35513.162559723598</v>
          </cell>
          <cell r="H292">
            <v>35525.4979238179</v>
          </cell>
          <cell r="I292">
            <v>35612.180107419299</v>
          </cell>
          <cell r="J292">
            <v>35648.0607886984</v>
          </cell>
        </row>
        <row r="293">
          <cell r="B293">
            <v>43280.157018072001</v>
          </cell>
          <cell r="C293">
            <v>43423.688979526603</v>
          </cell>
          <cell r="D293">
            <v>43476.885890787802</v>
          </cell>
          <cell r="E293">
            <v>43505.070577754203</v>
          </cell>
          <cell r="F293">
            <v>43536.295752062601</v>
          </cell>
          <cell r="G293">
            <v>43585.705666060101</v>
          </cell>
          <cell r="H293">
            <v>43616.9873705313</v>
          </cell>
          <cell r="I293">
            <v>43714.034249184697</v>
          </cell>
          <cell r="J293">
            <v>43785.785812464601</v>
          </cell>
        </row>
        <row r="294">
          <cell r="B294">
            <v>18107.988727381598</v>
          </cell>
          <cell r="C294">
            <v>18261.8491386817</v>
          </cell>
          <cell r="D294">
            <v>18304.387842623801</v>
          </cell>
          <cell r="E294">
            <v>18344.8055392895</v>
          </cell>
          <cell r="F294">
            <v>18407.6348659494</v>
          </cell>
          <cell r="G294">
            <v>18457.773722518799</v>
          </cell>
          <cell r="H294">
            <v>18478.0625742433</v>
          </cell>
          <cell r="I294">
            <v>18561.720344848</v>
          </cell>
          <cell r="J294">
            <v>18617.923156770201</v>
          </cell>
        </row>
        <row r="295">
          <cell r="B295">
            <v>40850.2735623392</v>
          </cell>
          <cell r="C295">
            <v>41021.771940583698</v>
          </cell>
          <cell r="D295">
            <v>41074.652185844003</v>
          </cell>
          <cell r="E295">
            <v>41109.8046396848</v>
          </cell>
          <cell r="F295">
            <v>41126.127802957999</v>
          </cell>
          <cell r="G295">
            <v>41161.860049283001</v>
          </cell>
          <cell r="H295">
            <v>41175.166786209003</v>
          </cell>
          <cell r="I295">
            <v>41312.476249269101</v>
          </cell>
          <cell r="J295">
            <v>41373.702572711001</v>
          </cell>
        </row>
        <row r="296">
          <cell r="B296">
            <v>39947.967734927399</v>
          </cell>
          <cell r="C296">
            <v>40102.426011639902</v>
          </cell>
          <cell r="D296">
            <v>40145.467791461502</v>
          </cell>
          <cell r="E296">
            <v>40199.871395658301</v>
          </cell>
          <cell r="F296">
            <v>40216.160446175301</v>
          </cell>
          <cell r="G296">
            <v>40260.518313185603</v>
          </cell>
          <cell r="H296">
            <v>40296.207927372699</v>
          </cell>
          <cell r="I296">
            <v>40390.059845442498</v>
          </cell>
          <cell r="J296">
            <v>40442.788607654897</v>
          </cell>
        </row>
        <row r="297">
          <cell r="B297">
            <v>45100.428294879603</v>
          </cell>
          <cell r="C297">
            <v>45306.559093700998</v>
          </cell>
          <cell r="D297">
            <v>45400.2408470804</v>
          </cell>
          <cell r="E297">
            <v>45434.807937662299</v>
          </cell>
          <cell r="F297">
            <v>45470.120422549298</v>
          </cell>
          <cell r="G297">
            <v>45561.9567546568</v>
          </cell>
          <cell r="H297">
            <v>45585.036169072599</v>
          </cell>
          <cell r="I297">
            <v>45695.440283816599</v>
          </cell>
          <cell r="J297">
            <v>45751.556564830098</v>
          </cell>
        </row>
        <row r="298">
          <cell r="B298">
            <v>33071.064009779897</v>
          </cell>
          <cell r="C298">
            <v>33158.019733229899</v>
          </cell>
          <cell r="D298">
            <v>33217.435213553203</v>
          </cell>
          <cell r="E298">
            <v>33235.101732381198</v>
          </cell>
          <cell r="F298">
            <v>33257.588925192002</v>
          </cell>
          <cell r="G298">
            <v>33284.329796720704</v>
          </cell>
          <cell r="H298">
            <v>33306.6673914196</v>
          </cell>
          <cell r="I298">
            <v>33400.116490808403</v>
          </cell>
          <cell r="J298">
            <v>33456.771257044798</v>
          </cell>
        </row>
        <row r="299">
          <cell r="B299">
            <v>37827.759316516996</v>
          </cell>
          <cell r="C299">
            <v>37947.010063900998</v>
          </cell>
          <cell r="D299">
            <v>37974.342493623699</v>
          </cell>
          <cell r="E299">
            <v>37993.817677617</v>
          </cell>
          <cell r="F299">
            <v>38010.0159650403</v>
          </cell>
          <cell r="G299">
            <v>38074.042829173202</v>
          </cell>
          <cell r="H299">
            <v>38090.308354884299</v>
          </cell>
          <cell r="I299">
            <v>38178.057983997503</v>
          </cell>
          <cell r="J299">
            <v>38239.287906708698</v>
          </cell>
        </row>
        <row r="300">
          <cell r="B300">
            <v>37448.4569647346</v>
          </cell>
          <cell r="C300">
            <v>37559.5041975036</v>
          </cell>
          <cell r="D300">
            <v>37583.217459498897</v>
          </cell>
          <cell r="E300">
            <v>37622.739713087103</v>
          </cell>
          <cell r="F300">
            <v>37662.797680808297</v>
          </cell>
          <cell r="G300">
            <v>37766.638387630701</v>
          </cell>
          <cell r="H300">
            <v>37793.199068235699</v>
          </cell>
          <cell r="I300">
            <v>37896.172424230703</v>
          </cell>
          <cell r="J300">
            <v>37942.821408647796</v>
          </cell>
        </row>
        <row r="301">
          <cell r="B301">
            <v>29399.176421870601</v>
          </cell>
          <cell r="C301">
            <v>29508.691811113698</v>
          </cell>
          <cell r="D301">
            <v>29530.3584713071</v>
          </cell>
          <cell r="E301">
            <v>29553.272033601101</v>
          </cell>
          <cell r="F301">
            <v>29568.210836071001</v>
          </cell>
          <cell r="G301">
            <v>29654.026432250601</v>
          </cell>
          <cell r="H301">
            <v>29665.0299347205</v>
          </cell>
          <cell r="I301">
            <v>29753.821848057902</v>
          </cell>
          <cell r="J301">
            <v>29807.441237877101</v>
          </cell>
        </row>
        <row r="302">
          <cell r="B302">
            <v>37081.706778899897</v>
          </cell>
          <cell r="C302">
            <v>37249.317274355402</v>
          </cell>
          <cell r="D302">
            <v>37294.431132094098</v>
          </cell>
          <cell r="E302">
            <v>37342.838441968997</v>
          </cell>
          <cell r="F302">
            <v>37374.410187843903</v>
          </cell>
          <cell r="G302">
            <v>37497.927169652103</v>
          </cell>
          <cell r="H302">
            <v>37510.573945636999</v>
          </cell>
          <cell r="I302">
            <v>37632.560481419401</v>
          </cell>
          <cell r="J302">
            <v>37688.657757138797</v>
          </cell>
        </row>
        <row r="303">
          <cell r="B303">
            <v>37077.6597169651</v>
          </cell>
          <cell r="C303">
            <v>37229.511783329901</v>
          </cell>
          <cell r="D303">
            <v>37279.562591535403</v>
          </cell>
          <cell r="E303">
            <v>37320.4838851147</v>
          </cell>
          <cell r="F303">
            <v>37340.860148945198</v>
          </cell>
          <cell r="G303">
            <v>37405.169974897901</v>
          </cell>
          <cell r="H303">
            <v>37427.437079771596</v>
          </cell>
          <cell r="I303">
            <v>37549.067200500001</v>
          </cell>
          <cell r="J303">
            <v>37611.3144062965</v>
          </cell>
        </row>
        <row r="304">
          <cell r="B304">
            <v>30138.0875232941</v>
          </cell>
          <cell r="C304">
            <v>30283.031885502998</v>
          </cell>
          <cell r="D304">
            <v>30321.210750178001</v>
          </cell>
          <cell r="E304">
            <v>30340.316804939401</v>
          </cell>
          <cell r="F304">
            <v>30365.297075263301</v>
          </cell>
          <cell r="G304">
            <v>30417.695214791001</v>
          </cell>
          <cell r="H304">
            <v>30431.768948773399</v>
          </cell>
          <cell r="I304">
            <v>30533.489975796299</v>
          </cell>
          <cell r="J304">
            <v>30582.9463263615</v>
          </cell>
        </row>
        <row r="305">
          <cell r="B305">
            <v>34247.350302382998</v>
          </cell>
          <cell r="C305">
            <v>34455.402708079302</v>
          </cell>
          <cell r="D305">
            <v>34502.180241638598</v>
          </cell>
          <cell r="E305">
            <v>34536.902141888299</v>
          </cell>
          <cell r="F305">
            <v>34569.956893227798</v>
          </cell>
          <cell r="G305">
            <v>34671.569717627601</v>
          </cell>
          <cell r="H305">
            <v>34703.145594968199</v>
          </cell>
          <cell r="I305">
            <v>34821.281445854402</v>
          </cell>
          <cell r="J305">
            <v>34860.675976593302</v>
          </cell>
        </row>
        <row r="306">
          <cell r="B306">
            <v>23761.347049735701</v>
          </cell>
          <cell r="C306">
            <v>23932.149271383099</v>
          </cell>
          <cell r="D306">
            <v>24019.308516758902</v>
          </cell>
          <cell r="E306">
            <v>24064.144227922101</v>
          </cell>
          <cell r="F306">
            <v>24086.151730204499</v>
          </cell>
          <cell r="G306">
            <v>24143.593298374799</v>
          </cell>
          <cell r="H306">
            <v>24156.746729755501</v>
          </cell>
          <cell r="I306">
            <v>24269.471451443002</v>
          </cell>
          <cell r="J306">
            <v>24338.9306786911</v>
          </cell>
        </row>
        <row r="307">
          <cell r="B307">
            <v>26803.655464999301</v>
          </cell>
          <cell r="C307">
            <v>26967.251143066998</v>
          </cell>
          <cell r="D307">
            <v>26992.4220504556</v>
          </cell>
          <cell r="E307">
            <v>27023.775166272</v>
          </cell>
          <cell r="F307">
            <v>27041.038022581899</v>
          </cell>
          <cell r="G307">
            <v>27092.679934615699</v>
          </cell>
          <cell r="H307">
            <v>27108.809999879399</v>
          </cell>
          <cell r="I307">
            <v>27190.897337739101</v>
          </cell>
          <cell r="J307">
            <v>27232.1813677268</v>
          </cell>
        </row>
        <row r="308">
          <cell r="B308">
            <v>24676.897144659401</v>
          </cell>
          <cell r="C308">
            <v>24871.150317433199</v>
          </cell>
          <cell r="D308">
            <v>24965.3302538633</v>
          </cell>
          <cell r="E308">
            <v>25015.569240457</v>
          </cell>
          <cell r="F308">
            <v>25059.165085469202</v>
          </cell>
          <cell r="G308">
            <v>25137.687380537402</v>
          </cell>
          <cell r="H308">
            <v>25181.1169783933</v>
          </cell>
          <cell r="I308">
            <v>25290.6921776819</v>
          </cell>
          <cell r="J308">
            <v>25329.538149032102</v>
          </cell>
        </row>
        <row r="309">
          <cell r="B309">
            <v>39406.723929500302</v>
          </cell>
          <cell r="C309">
            <v>39667.58006126</v>
          </cell>
          <cell r="D309">
            <v>39686.0791535791</v>
          </cell>
          <cell r="E309">
            <v>39738.420115683199</v>
          </cell>
          <cell r="F309">
            <v>39818.632998943103</v>
          </cell>
          <cell r="G309">
            <v>39879.005018051801</v>
          </cell>
          <cell r="H309">
            <v>39891.407070147201</v>
          </cell>
          <cell r="I309">
            <v>39983.322143247802</v>
          </cell>
          <cell r="J309">
            <v>40023.873827885996</v>
          </cell>
        </row>
        <row r="310">
          <cell r="B310">
            <v>28585.2178262587</v>
          </cell>
          <cell r="C310">
            <v>28778.220869835401</v>
          </cell>
          <cell r="D310">
            <v>28845.2474505629</v>
          </cell>
          <cell r="E310">
            <v>28885.7261244865</v>
          </cell>
          <cell r="F310">
            <v>28917.777227122901</v>
          </cell>
          <cell r="G310">
            <v>29013.8552748808</v>
          </cell>
          <cell r="H310">
            <v>29029.0945948236</v>
          </cell>
          <cell r="I310">
            <v>29132.1872722318</v>
          </cell>
          <cell r="J310">
            <v>29173.220105374301</v>
          </cell>
        </row>
        <row r="311">
          <cell r="B311">
            <v>40183.960940259298</v>
          </cell>
          <cell r="C311">
            <v>40291.1526845341</v>
          </cell>
          <cell r="D311">
            <v>40347.151593529299</v>
          </cell>
          <cell r="E311">
            <v>40401.378733164398</v>
          </cell>
          <cell r="F311">
            <v>40421.775828964703</v>
          </cell>
          <cell r="G311">
            <v>40498.969174519298</v>
          </cell>
          <cell r="H311">
            <v>40541.533475058197</v>
          </cell>
          <cell r="I311">
            <v>40624.4048235761</v>
          </cell>
          <cell r="J311">
            <v>40693.273317185201</v>
          </cell>
        </row>
        <row r="312">
          <cell r="B312">
            <v>41554.425575924899</v>
          </cell>
          <cell r="C312">
            <v>41621.891918241898</v>
          </cell>
          <cell r="D312">
            <v>41672.714239706103</v>
          </cell>
          <cell r="E312">
            <v>41695.9578574978</v>
          </cell>
          <cell r="F312">
            <v>41713.568894038501</v>
          </cell>
          <cell r="G312">
            <v>41764.551322692401</v>
          </cell>
          <cell r="H312">
            <v>41782.957822377502</v>
          </cell>
          <cell r="I312">
            <v>41877.963946425501</v>
          </cell>
          <cell r="J312">
            <v>41942.113258761899</v>
          </cell>
        </row>
        <row r="313">
          <cell r="B313">
            <v>38410.916802016298</v>
          </cell>
          <cell r="C313">
            <v>38589.924129790998</v>
          </cell>
          <cell r="D313">
            <v>38623.400115640099</v>
          </cell>
          <cell r="E313">
            <v>38653.0155681244</v>
          </cell>
          <cell r="F313">
            <v>38686.6516735025</v>
          </cell>
          <cell r="G313">
            <v>38870.931214811601</v>
          </cell>
          <cell r="H313">
            <v>38883.581516575498</v>
          </cell>
          <cell r="I313">
            <v>38997.7428750701</v>
          </cell>
          <cell r="J313">
            <v>39074.368929082797</v>
          </cell>
        </row>
        <row r="314">
          <cell r="B314">
            <v>32169.099582356801</v>
          </cell>
          <cell r="C314">
            <v>32397.842313928901</v>
          </cell>
          <cell r="D314">
            <v>32430.600936703799</v>
          </cell>
          <cell r="E314">
            <v>32465.831253462798</v>
          </cell>
          <cell r="F314">
            <v>32501.937626908901</v>
          </cell>
          <cell r="G314">
            <v>32608.798573920601</v>
          </cell>
          <cell r="H314">
            <v>32639.3546700199</v>
          </cell>
          <cell r="I314">
            <v>32750.818783301602</v>
          </cell>
          <cell r="J314">
            <v>32809.058376651199</v>
          </cell>
        </row>
        <row r="315">
          <cell r="B315">
            <v>35825.390836521503</v>
          </cell>
          <cell r="C315">
            <v>36037.768251470799</v>
          </cell>
          <cell r="D315">
            <v>36072.039844771403</v>
          </cell>
          <cell r="E315">
            <v>36127.154787105203</v>
          </cell>
          <cell r="F315">
            <v>36172.056755306097</v>
          </cell>
          <cell r="G315">
            <v>36257.9982556748</v>
          </cell>
          <cell r="H315">
            <v>36291.949018904699</v>
          </cell>
          <cell r="I315">
            <v>36381.421218147902</v>
          </cell>
          <cell r="J315">
            <v>36421.176833036698</v>
          </cell>
        </row>
        <row r="316">
          <cell r="B316">
            <v>40700.079682521602</v>
          </cell>
          <cell r="C316">
            <v>40797.376255255702</v>
          </cell>
          <cell r="D316">
            <v>40827.1128046554</v>
          </cell>
          <cell r="E316">
            <v>40880.194398933098</v>
          </cell>
          <cell r="F316">
            <v>40910.748949566601</v>
          </cell>
          <cell r="G316">
            <v>40963.844079075003</v>
          </cell>
          <cell r="H316">
            <v>40979.980849808802</v>
          </cell>
          <cell r="I316">
            <v>41090.556280165903</v>
          </cell>
          <cell r="J316">
            <v>41125.035212894698</v>
          </cell>
        </row>
        <row r="317">
          <cell r="B317">
            <v>36387.852959901298</v>
          </cell>
          <cell r="C317">
            <v>36491.118605265401</v>
          </cell>
          <cell r="D317">
            <v>36532.509217567698</v>
          </cell>
          <cell r="E317">
            <v>36580.464588013703</v>
          </cell>
          <cell r="F317">
            <v>36595.974869801503</v>
          </cell>
          <cell r="G317">
            <v>36627.7166036337</v>
          </cell>
          <cell r="H317">
            <v>36640.319824825601</v>
          </cell>
          <cell r="I317">
            <v>36744.640848730298</v>
          </cell>
          <cell r="J317">
            <v>36801.837527625001</v>
          </cell>
        </row>
        <row r="318">
          <cell r="B318">
            <v>45002.179845491599</v>
          </cell>
          <cell r="C318">
            <v>45135.965041503798</v>
          </cell>
          <cell r="D318">
            <v>45161.125121860598</v>
          </cell>
          <cell r="E318">
            <v>45216.952821756298</v>
          </cell>
          <cell r="F318">
            <v>45232.921839405397</v>
          </cell>
          <cell r="G318">
            <v>45276.012011502498</v>
          </cell>
          <cell r="H318">
            <v>45315.445004136702</v>
          </cell>
          <cell r="I318">
            <v>45408.132866015199</v>
          </cell>
          <cell r="J318">
            <v>45494.777717989004</v>
          </cell>
        </row>
        <row r="319">
          <cell r="B319">
            <v>30897.905700341002</v>
          </cell>
          <cell r="C319">
            <v>31126.719720445399</v>
          </cell>
          <cell r="D319">
            <v>31175.385063670299</v>
          </cell>
          <cell r="E319">
            <v>31204.128627234</v>
          </cell>
          <cell r="F319">
            <v>31243.8966974865</v>
          </cell>
          <cell r="G319">
            <v>31291.890008075399</v>
          </cell>
          <cell r="H319">
            <v>31303.992685377299</v>
          </cell>
          <cell r="I319">
            <v>31403.674324305899</v>
          </cell>
          <cell r="J319">
            <v>31492.831723978201</v>
          </cell>
        </row>
        <row r="320">
          <cell r="B320">
            <v>48583.416575994801</v>
          </cell>
          <cell r="C320">
            <v>48778.9333385473</v>
          </cell>
          <cell r="D320">
            <v>48825.465269589396</v>
          </cell>
          <cell r="E320">
            <v>48879.968410857997</v>
          </cell>
          <cell r="F320">
            <v>48899.495248291103</v>
          </cell>
          <cell r="G320">
            <v>49003.009112420601</v>
          </cell>
          <cell r="H320">
            <v>49018.407437389702</v>
          </cell>
          <cell r="I320">
            <v>49138.536119837197</v>
          </cell>
          <cell r="J320">
            <v>49228.088412416502</v>
          </cell>
        </row>
        <row r="321">
          <cell r="B321">
            <v>37769.786643876003</v>
          </cell>
          <cell r="C321">
            <v>37861.9562863514</v>
          </cell>
          <cell r="D321">
            <v>37889.368328467797</v>
          </cell>
          <cell r="E321">
            <v>37929.493636501502</v>
          </cell>
          <cell r="F321">
            <v>37949.494374000598</v>
          </cell>
          <cell r="G321">
            <v>38005.817961348002</v>
          </cell>
          <cell r="H321">
            <v>38021.636000057202</v>
          </cell>
          <cell r="I321">
            <v>38131.743125430097</v>
          </cell>
          <cell r="J321">
            <v>38172.349379863597</v>
          </cell>
        </row>
        <row r="322">
          <cell r="B322">
            <v>34082.120114541503</v>
          </cell>
          <cell r="C322">
            <v>34224.973170247802</v>
          </cell>
          <cell r="D322">
            <v>34267.009798466301</v>
          </cell>
          <cell r="E322">
            <v>34292.101258225703</v>
          </cell>
          <cell r="F322">
            <v>34317.732164827503</v>
          </cell>
          <cell r="G322">
            <v>34362.398646231297</v>
          </cell>
          <cell r="H322">
            <v>34375.606813213097</v>
          </cell>
          <cell r="I322">
            <v>34481.649188245203</v>
          </cell>
          <cell r="J322">
            <v>34528.994329576897</v>
          </cell>
        </row>
        <row r="323">
          <cell r="B323">
            <v>37872.920991138402</v>
          </cell>
          <cell r="C323">
            <v>38059.092123142902</v>
          </cell>
          <cell r="D323">
            <v>38108.371907721797</v>
          </cell>
          <cell r="E323">
            <v>38141.475257193102</v>
          </cell>
          <cell r="F323">
            <v>38201.927743243999</v>
          </cell>
          <cell r="G323">
            <v>38247.969617505099</v>
          </cell>
          <cell r="H323">
            <v>38273.9690811931</v>
          </cell>
          <cell r="I323">
            <v>38362.793278643003</v>
          </cell>
          <cell r="J323">
            <v>38398.895140337001</v>
          </cell>
        </row>
        <row r="324">
          <cell r="B324">
            <v>24953.634692985801</v>
          </cell>
          <cell r="C324">
            <v>25142.4843457362</v>
          </cell>
          <cell r="D324">
            <v>25159.095964906101</v>
          </cell>
          <cell r="E324">
            <v>25183.833073706701</v>
          </cell>
          <cell r="F324">
            <v>25199.396578670399</v>
          </cell>
          <cell r="G324">
            <v>25236.451598784301</v>
          </cell>
          <cell r="H324">
            <v>25254.993646421299</v>
          </cell>
          <cell r="I324">
            <v>25340.4948206191</v>
          </cell>
          <cell r="J324">
            <v>25396.426437903501</v>
          </cell>
        </row>
        <row r="325">
          <cell r="B325">
            <v>54145.870319394198</v>
          </cell>
          <cell r="C325">
            <v>54388.229728385602</v>
          </cell>
          <cell r="D325">
            <v>54423.992834230899</v>
          </cell>
          <cell r="E325">
            <v>54499.628487507602</v>
          </cell>
          <cell r="F325">
            <v>54529.245693883902</v>
          </cell>
          <cell r="G325">
            <v>54577.489551388702</v>
          </cell>
          <cell r="H325">
            <v>54595.3079319971</v>
          </cell>
          <cell r="I325">
            <v>54714.116468555301</v>
          </cell>
          <cell r="J325">
            <v>54841.385378722</v>
          </cell>
        </row>
        <row r="326">
          <cell r="B326">
            <v>27366.385457511798</v>
          </cell>
          <cell r="C326">
            <v>27490.100028295601</v>
          </cell>
          <cell r="D326">
            <v>27554.7194434718</v>
          </cell>
          <cell r="E326">
            <v>27609.012211805199</v>
          </cell>
          <cell r="F326">
            <v>27663.803275897299</v>
          </cell>
          <cell r="G326">
            <v>27746.143749804101</v>
          </cell>
          <cell r="H326">
            <v>27762.508533935601</v>
          </cell>
          <cell r="I326">
            <v>27865.161125518302</v>
          </cell>
          <cell r="J326">
            <v>27940.2029422755</v>
          </cell>
        </row>
        <row r="327">
          <cell r="B327">
            <v>33614.609814177697</v>
          </cell>
          <cell r="C327">
            <v>33804.163363436703</v>
          </cell>
          <cell r="D327">
            <v>33832.686100876497</v>
          </cell>
          <cell r="E327">
            <v>33899.989243714699</v>
          </cell>
          <cell r="F327">
            <v>33950.974977250698</v>
          </cell>
          <cell r="G327">
            <v>34053.358897372302</v>
          </cell>
          <cell r="H327">
            <v>34084.1356821105</v>
          </cell>
          <cell r="I327">
            <v>34171.062129192702</v>
          </cell>
          <cell r="J327">
            <v>34211.1707287194</v>
          </cell>
        </row>
        <row r="328">
          <cell r="B328">
            <v>34652.878499643797</v>
          </cell>
          <cell r="C328">
            <v>34771.977623526102</v>
          </cell>
          <cell r="D328">
            <v>34824.377707533597</v>
          </cell>
          <cell r="E328">
            <v>34851.815533377703</v>
          </cell>
          <cell r="F328">
            <v>34892.649045725499</v>
          </cell>
          <cell r="G328">
            <v>34973.624285211503</v>
          </cell>
          <cell r="H328">
            <v>34994.277513607798</v>
          </cell>
          <cell r="I328">
            <v>35105.880950768304</v>
          </cell>
          <cell r="J328">
            <v>35144.940948951902</v>
          </cell>
        </row>
        <row r="329">
          <cell r="B329">
            <v>36099.570864350499</v>
          </cell>
          <cell r="C329">
            <v>36177.174470955797</v>
          </cell>
          <cell r="D329">
            <v>36210.888078914199</v>
          </cell>
          <cell r="E329">
            <v>36232.295465384297</v>
          </cell>
          <cell r="F329">
            <v>36293.735975167197</v>
          </cell>
          <cell r="G329">
            <v>36357.420857828998</v>
          </cell>
          <cell r="H329">
            <v>36404.571169538001</v>
          </cell>
          <cell r="I329">
            <v>36488.942559564202</v>
          </cell>
          <cell r="J329">
            <v>36550.706925066297</v>
          </cell>
        </row>
        <row r="330">
          <cell r="B330">
            <v>23900.386330797599</v>
          </cell>
          <cell r="C330">
            <v>24000.861255835101</v>
          </cell>
          <cell r="D330">
            <v>24031.361997237102</v>
          </cell>
          <cell r="E330">
            <v>24072.6206580568</v>
          </cell>
          <cell r="F330">
            <v>24095.139803488099</v>
          </cell>
          <cell r="G330">
            <v>24120.626556300002</v>
          </cell>
          <cell r="H330">
            <v>24133.85355091</v>
          </cell>
          <cell r="I330">
            <v>24221.0672298916</v>
          </cell>
          <cell r="J330">
            <v>24258.349033263799</v>
          </cell>
        </row>
        <row r="331">
          <cell r="B331">
            <v>39760.258793016001</v>
          </cell>
          <cell r="C331">
            <v>39949.352945395098</v>
          </cell>
          <cell r="D331">
            <v>39969.180756527501</v>
          </cell>
          <cell r="E331">
            <v>39988.708612827402</v>
          </cell>
          <cell r="F331">
            <v>40007.793460514797</v>
          </cell>
          <cell r="G331">
            <v>40059.527080206797</v>
          </cell>
          <cell r="H331">
            <v>40096.767388298998</v>
          </cell>
          <cell r="I331">
            <v>40177.4989185382</v>
          </cell>
          <cell r="J331">
            <v>40244.730680720997</v>
          </cell>
        </row>
        <row r="332">
          <cell r="B332">
            <v>35686.250683473001</v>
          </cell>
          <cell r="C332">
            <v>35969.0723930479</v>
          </cell>
          <cell r="D332">
            <v>35986.501314196401</v>
          </cell>
          <cell r="E332">
            <v>36049.729058759898</v>
          </cell>
          <cell r="F332">
            <v>36068.040773765402</v>
          </cell>
          <cell r="G332">
            <v>36206.635208047497</v>
          </cell>
          <cell r="H332">
            <v>36239.4686527226</v>
          </cell>
          <cell r="I332">
            <v>36331.037733892997</v>
          </cell>
          <cell r="J332">
            <v>36413.741277035602</v>
          </cell>
        </row>
        <row r="333">
          <cell r="B333">
            <v>38669.490911873203</v>
          </cell>
          <cell r="C333">
            <v>38777.656816770701</v>
          </cell>
          <cell r="D333">
            <v>38818.860063697401</v>
          </cell>
          <cell r="E333">
            <v>38864.095868395598</v>
          </cell>
          <cell r="F333">
            <v>38881.297588950198</v>
          </cell>
          <cell r="G333">
            <v>38932.338185191198</v>
          </cell>
          <cell r="H333">
            <v>38945.953031632504</v>
          </cell>
          <cell r="I333">
            <v>39042.940267711398</v>
          </cell>
          <cell r="J333">
            <v>39103.4511951963</v>
          </cell>
        </row>
        <row r="334">
          <cell r="B334">
            <v>47403.725507122297</v>
          </cell>
          <cell r="C334">
            <v>47497.351130445299</v>
          </cell>
          <cell r="D334">
            <v>47531.135860684102</v>
          </cell>
          <cell r="E334">
            <v>47551.977783870498</v>
          </cell>
          <cell r="F334">
            <v>47569.213226690503</v>
          </cell>
          <cell r="G334">
            <v>47639.534101651203</v>
          </cell>
          <cell r="H334">
            <v>47655.912824476502</v>
          </cell>
          <cell r="I334">
            <v>47734.708903817802</v>
          </cell>
          <cell r="J334">
            <v>47775.854268856601</v>
          </cell>
        </row>
        <row r="335">
          <cell r="B335">
            <v>37782.709662895701</v>
          </cell>
          <cell r="C335">
            <v>37899.237862697002</v>
          </cell>
          <cell r="D335">
            <v>37928.064096134003</v>
          </cell>
          <cell r="E335">
            <v>37948.572199971997</v>
          </cell>
          <cell r="F335">
            <v>37979.917116885801</v>
          </cell>
          <cell r="G335">
            <v>38023.9431309539</v>
          </cell>
          <cell r="H335">
            <v>38056.472874492603</v>
          </cell>
          <cell r="I335">
            <v>38159.734068743099</v>
          </cell>
          <cell r="J335">
            <v>38226.2164475186</v>
          </cell>
        </row>
        <row r="336">
          <cell r="B336">
            <v>28436.857612359399</v>
          </cell>
          <cell r="C336">
            <v>28644.284186082899</v>
          </cell>
          <cell r="D336">
            <v>28693.919288960999</v>
          </cell>
          <cell r="E336">
            <v>28712.707418363501</v>
          </cell>
          <cell r="F336">
            <v>28758.956081198801</v>
          </cell>
          <cell r="G336">
            <v>28866.868999467999</v>
          </cell>
          <cell r="H336">
            <v>28882.001321959899</v>
          </cell>
          <cell r="I336">
            <v>28997.006939094899</v>
          </cell>
          <cell r="J336">
            <v>29050.594122774899</v>
          </cell>
        </row>
        <row r="337">
          <cell r="B337">
            <v>32708.2183439617</v>
          </cell>
          <cell r="C337">
            <v>32860.188911246601</v>
          </cell>
          <cell r="D337">
            <v>32899.597674801502</v>
          </cell>
          <cell r="E337">
            <v>32964.351309772297</v>
          </cell>
          <cell r="F337">
            <v>32981.098004019201</v>
          </cell>
          <cell r="G337">
            <v>33091.418159953297</v>
          </cell>
          <cell r="H337">
            <v>33137.572813409002</v>
          </cell>
          <cell r="I337">
            <v>33224.450601842203</v>
          </cell>
          <cell r="J337">
            <v>33328.418159351299</v>
          </cell>
        </row>
        <row r="338">
          <cell r="B338">
            <v>32653.413539022</v>
          </cell>
          <cell r="C338">
            <v>32833.553048549598</v>
          </cell>
          <cell r="D338">
            <v>32854.4840722382</v>
          </cell>
          <cell r="E338">
            <v>32893.651549610498</v>
          </cell>
          <cell r="F338">
            <v>32914.849052660902</v>
          </cell>
          <cell r="G338">
            <v>32942.347580262896</v>
          </cell>
          <cell r="H338">
            <v>32958.385639172098</v>
          </cell>
          <cell r="I338">
            <v>33043.054437839797</v>
          </cell>
          <cell r="J338">
            <v>33120.7688120854</v>
          </cell>
        </row>
        <row r="339">
          <cell r="B339">
            <v>36506.609433184698</v>
          </cell>
          <cell r="C339">
            <v>36697.652900308502</v>
          </cell>
          <cell r="D339">
            <v>36720.902846011901</v>
          </cell>
          <cell r="E339">
            <v>36798.758250404499</v>
          </cell>
          <cell r="F339">
            <v>36815.572948483597</v>
          </cell>
          <cell r="G339">
            <v>36860.425798541102</v>
          </cell>
          <cell r="H339">
            <v>36886.701045207003</v>
          </cell>
          <cell r="I339">
            <v>36978.505573681199</v>
          </cell>
          <cell r="J339">
            <v>37023.339000780099</v>
          </cell>
        </row>
        <row r="340">
          <cell r="B340">
            <v>38129.076047467897</v>
          </cell>
          <cell r="C340">
            <v>38278.950913349698</v>
          </cell>
          <cell r="D340">
            <v>38341.0349219891</v>
          </cell>
          <cell r="E340">
            <v>38390.821442021399</v>
          </cell>
          <cell r="F340">
            <v>38424.8802184245</v>
          </cell>
          <cell r="G340">
            <v>38539.283748459602</v>
          </cell>
          <cell r="H340">
            <v>38550.195753486703</v>
          </cell>
          <cell r="I340">
            <v>38668.924399679498</v>
          </cell>
          <cell r="J340">
            <v>38725.018170340401</v>
          </cell>
        </row>
        <row r="341">
          <cell r="B341">
            <v>32957.136693769004</v>
          </cell>
          <cell r="C341">
            <v>33087.0045220963</v>
          </cell>
          <cell r="D341">
            <v>33109.552696323699</v>
          </cell>
          <cell r="E341">
            <v>33147.4421195287</v>
          </cell>
          <cell r="F341">
            <v>33161.966786827797</v>
          </cell>
          <cell r="G341">
            <v>33189.739108182701</v>
          </cell>
          <cell r="H341">
            <v>33202.909302201202</v>
          </cell>
          <cell r="I341">
            <v>33300.4215012024</v>
          </cell>
          <cell r="J341">
            <v>33342.195598014099</v>
          </cell>
        </row>
        <row r="342">
          <cell r="B342">
            <v>38860.291347034101</v>
          </cell>
          <cell r="C342">
            <v>38986.8639429744</v>
          </cell>
          <cell r="D342">
            <v>39055.767239760702</v>
          </cell>
          <cell r="E342">
            <v>39089.713434172103</v>
          </cell>
          <cell r="F342">
            <v>39137.810148231503</v>
          </cell>
          <cell r="G342">
            <v>39181.7101662481</v>
          </cell>
          <cell r="H342">
            <v>39197.578167418404</v>
          </cell>
          <cell r="I342">
            <v>39286.2546929378</v>
          </cell>
          <cell r="J342">
            <v>39353.790158219002</v>
          </cell>
        </row>
        <row r="343">
          <cell r="B343">
            <v>31120.618262164098</v>
          </cell>
          <cell r="C343">
            <v>31222.0730359712</v>
          </cell>
          <cell r="D343">
            <v>31239.174025165201</v>
          </cell>
          <cell r="E343">
            <v>31275.735491337298</v>
          </cell>
          <cell r="F343">
            <v>31294.860658500202</v>
          </cell>
          <cell r="G343">
            <v>31383.1181976732</v>
          </cell>
          <cell r="H343">
            <v>31400.206577642399</v>
          </cell>
          <cell r="I343">
            <v>31530.083390823798</v>
          </cell>
          <cell r="J343">
            <v>31573.165283125501</v>
          </cell>
        </row>
        <row r="344">
          <cell r="B344">
            <v>32900.482323946497</v>
          </cell>
          <cell r="C344">
            <v>33077.334073272497</v>
          </cell>
          <cell r="D344">
            <v>33099.221544523898</v>
          </cell>
          <cell r="E344">
            <v>33172.768895734</v>
          </cell>
          <cell r="F344">
            <v>33217.586380942303</v>
          </cell>
          <cell r="G344">
            <v>33285.541967421399</v>
          </cell>
          <cell r="H344">
            <v>33344.927781710801</v>
          </cell>
          <cell r="I344">
            <v>33454.549189154197</v>
          </cell>
          <cell r="J344">
            <v>33558.099476862102</v>
          </cell>
        </row>
        <row r="345">
          <cell r="B345">
            <v>32580.208022561801</v>
          </cell>
          <cell r="C345">
            <v>32765.291886380699</v>
          </cell>
          <cell r="D345">
            <v>32792.087238417102</v>
          </cell>
          <cell r="E345">
            <v>32828.856629315997</v>
          </cell>
          <cell r="F345">
            <v>32878.073787220703</v>
          </cell>
          <cell r="G345">
            <v>32987.529059300301</v>
          </cell>
          <cell r="H345">
            <v>33048.129359812003</v>
          </cell>
          <cell r="I345">
            <v>33136.608295436199</v>
          </cell>
          <cell r="J345">
            <v>33199.725833103003</v>
          </cell>
        </row>
        <row r="346">
          <cell r="B346">
            <v>34293.882523681401</v>
          </cell>
          <cell r="C346">
            <v>34437.2352607867</v>
          </cell>
          <cell r="D346">
            <v>34499.290427175998</v>
          </cell>
          <cell r="E346">
            <v>34551.527230211803</v>
          </cell>
          <cell r="F346">
            <v>34575.361833833202</v>
          </cell>
          <cell r="G346">
            <v>34625.373008253999</v>
          </cell>
          <cell r="H346">
            <v>34644.010982798398</v>
          </cell>
          <cell r="I346">
            <v>34754.3727321634</v>
          </cell>
          <cell r="J346">
            <v>34815.779407270697</v>
          </cell>
        </row>
        <row r="347">
          <cell r="B347">
            <v>42498.632015256102</v>
          </cell>
          <cell r="C347">
            <v>42627.633816953901</v>
          </cell>
          <cell r="D347">
            <v>42647.2462326842</v>
          </cell>
          <cell r="E347">
            <v>42674.570163662298</v>
          </cell>
          <cell r="F347">
            <v>42692.8782490515</v>
          </cell>
          <cell r="G347">
            <v>42752.361549583598</v>
          </cell>
          <cell r="H347">
            <v>42794.9563307996</v>
          </cell>
          <cell r="I347">
            <v>42883.951224033</v>
          </cell>
          <cell r="J347">
            <v>42923.710180848502</v>
          </cell>
        </row>
        <row r="348">
          <cell r="B348">
            <v>46243.425954480597</v>
          </cell>
          <cell r="C348">
            <v>46769.821779010999</v>
          </cell>
          <cell r="D348">
            <v>46820.999766916197</v>
          </cell>
          <cell r="E348">
            <v>46855.536832571699</v>
          </cell>
          <cell r="F348">
            <v>46908.480860191303</v>
          </cell>
          <cell r="G348">
            <v>47080.381412363902</v>
          </cell>
          <cell r="H348">
            <v>47164.065873143401</v>
          </cell>
          <cell r="I348">
            <v>47260.357039334602</v>
          </cell>
          <cell r="J348">
            <v>47310.714670602603</v>
          </cell>
        </row>
        <row r="349">
          <cell r="B349">
            <v>26222.130286773299</v>
          </cell>
          <cell r="C349">
            <v>26311.734350329301</v>
          </cell>
          <cell r="D349">
            <v>26336.114378451799</v>
          </cell>
          <cell r="E349">
            <v>26364.5763223945</v>
          </cell>
          <cell r="F349">
            <v>26380.4145292885</v>
          </cell>
          <cell r="G349">
            <v>26435.016665514198</v>
          </cell>
          <cell r="H349">
            <v>26448.737243628999</v>
          </cell>
          <cell r="I349">
            <v>26531.355375441301</v>
          </cell>
          <cell r="J349">
            <v>26573.281144955301</v>
          </cell>
        </row>
        <row r="350">
          <cell r="B350">
            <v>36009.590600182702</v>
          </cell>
          <cell r="C350">
            <v>36146.707611261198</v>
          </cell>
          <cell r="D350">
            <v>36163.888508376403</v>
          </cell>
          <cell r="E350">
            <v>36182.924132848799</v>
          </cell>
          <cell r="F350">
            <v>36214.3809362752</v>
          </cell>
          <cell r="G350">
            <v>36304.049457587003</v>
          </cell>
          <cell r="H350">
            <v>36315.386157741901</v>
          </cell>
          <cell r="I350">
            <v>36404.589836893501</v>
          </cell>
          <cell r="J350">
            <v>36441.098910000801</v>
          </cell>
        </row>
        <row r="351">
          <cell r="B351">
            <v>37024.113238394202</v>
          </cell>
          <cell r="C351">
            <v>37188.598870160298</v>
          </cell>
          <cell r="D351">
            <v>37234.396023714202</v>
          </cell>
          <cell r="E351">
            <v>37278.940284812699</v>
          </cell>
          <cell r="F351">
            <v>37307.311411907998</v>
          </cell>
          <cell r="G351">
            <v>37361.156127311697</v>
          </cell>
          <cell r="H351">
            <v>37377.116847591402</v>
          </cell>
          <cell r="I351">
            <v>37464.572102624399</v>
          </cell>
          <cell r="J351">
            <v>37524.560464912603</v>
          </cell>
        </row>
        <row r="352">
          <cell r="B352">
            <v>31661.109426427902</v>
          </cell>
          <cell r="C352">
            <v>31810.433610156699</v>
          </cell>
          <cell r="D352">
            <v>31844.535605198998</v>
          </cell>
          <cell r="E352">
            <v>31924.4446251056</v>
          </cell>
          <cell r="F352">
            <v>31937.5447479504</v>
          </cell>
          <cell r="G352">
            <v>31998.551226125899</v>
          </cell>
          <cell r="H352">
            <v>32010.8824643755</v>
          </cell>
          <cell r="I352">
            <v>32104.685934214402</v>
          </cell>
          <cell r="J352">
            <v>32155.171330764599</v>
          </cell>
        </row>
        <row r="353">
          <cell r="B353">
            <v>22794.624822987302</v>
          </cell>
          <cell r="C353">
            <v>22875.528208069099</v>
          </cell>
          <cell r="D353">
            <v>22919.9112693432</v>
          </cell>
          <cell r="E353">
            <v>22953.366931219702</v>
          </cell>
          <cell r="F353">
            <v>22969.453259223599</v>
          </cell>
          <cell r="G353">
            <v>23017.7294742458</v>
          </cell>
          <cell r="H353">
            <v>23035.573776114801</v>
          </cell>
          <cell r="I353">
            <v>23161.902583445601</v>
          </cell>
          <cell r="J353">
            <v>23239.973290420799</v>
          </cell>
        </row>
        <row r="354">
          <cell r="B354">
            <v>33640.047634632901</v>
          </cell>
          <cell r="C354">
            <v>33806.638690848602</v>
          </cell>
          <cell r="D354">
            <v>33847.177820185803</v>
          </cell>
          <cell r="E354">
            <v>33864.288748306601</v>
          </cell>
          <cell r="F354">
            <v>33883.966387401997</v>
          </cell>
          <cell r="G354">
            <v>33960.475950671404</v>
          </cell>
          <cell r="H354">
            <v>33988.677972728801</v>
          </cell>
          <cell r="I354">
            <v>34067.7222886253</v>
          </cell>
          <cell r="J354">
            <v>34132.311343537302</v>
          </cell>
        </row>
        <row r="355">
          <cell r="B355">
            <v>37056.412193783399</v>
          </cell>
          <cell r="C355">
            <v>37199.346006921201</v>
          </cell>
          <cell r="D355">
            <v>37235.650406349603</v>
          </cell>
          <cell r="E355">
            <v>37267.6603493238</v>
          </cell>
          <cell r="F355">
            <v>37293.584402513297</v>
          </cell>
          <cell r="G355">
            <v>37407.903384712401</v>
          </cell>
          <cell r="H355">
            <v>37420.591877262297</v>
          </cell>
          <cell r="I355">
            <v>37523.4649962845</v>
          </cell>
          <cell r="J355">
            <v>37560.899498437298</v>
          </cell>
        </row>
        <row r="356">
          <cell r="B356">
            <v>32727.7870038806</v>
          </cell>
          <cell r="C356">
            <v>32943.835665898099</v>
          </cell>
          <cell r="D356">
            <v>32973.888206615004</v>
          </cell>
          <cell r="E356">
            <v>33003.309779249998</v>
          </cell>
          <cell r="F356">
            <v>33065.305373021802</v>
          </cell>
          <cell r="G356">
            <v>33134.418216634003</v>
          </cell>
          <cell r="H356">
            <v>33155.099430540497</v>
          </cell>
          <cell r="I356">
            <v>33271.050828460699</v>
          </cell>
          <cell r="J356">
            <v>33329.323742415698</v>
          </cell>
        </row>
        <row r="357">
          <cell r="B357">
            <v>23471.900927611601</v>
          </cell>
          <cell r="C357">
            <v>23641.714027309201</v>
          </cell>
          <cell r="D357">
            <v>23700.087723164699</v>
          </cell>
          <cell r="E357">
            <v>23733.126912661701</v>
          </cell>
          <cell r="F357">
            <v>23747.529658109699</v>
          </cell>
          <cell r="G357">
            <v>23821.1796302271</v>
          </cell>
          <cell r="H357">
            <v>23836.790954741999</v>
          </cell>
          <cell r="I357">
            <v>23950.243473616301</v>
          </cell>
          <cell r="J357">
            <v>24022.7841311993</v>
          </cell>
        </row>
        <row r="358">
          <cell r="B358">
            <v>31723.700829491201</v>
          </cell>
          <cell r="C358">
            <v>31890.868624609699</v>
          </cell>
          <cell r="D358">
            <v>31924.069140253199</v>
          </cell>
          <cell r="E358">
            <v>31974.975233015699</v>
          </cell>
          <cell r="F358">
            <v>32029.147112487801</v>
          </cell>
          <cell r="G358">
            <v>32105.952335704402</v>
          </cell>
          <cell r="H358">
            <v>32129.359921467501</v>
          </cell>
          <cell r="I358">
            <v>32225.6410414649</v>
          </cell>
          <cell r="J358">
            <v>32262.662961265902</v>
          </cell>
        </row>
        <row r="359">
          <cell r="B359">
            <v>42058.341592998702</v>
          </cell>
          <cell r="C359">
            <v>42253.809330059703</v>
          </cell>
          <cell r="D359">
            <v>42288.158594201901</v>
          </cell>
          <cell r="E359">
            <v>42310.900791328502</v>
          </cell>
          <cell r="F359">
            <v>42330.263838102903</v>
          </cell>
          <cell r="G359">
            <v>42402.611314628302</v>
          </cell>
          <cell r="H359">
            <v>42433.646158188203</v>
          </cell>
          <cell r="I359">
            <v>42520.482327388003</v>
          </cell>
          <cell r="J359">
            <v>42559.730312976302</v>
          </cell>
        </row>
        <row r="360">
          <cell r="B360">
            <v>28013.127423104401</v>
          </cell>
          <cell r="C360">
            <v>28178.329884113198</v>
          </cell>
          <cell r="D360">
            <v>28227.417317850701</v>
          </cell>
          <cell r="E360">
            <v>28264.7381656139</v>
          </cell>
          <cell r="F360">
            <v>28296.674490486101</v>
          </cell>
          <cell r="G360">
            <v>28376.331492472498</v>
          </cell>
          <cell r="H360">
            <v>28389.821759050501</v>
          </cell>
          <cell r="I360">
            <v>28473.749336694698</v>
          </cell>
          <cell r="J360">
            <v>28514.163890606502</v>
          </cell>
        </row>
        <row r="361">
          <cell r="B361">
            <v>44477.828760012897</v>
          </cell>
          <cell r="C361">
            <v>44569.159801991802</v>
          </cell>
          <cell r="D361">
            <v>44630.411171111802</v>
          </cell>
          <cell r="E361">
            <v>44697.997597460897</v>
          </cell>
          <cell r="F361">
            <v>44716.717590151202</v>
          </cell>
          <cell r="G361">
            <v>44811.856591178199</v>
          </cell>
          <cell r="H361">
            <v>44825.598480213703</v>
          </cell>
          <cell r="I361">
            <v>44908.311029404103</v>
          </cell>
          <cell r="J361">
            <v>44962.077688677397</v>
          </cell>
        </row>
        <row r="362">
          <cell r="B362">
            <v>37265.581884749903</v>
          </cell>
          <cell r="C362">
            <v>37438.608529310601</v>
          </cell>
          <cell r="D362">
            <v>37464.538746159502</v>
          </cell>
          <cell r="E362">
            <v>37504.927431862299</v>
          </cell>
          <cell r="F362">
            <v>37540.869452807499</v>
          </cell>
          <cell r="G362">
            <v>37594.708412341097</v>
          </cell>
          <cell r="H362">
            <v>37617.626415800703</v>
          </cell>
          <cell r="I362">
            <v>37709.675685842099</v>
          </cell>
          <cell r="J362">
            <v>37785.742625343897</v>
          </cell>
        </row>
        <row r="363">
          <cell r="B363">
            <v>35739.357083321498</v>
          </cell>
          <cell r="C363">
            <v>35825.680792896499</v>
          </cell>
          <cell r="D363">
            <v>35849.718290564699</v>
          </cell>
          <cell r="E363">
            <v>35892.520461052598</v>
          </cell>
          <cell r="F363">
            <v>35922.845334014302</v>
          </cell>
          <cell r="G363">
            <v>35984.308691836901</v>
          </cell>
          <cell r="H363">
            <v>35996.7877690241</v>
          </cell>
          <cell r="I363">
            <v>36090.669288874698</v>
          </cell>
          <cell r="J363">
            <v>36137.747539659802</v>
          </cell>
        </row>
        <row r="364">
          <cell r="B364">
            <v>34345.486019998003</v>
          </cell>
          <cell r="C364">
            <v>34580.265388249602</v>
          </cell>
          <cell r="D364">
            <v>34645.468059778897</v>
          </cell>
          <cell r="E364">
            <v>34701.111974094601</v>
          </cell>
          <cell r="F364">
            <v>34743.314856510602</v>
          </cell>
          <cell r="G364">
            <v>34843.1238394381</v>
          </cell>
          <cell r="H364">
            <v>34854.200031058201</v>
          </cell>
          <cell r="I364">
            <v>34965.641011604603</v>
          </cell>
          <cell r="J364">
            <v>35035.95454513</v>
          </cell>
        </row>
        <row r="365">
          <cell r="B365">
            <v>28233.1381371465</v>
          </cell>
          <cell r="C365">
            <v>28374.733845459301</v>
          </cell>
          <cell r="D365">
            <v>28428.667864944699</v>
          </cell>
          <cell r="E365">
            <v>28455.434940053001</v>
          </cell>
          <cell r="F365">
            <v>28474.5074063545</v>
          </cell>
          <cell r="G365">
            <v>28518.0085111314</v>
          </cell>
          <cell r="H365">
            <v>28530.875837620599</v>
          </cell>
          <cell r="I365">
            <v>28612.9735284903</v>
          </cell>
          <cell r="J365">
            <v>28659.4551453483</v>
          </cell>
        </row>
        <row r="366">
          <cell r="B366">
            <v>21026.674700461499</v>
          </cell>
          <cell r="C366">
            <v>21183.819033863201</v>
          </cell>
          <cell r="D366">
            <v>21213.068667997799</v>
          </cell>
          <cell r="E366">
            <v>21268.591212823099</v>
          </cell>
          <cell r="F366">
            <v>21283.6915399504</v>
          </cell>
          <cell r="G366">
            <v>21337.100608774199</v>
          </cell>
          <cell r="H366">
            <v>21349.6090813804</v>
          </cell>
          <cell r="I366">
            <v>21436.950649569899</v>
          </cell>
          <cell r="J366">
            <v>21492.668665133198</v>
          </cell>
        </row>
        <row r="367">
          <cell r="B367">
            <v>36860.933113442399</v>
          </cell>
          <cell r="C367">
            <v>37024.1086716149</v>
          </cell>
          <cell r="D367">
            <v>37102.033860897602</v>
          </cell>
          <cell r="E367">
            <v>37183.871768611803</v>
          </cell>
          <cell r="F367">
            <v>37221.104799851099</v>
          </cell>
          <cell r="G367">
            <v>37252.814124391101</v>
          </cell>
          <cell r="H367">
            <v>37265.376819916797</v>
          </cell>
          <cell r="I367">
            <v>37374.348983574499</v>
          </cell>
          <cell r="J367">
            <v>37419.237876387502</v>
          </cell>
        </row>
        <row r="368">
          <cell r="B368">
            <v>22713.047535337399</v>
          </cell>
          <cell r="C368">
            <v>22862.134182247599</v>
          </cell>
          <cell r="D368">
            <v>22899.188399871</v>
          </cell>
          <cell r="E368">
            <v>22939.360968872599</v>
          </cell>
          <cell r="F368">
            <v>22953.8974251605</v>
          </cell>
          <cell r="G368">
            <v>23022.779573348998</v>
          </cell>
          <cell r="H368">
            <v>23066.726902553</v>
          </cell>
          <cell r="I368">
            <v>23159.545192195001</v>
          </cell>
          <cell r="J368">
            <v>23218.110969944999</v>
          </cell>
        </row>
        <row r="369">
          <cell r="B369">
            <v>42729.469012728201</v>
          </cell>
          <cell r="C369">
            <v>42897.339090877198</v>
          </cell>
          <cell r="D369">
            <v>42923.837969652202</v>
          </cell>
          <cell r="E369">
            <v>42947.626757460603</v>
          </cell>
          <cell r="F369">
            <v>42987.857575417598</v>
          </cell>
          <cell r="G369">
            <v>43066.505426184303</v>
          </cell>
          <cell r="H369">
            <v>43094.623508868201</v>
          </cell>
          <cell r="I369">
            <v>43194.836866152997</v>
          </cell>
          <cell r="J369">
            <v>43243.447576129802</v>
          </cell>
        </row>
        <row r="370">
          <cell r="B370">
            <v>43500.179587362298</v>
          </cell>
          <cell r="C370">
            <v>43602.058549953297</v>
          </cell>
          <cell r="D370">
            <v>43648.2200194744</v>
          </cell>
          <cell r="E370">
            <v>43685.441521790897</v>
          </cell>
          <cell r="F370">
            <v>43720.768728572999</v>
          </cell>
          <cell r="G370">
            <v>43762.462452801003</v>
          </cell>
          <cell r="H370">
            <v>43776.8780277919</v>
          </cell>
          <cell r="I370">
            <v>43863.624828870998</v>
          </cell>
          <cell r="J370">
            <v>43923.743545727899</v>
          </cell>
        </row>
        <row r="371">
          <cell r="B371">
            <v>34954.719178505598</v>
          </cell>
          <cell r="C371">
            <v>35121.848887107699</v>
          </cell>
          <cell r="D371">
            <v>35191.6571427421</v>
          </cell>
          <cell r="E371">
            <v>35214.783003485201</v>
          </cell>
          <cell r="F371">
            <v>35261.8467929338</v>
          </cell>
          <cell r="G371">
            <v>35326.206708186102</v>
          </cell>
          <cell r="H371">
            <v>35339.586461622697</v>
          </cell>
          <cell r="I371">
            <v>35454.346442011301</v>
          </cell>
          <cell r="J371">
            <v>35545.3678754547</v>
          </cell>
        </row>
        <row r="372">
          <cell r="B372">
            <v>29800.017821284498</v>
          </cell>
          <cell r="C372">
            <v>29926.167127802</v>
          </cell>
          <cell r="D372">
            <v>29944.654682853601</v>
          </cell>
          <cell r="E372">
            <v>29963.369691167001</v>
          </cell>
          <cell r="F372">
            <v>29987.862476656101</v>
          </cell>
          <cell r="G372">
            <v>30020.5701575649</v>
          </cell>
          <cell r="H372">
            <v>30034.1821853332</v>
          </cell>
          <cell r="I372">
            <v>30120.8370541357</v>
          </cell>
          <cell r="J372">
            <v>30160.975449927799</v>
          </cell>
        </row>
        <row r="373">
          <cell r="B373">
            <v>48658.923093026497</v>
          </cell>
          <cell r="C373">
            <v>48795.439045614999</v>
          </cell>
          <cell r="D373">
            <v>48813.123743356802</v>
          </cell>
          <cell r="E373">
            <v>48834.476194647097</v>
          </cell>
          <cell r="F373">
            <v>48866.871851089098</v>
          </cell>
          <cell r="G373">
            <v>48951.271069754599</v>
          </cell>
          <cell r="H373">
            <v>48964.0754249159</v>
          </cell>
          <cell r="I373">
            <v>49095.5015548882</v>
          </cell>
          <cell r="J373">
            <v>49172.833979691597</v>
          </cell>
        </row>
        <row r="374">
          <cell r="B374">
            <v>30349.810824923301</v>
          </cell>
          <cell r="C374">
            <v>30552.558349923798</v>
          </cell>
          <cell r="D374">
            <v>30590.330024197101</v>
          </cell>
          <cell r="E374">
            <v>30610.426542393001</v>
          </cell>
          <cell r="F374">
            <v>30626.776902211201</v>
          </cell>
          <cell r="G374">
            <v>30723.476426334601</v>
          </cell>
          <cell r="H374">
            <v>30736.454079936098</v>
          </cell>
          <cell r="I374">
            <v>30822.849147943401</v>
          </cell>
          <cell r="J374">
            <v>30913.025170211899</v>
          </cell>
        </row>
        <row r="375">
          <cell r="B375">
            <v>33433.798643139497</v>
          </cell>
          <cell r="C375">
            <v>33619.502978111799</v>
          </cell>
          <cell r="D375">
            <v>33658.301055060103</v>
          </cell>
          <cell r="E375">
            <v>33692.426264462498</v>
          </cell>
          <cell r="F375">
            <v>33707.214287295101</v>
          </cell>
          <cell r="G375">
            <v>33751.7269958904</v>
          </cell>
          <cell r="H375">
            <v>33765.807541918599</v>
          </cell>
          <cell r="I375">
            <v>33847.191925305502</v>
          </cell>
          <cell r="J375">
            <v>33907.573061167001</v>
          </cell>
        </row>
        <row r="376">
          <cell r="B376">
            <v>33315.664535388998</v>
          </cell>
          <cell r="C376">
            <v>33405.278466775002</v>
          </cell>
          <cell r="D376">
            <v>33423.695237126798</v>
          </cell>
          <cell r="E376">
            <v>33472.538119513403</v>
          </cell>
          <cell r="F376">
            <v>33504.272435448802</v>
          </cell>
          <cell r="G376">
            <v>33530.848954167603</v>
          </cell>
          <cell r="H376">
            <v>33544.689804732901</v>
          </cell>
          <cell r="I376">
            <v>33629.636358690601</v>
          </cell>
          <cell r="J376">
            <v>33671.093990600297</v>
          </cell>
        </row>
        <row r="377">
          <cell r="B377">
            <v>29635.4891716524</v>
          </cell>
          <cell r="C377">
            <v>29779.150148831701</v>
          </cell>
          <cell r="D377">
            <v>29843.478369459099</v>
          </cell>
          <cell r="E377">
            <v>29877.8130895949</v>
          </cell>
          <cell r="F377">
            <v>29905.042694422398</v>
          </cell>
          <cell r="G377">
            <v>29952.197468613798</v>
          </cell>
          <cell r="H377">
            <v>29964.8040927845</v>
          </cell>
          <cell r="I377">
            <v>30056.221236014499</v>
          </cell>
          <cell r="J377">
            <v>30099.654900340302</v>
          </cell>
        </row>
        <row r="378">
          <cell r="B378">
            <v>33153.986775947698</v>
          </cell>
          <cell r="C378">
            <v>33314.508537507201</v>
          </cell>
          <cell r="D378">
            <v>33342.207281295297</v>
          </cell>
          <cell r="E378">
            <v>33433.845500208903</v>
          </cell>
          <cell r="F378">
            <v>33473.510125838402</v>
          </cell>
          <cell r="G378">
            <v>33509.123177844704</v>
          </cell>
          <cell r="H378">
            <v>33540.932103334198</v>
          </cell>
          <cell r="I378">
            <v>33668.557100037899</v>
          </cell>
          <cell r="J378">
            <v>33769.489394550299</v>
          </cell>
        </row>
        <row r="379">
          <cell r="B379">
            <v>34040.1992212033</v>
          </cell>
          <cell r="C379">
            <v>34261.368648196803</v>
          </cell>
          <cell r="D379">
            <v>34289.809799554998</v>
          </cell>
          <cell r="E379">
            <v>34330.9621269618</v>
          </cell>
          <cell r="F379">
            <v>34395.141078264402</v>
          </cell>
          <cell r="G379">
            <v>34471.539676616099</v>
          </cell>
          <cell r="H379">
            <v>34486.436439032797</v>
          </cell>
          <cell r="I379">
            <v>34597.0637519827</v>
          </cell>
          <cell r="J379">
            <v>34666.100646594903</v>
          </cell>
        </row>
        <row r="380">
          <cell r="B380">
            <v>44799.783776286196</v>
          </cell>
          <cell r="C380">
            <v>44997.435154113897</v>
          </cell>
          <cell r="D380">
            <v>45032.2257867839</v>
          </cell>
          <cell r="E380">
            <v>45073.558866971602</v>
          </cell>
          <cell r="F380">
            <v>45088.2270185366</v>
          </cell>
          <cell r="G380">
            <v>45144.186475900002</v>
          </cell>
          <cell r="H380">
            <v>45197.027042094902</v>
          </cell>
          <cell r="I380">
            <v>45284.1957911586</v>
          </cell>
          <cell r="J380">
            <v>45336.557818865003</v>
          </cell>
        </row>
        <row r="381">
          <cell r="B381">
            <v>32508.044072068598</v>
          </cell>
          <cell r="C381">
            <v>32638.932775526901</v>
          </cell>
          <cell r="D381">
            <v>32673.332548646598</v>
          </cell>
          <cell r="E381">
            <v>32710.528445412099</v>
          </cell>
          <cell r="F381">
            <v>32761.818619842401</v>
          </cell>
          <cell r="G381">
            <v>32819.232910876002</v>
          </cell>
          <cell r="H381">
            <v>32846.204655470698</v>
          </cell>
          <cell r="I381">
            <v>32945.853463068197</v>
          </cell>
          <cell r="J381">
            <v>33025.006613095502</v>
          </cell>
        </row>
        <row r="382">
          <cell r="B382">
            <v>28785.6360555346</v>
          </cell>
          <cell r="C382">
            <v>28907.955544786499</v>
          </cell>
          <cell r="D382">
            <v>28963.3928571082</v>
          </cell>
          <cell r="E382">
            <v>28986.2894982281</v>
          </cell>
          <cell r="F382">
            <v>29023.073682529801</v>
          </cell>
          <cell r="G382">
            <v>29086.741534581099</v>
          </cell>
          <cell r="H382">
            <v>29115.725926143899</v>
          </cell>
          <cell r="I382">
            <v>29220.5634823283</v>
          </cell>
          <cell r="J382">
            <v>29279.444493475901</v>
          </cell>
        </row>
        <row r="383">
          <cell r="B383">
            <v>40600.899879565099</v>
          </cell>
          <cell r="C383">
            <v>40773.625466238402</v>
          </cell>
          <cell r="D383">
            <v>40819.574275545798</v>
          </cell>
          <cell r="E383">
            <v>40855.7424485015</v>
          </cell>
          <cell r="F383">
            <v>40877.507264706401</v>
          </cell>
          <cell r="G383">
            <v>40936.714283356298</v>
          </cell>
          <cell r="H383">
            <v>40950.885629898003</v>
          </cell>
          <cell r="I383">
            <v>41041.420743553499</v>
          </cell>
          <cell r="J383">
            <v>41141.184679563397</v>
          </cell>
        </row>
        <row r="384">
          <cell r="B384">
            <v>43574.997598611597</v>
          </cell>
          <cell r="C384">
            <v>43842.464533055201</v>
          </cell>
          <cell r="D384">
            <v>43903.380600108198</v>
          </cell>
          <cell r="E384">
            <v>43995.050901957104</v>
          </cell>
          <cell r="F384">
            <v>44045.843045959198</v>
          </cell>
          <cell r="G384">
            <v>44202.883934048499</v>
          </cell>
          <cell r="H384">
            <v>44240.376412081401</v>
          </cell>
          <cell r="I384">
            <v>44347.618798046897</v>
          </cell>
          <cell r="J384">
            <v>44473.223265429297</v>
          </cell>
        </row>
        <row r="385">
          <cell r="B385">
            <v>29143.8195192233</v>
          </cell>
          <cell r="C385">
            <v>29368.7124243621</v>
          </cell>
          <cell r="D385">
            <v>29435.417944584398</v>
          </cell>
          <cell r="E385">
            <v>29499.716168782299</v>
          </cell>
          <cell r="F385">
            <v>29536.475083073601</v>
          </cell>
          <cell r="G385">
            <v>29641.149494547499</v>
          </cell>
          <cell r="H385">
            <v>29657.3538004451</v>
          </cell>
          <cell r="I385">
            <v>29818.2404938654</v>
          </cell>
          <cell r="J385">
            <v>29896.836321585299</v>
          </cell>
        </row>
        <row r="386">
          <cell r="B386">
            <v>38447.953808827602</v>
          </cell>
          <cell r="C386">
            <v>38594.039365111203</v>
          </cell>
          <cell r="D386">
            <v>38632.3720553612</v>
          </cell>
          <cell r="E386">
            <v>38706.025958938801</v>
          </cell>
          <cell r="F386">
            <v>38735.112977559103</v>
          </cell>
          <cell r="G386">
            <v>38807.030023913503</v>
          </cell>
          <cell r="H386">
            <v>38818.626513161696</v>
          </cell>
          <cell r="I386">
            <v>38911.6122506057</v>
          </cell>
          <cell r="J386">
            <v>38951.972798905001</v>
          </cell>
        </row>
        <row r="387">
          <cell r="B387">
            <v>39323.393732428602</v>
          </cell>
          <cell r="C387">
            <v>39504.237556992797</v>
          </cell>
          <cell r="D387">
            <v>39525.958069774599</v>
          </cell>
          <cell r="E387">
            <v>39571.594278780103</v>
          </cell>
          <cell r="F387">
            <v>39593.815875390101</v>
          </cell>
          <cell r="G387">
            <v>39617.607680636</v>
          </cell>
          <cell r="H387">
            <v>39628.669633259</v>
          </cell>
          <cell r="I387">
            <v>39705.846745000199</v>
          </cell>
          <cell r="J387">
            <v>39750.615546249501</v>
          </cell>
        </row>
        <row r="388">
          <cell r="B388">
            <v>25436.943006353998</v>
          </cell>
          <cell r="C388">
            <v>25572.032845146099</v>
          </cell>
          <cell r="D388">
            <v>25607.990551717401</v>
          </cell>
          <cell r="E388">
            <v>25644.158911973798</v>
          </cell>
          <cell r="F388">
            <v>25683.458935290499</v>
          </cell>
          <cell r="G388">
            <v>25753.936571139198</v>
          </cell>
          <cell r="H388">
            <v>25784.289179741601</v>
          </cell>
          <cell r="I388">
            <v>25886.351689737701</v>
          </cell>
          <cell r="J388">
            <v>25944.7772188177</v>
          </cell>
        </row>
        <row r="389">
          <cell r="B389">
            <v>34432.605033403001</v>
          </cell>
          <cell r="C389">
            <v>34711.252511610299</v>
          </cell>
          <cell r="D389">
            <v>34735.143721435299</v>
          </cell>
          <cell r="E389">
            <v>34782.176991201901</v>
          </cell>
          <cell r="F389">
            <v>34796.169417888697</v>
          </cell>
          <cell r="G389">
            <v>34858.160268510903</v>
          </cell>
          <cell r="H389">
            <v>34901.272809023503</v>
          </cell>
          <cell r="I389">
            <v>34982.220624916998</v>
          </cell>
          <cell r="J389">
            <v>35085.021284755399</v>
          </cell>
        </row>
        <row r="390">
          <cell r="B390">
            <v>39711.902176807002</v>
          </cell>
          <cell r="C390">
            <v>39877.065316068198</v>
          </cell>
          <cell r="D390">
            <v>39894.3233371264</v>
          </cell>
          <cell r="E390">
            <v>39933.5798411086</v>
          </cell>
          <cell r="F390">
            <v>39955.352832123099</v>
          </cell>
          <cell r="G390">
            <v>40000.421577693203</v>
          </cell>
          <cell r="H390">
            <v>40024.796966916401</v>
          </cell>
          <cell r="I390">
            <v>40132.2759352703</v>
          </cell>
          <cell r="J390">
            <v>40178.867059087999</v>
          </cell>
        </row>
        <row r="391">
          <cell r="B391">
            <v>40839.376167403403</v>
          </cell>
          <cell r="C391">
            <v>41023.189457350498</v>
          </cell>
          <cell r="D391">
            <v>41041.730153252203</v>
          </cell>
          <cell r="E391">
            <v>41065.517793519401</v>
          </cell>
          <cell r="F391">
            <v>41080.1519191439</v>
          </cell>
          <cell r="G391">
            <v>41123.944879323499</v>
          </cell>
          <cell r="H391">
            <v>41135.7111753723</v>
          </cell>
          <cell r="I391">
            <v>41218.189103204502</v>
          </cell>
          <cell r="J391">
            <v>41260.283606284</v>
          </cell>
        </row>
        <row r="392">
          <cell r="B392">
            <v>29889.125601230298</v>
          </cell>
          <cell r="C392">
            <v>29997.781493612802</v>
          </cell>
          <cell r="D392">
            <v>30034.278586025201</v>
          </cell>
          <cell r="E392">
            <v>30104.921588612899</v>
          </cell>
          <cell r="F392">
            <v>30121.1970223526</v>
          </cell>
          <cell r="G392">
            <v>30221.8633236436</v>
          </cell>
          <cell r="H392">
            <v>30258.784214496201</v>
          </cell>
          <cell r="I392">
            <v>30364.239832919699</v>
          </cell>
          <cell r="J392">
            <v>30412.574680273101</v>
          </cell>
        </row>
        <row r="393">
          <cell r="B393">
            <v>25451.246658675202</v>
          </cell>
          <cell r="C393">
            <v>25596.718842456499</v>
          </cell>
          <cell r="D393">
            <v>25624.4142200719</v>
          </cell>
          <cell r="E393">
            <v>25650.7092096374</v>
          </cell>
          <cell r="F393">
            <v>25667.5466450641</v>
          </cell>
          <cell r="G393">
            <v>25695.989175587099</v>
          </cell>
          <cell r="H393">
            <v>25713.866885944899</v>
          </cell>
          <cell r="I393">
            <v>25807.5844646308</v>
          </cell>
          <cell r="J393">
            <v>25845.660010690499</v>
          </cell>
        </row>
        <row r="394">
          <cell r="B394">
            <v>34161.645732180797</v>
          </cell>
          <cell r="C394">
            <v>34298.563666482398</v>
          </cell>
          <cell r="D394">
            <v>34353.894901036503</v>
          </cell>
          <cell r="E394">
            <v>34395.8840062249</v>
          </cell>
          <cell r="F394">
            <v>34413.381245386197</v>
          </cell>
          <cell r="G394">
            <v>34469.052958159198</v>
          </cell>
          <cell r="H394">
            <v>34508.061185996303</v>
          </cell>
          <cell r="I394">
            <v>34593.988842164297</v>
          </cell>
          <cell r="J394">
            <v>34675.6913544216</v>
          </cell>
        </row>
        <row r="395">
          <cell r="B395">
            <v>32486.352386485501</v>
          </cell>
          <cell r="C395">
            <v>32716.5220925268</v>
          </cell>
          <cell r="D395">
            <v>32751.853001679399</v>
          </cell>
          <cell r="E395">
            <v>32810.263193045401</v>
          </cell>
          <cell r="F395">
            <v>32889.861666888501</v>
          </cell>
          <cell r="G395">
            <v>32946.187159758701</v>
          </cell>
          <cell r="H395">
            <v>32954.726406200702</v>
          </cell>
          <cell r="I395">
            <v>33048.419097398997</v>
          </cell>
          <cell r="J395">
            <v>33086.379976472002</v>
          </cell>
        </row>
        <row r="396">
          <cell r="B396">
            <v>43916.060443210597</v>
          </cell>
          <cell r="C396">
            <v>44215.571631519</v>
          </cell>
          <cell r="D396">
            <v>44295.9686964211</v>
          </cell>
          <cell r="E396">
            <v>44336.147256113101</v>
          </cell>
          <cell r="F396">
            <v>44359.130735575804</v>
          </cell>
          <cell r="G396">
            <v>44414.284243808303</v>
          </cell>
          <cell r="H396">
            <v>44483.611453965801</v>
          </cell>
          <cell r="I396">
            <v>44590.598808669303</v>
          </cell>
          <cell r="J396">
            <v>44672.051555744503</v>
          </cell>
        </row>
        <row r="397">
          <cell r="B397">
            <v>20036.985060917901</v>
          </cell>
          <cell r="C397">
            <v>20125.567479379999</v>
          </cell>
          <cell r="D397">
            <v>20149.549606902401</v>
          </cell>
          <cell r="E397">
            <v>20169.263268306298</v>
          </cell>
          <cell r="F397">
            <v>20185.250027636699</v>
          </cell>
          <cell r="G397">
            <v>20210.377603873199</v>
          </cell>
          <cell r="H397">
            <v>20236.117970764299</v>
          </cell>
          <cell r="I397">
            <v>20337.566784544299</v>
          </cell>
          <cell r="J397">
            <v>20377.452543556101</v>
          </cell>
        </row>
        <row r="398">
          <cell r="B398">
            <v>36321.200567966902</v>
          </cell>
          <cell r="C398">
            <v>36432.6752314021</v>
          </cell>
          <cell r="D398">
            <v>36461.792057744897</v>
          </cell>
          <cell r="E398">
            <v>36499.833438948801</v>
          </cell>
          <cell r="F398">
            <v>36517.721914363901</v>
          </cell>
          <cell r="G398">
            <v>36566.807639318897</v>
          </cell>
          <cell r="H398">
            <v>36579.863409650403</v>
          </cell>
          <cell r="I398">
            <v>36671.6113409764</v>
          </cell>
          <cell r="J398">
            <v>36767.869091377703</v>
          </cell>
        </row>
        <row r="399">
          <cell r="B399">
            <v>28486.605640903901</v>
          </cell>
          <cell r="C399">
            <v>28612.872011774602</v>
          </cell>
          <cell r="D399">
            <v>28651.3171364556</v>
          </cell>
          <cell r="E399">
            <v>28674.641039886399</v>
          </cell>
          <cell r="F399">
            <v>28726.176707389899</v>
          </cell>
          <cell r="G399">
            <v>28774.851665699302</v>
          </cell>
          <cell r="H399">
            <v>28801.468130398702</v>
          </cell>
          <cell r="I399">
            <v>28903.9699128713</v>
          </cell>
          <cell r="J399">
            <v>28954.1633105658</v>
          </cell>
        </row>
        <row r="400">
          <cell r="B400">
            <v>31093.3380332792</v>
          </cell>
          <cell r="C400">
            <v>31242.261721315899</v>
          </cell>
          <cell r="D400">
            <v>31286.801831112902</v>
          </cell>
          <cell r="E400">
            <v>31343.759958614701</v>
          </cell>
          <cell r="F400">
            <v>31361.714276259299</v>
          </cell>
          <cell r="G400">
            <v>31442.673205843999</v>
          </cell>
          <cell r="H400">
            <v>31482.864877566099</v>
          </cell>
          <cell r="I400">
            <v>31569.5213735863</v>
          </cell>
          <cell r="J400">
            <v>31613.845922172601</v>
          </cell>
        </row>
        <row r="401">
          <cell r="B401">
            <v>36255.663232198502</v>
          </cell>
          <cell r="C401">
            <v>36370.319985135502</v>
          </cell>
          <cell r="D401">
            <v>36403.515527307798</v>
          </cell>
          <cell r="E401">
            <v>36446.255860658697</v>
          </cell>
          <cell r="F401">
            <v>36462.275600163797</v>
          </cell>
          <cell r="G401">
            <v>36487.609966005701</v>
          </cell>
          <cell r="H401">
            <v>36524.011479894798</v>
          </cell>
          <cell r="I401">
            <v>36608.375178728798</v>
          </cell>
          <cell r="J401">
            <v>36651.748170196399</v>
          </cell>
        </row>
        <row r="402">
          <cell r="B402">
            <v>31933.844014386799</v>
          </cell>
          <cell r="C402">
            <v>32037.4164462394</v>
          </cell>
          <cell r="D402">
            <v>32102.829915739399</v>
          </cell>
          <cell r="E402">
            <v>32123.630719033299</v>
          </cell>
          <cell r="F402">
            <v>32140.447527055501</v>
          </cell>
          <cell r="G402">
            <v>32299.588808367898</v>
          </cell>
          <cell r="H402">
            <v>32331.2846075405</v>
          </cell>
          <cell r="I402">
            <v>32423.022772286498</v>
          </cell>
          <cell r="J402">
            <v>32486.838536882799</v>
          </cell>
        </row>
        <row r="403">
          <cell r="B403">
            <v>27047.998827653799</v>
          </cell>
          <cell r="C403">
            <v>27169.184680032398</v>
          </cell>
          <cell r="D403">
            <v>27188.410755442801</v>
          </cell>
          <cell r="E403">
            <v>27208.021492304</v>
          </cell>
          <cell r="F403">
            <v>27224.028735871401</v>
          </cell>
          <cell r="G403">
            <v>27261.289961578401</v>
          </cell>
          <cell r="H403">
            <v>27285.607542878501</v>
          </cell>
          <cell r="I403">
            <v>27376.6057921014</v>
          </cell>
          <cell r="J403">
            <v>27436.559392238101</v>
          </cell>
        </row>
        <row r="404">
          <cell r="B404">
            <v>34369.023511203399</v>
          </cell>
          <cell r="C404">
            <v>34487.123042378698</v>
          </cell>
          <cell r="D404">
            <v>34509.719428905402</v>
          </cell>
          <cell r="E404">
            <v>34543.632844195301</v>
          </cell>
          <cell r="F404">
            <v>34559.6833140772</v>
          </cell>
          <cell r="G404">
            <v>34614.522276675802</v>
          </cell>
          <cell r="H404">
            <v>34632.480896679102</v>
          </cell>
          <cell r="I404">
            <v>34734.531183090403</v>
          </cell>
          <cell r="J404">
            <v>34785.309494053101</v>
          </cell>
        </row>
        <row r="405">
          <cell r="B405">
            <v>37506.258649332303</v>
          </cell>
          <cell r="C405">
            <v>37663.441989400701</v>
          </cell>
          <cell r="D405">
            <v>37693.092355250199</v>
          </cell>
          <cell r="E405">
            <v>37732.687365454403</v>
          </cell>
          <cell r="F405">
            <v>37784.7764326451</v>
          </cell>
          <cell r="G405">
            <v>37870.000083546904</v>
          </cell>
          <cell r="H405">
            <v>37881.983728966799</v>
          </cell>
          <cell r="I405">
            <v>37963.177219080098</v>
          </cell>
          <cell r="J405">
            <v>38015.724489296401</v>
          </cell>
        </row>
        <row r="406">
          <cell r="B406">
            <v>41436.575411336002</v>
          </cell>
          <cell r="C406">
            <v>41592.833932077003</v>
          </cell>
          <cell r="D406">
            <v>41637.0800190882</v>
          </cell>
          <cell r="E406">
            <v>41685.4692525797</v>
          </cell>
          <cell r="F406">
            <v>41755.816468402001</v>
          </cell>
          <cell r="G406">
            <v>41851.319286852602</v>
          </cell>
          <cell r="H406">
            <v>41883.065796660798</v>
          </cell>
          <cell r="I406">
            <v>42005.818448245598</v>
          </cell>
          <cell r="J406">
            <v>42043.406089659999</v>
          </cell>
        </row>
        <row r="407">
          <cell r="B407">
            <v>34657.641957399799</v>
          </cell>
          <cell r="C407">
            <v>34882.217354401197</v>
          </cell>
          <cell r="D407">
            <v>34923.260790808497</v>
          </cell>
          <cell r="E407">
            <v>34964.888814309903</v>
          </cell>
          <cell r="F407">
            <v>35029.755355110203</v>
          </cell>
          <cell r="G407">
            <v>35112.507467153802</v>
          </cell>
          <cell r="H407">
            <v>35124.782972340501</v>
          </cell>
          <cell r="I407">
            <v>35241.112398232101</v>
          </cell>
          <cell r="J407">
            <v>35326.474015274398</v>
          </cell>
        </row>
        <row r="408">
          <cell r="B408">
            <v>29702.2742333653</v>
          </cell>
          <cell r="C408">
            <v>29787.9006833895</v>
          </cell>
          <cell r="D408">
            <v>29808.445821114601</v>
          </cell>
          <cell r="E408">
            <v>29827.585250656299</v>
          </cell>
          <cell r="F408">
            <v>29844.6715916637</v>
          </cell>
          <cell r="G408">
            <v>29870.399013022201</v>
          </cell>
          <cell r="H408">
            <v>29884.4075294342</v>
          </cell>
          <cell r="I408">
            <v>29972.771606593698</v>
          </cell>
          <cell r="J408">
            <v>30031.375183877899</v>
          </cell>
        </row>
        <row r="409">
          <cell r="B409">
            <v>34658.385654773803</v>
          </cell>
          <cell r="C409">
            <v>34770.386626661399</v>
          </cell>
          <cell r="D409">
            <v>34820.193572887598</v>
          </cell>
          <cell r="E409">
            <v>34838.588810725698</v>
          </cell>
          <cell r="F409">
            <v>34862.841096319898</v>
          </cell>
          <cell r="G409">
            <v>34954.1024659045</v>
          </cell>
          <cell r="H409">
            <v>34972.783201625498</v>
          </cell>
          <cell r="I409">
            <v>35057.371698277602</v>
          </cell>
          <cell r="J409">
            <v>35103.717409302699</v>
          </cell>
        </row>
        <row r="410">
          <cell r="B410">
            <v>26852.496358276301</v>
          </cell>
          <cell r="C410">
            <v>27002.116925873099</v>
          </cell>
          <cell r="D410">
            <v>27079.152777759999</v>
          </cell>
          <cell r="E410">
            <v>27109.975628642202</v>
          </cell>
          <cell r="F410">
            <v>27180.180701097499</v>
          </cell>
          <cell r="G410">
            <v>27264.216678916498</v>
          </cell>
          <cell r="H410">
            <v>27287.277652121302</v>
          </cell>
          <cell r="I410">
            <v>27383.666201048502</v>
          </cell>
          <cell r="J410">
            <v>27454.153112337499</v>
          </cell>
        </row>
        <row r="411">
          <cell r="B411">
            <v>32540.0588968509</v>
          </cell>
          <cell r="C411">
            <v>32696.6483232479</v>
          </cell>
          <cell r="D411">
            <v>32777.431615017398</v>
          </cell>
          <cell r="E411">
            <v>32831.352154075299</v>
          </cell>
          <cell r="F411">
            <v>32874.7544497852</v>
          </cell>
          <cell r="G411">
            <v>33003.782427833597</v>
          </cell>
          <cell r="H411">
            <v>33023.7183462666</v>
          </cell>
          <cell r="I411">
            <v>33128.153386829399</v>
          </cell>
          <cell r="J411">
            <v>33171.1117040463</v>
          </cell>
        </row>
        <row r="412">
          <cell r="B412">
            <v>26571.217048714301</v>
          </cell>
          <cell r="C412">
            <v>26749.635875427</v>
          </cell>
          <cell r="D412">
            <v>26816.051077612301</v>
          </cell>
          <cell r="E412">
            <v>26844.803236309501</v>
          </cell>
          <cell r="F412">
            <v>26869.606510231799</v>
          </cell>
          <cell r="G412">
            <v>26924.728463097199</v>
          </cell>
          <cell r="H412">
            <v>26950.197509169</v>
          </cell>
          <cell r="I412">
            <v>27035.198680515601</v>
          </cell>
          <cell r="J412">
            <v>27079.238938257098</v>
          </cell>
        </row>
        <row r="413">
          <cell r="B413">
            <v>26789.016726976599</v>
          </cell>
          <cell r="C413">
            <v>26999.0120881482</v>
          </cell>
          <cell r="D413">
            <v>27026.4443697432</v>
          </cell>
          <cell r="E413">
            <v>27081.866710940099</v>
          </cell>
          <cell r="F413">
            <v>27120.340103971499</v>
          </cell>
          <cell r="G413">
            <v>27220.102857273501</v>
          </cell>
          <cell r="H413">
            <v>27242.6929913444</v>
          </cell>
          <cell r="I413">
            <v>27344.4171657931</v>
          </cell>
          <cell r="J413">
            <v>27394.6513649835</v>
          </cell>
        </row>
        <row r="414">
          <cell r="B414">
            <v>36838.182042832297</v>
          </cell>
          <cell r="C414">
            <v>36945.061974148499</v>
          </cell>
          <cell r="D414">
            <v>36971.053951652197</v>
          </cell>
          <cell r="E414">
            <v>37017.268024832003</v>
          </cell>
          <cell r="F414">
            <v>37032.237738923403</v>
          </cell>
          <cell r="G414">
            <v>37114.916040180899</v>
          </cell>
          <cell r="H414">
            <v>37128.691638166398</v>
          </cell>
          <cell r="I414">
            <v>37237.894923011001</v>
          </cell>
          <cell r="J414">
            <v>37276.563658577099</v>
          </cell>
        </row>
        <row r="415">
          <cell r="B415">
            <v>37832.387799087301</v>
          </cell>
          <cell r="C415">
            <v>37981.650521262804</v>
          </cell>
          <cell r="D415">
            <v>38024.111381752104</v>
          </cell>
          <cell r="E415">
            <v>38047.582931787103</v>
          </cell>
          <cell r="F415">
            <v>38081.0661472875</v>
          </cell>
          <cell r="G415">
            <v>38171.419392179298</v>
          </cell>
          <cell r="H415">
            <v>38196.987482190903</v>
          </cell>
          <cell r="I415">
            <v>38331.2574813393</v>
          </cell>
          <cell r="J415">
            <v>38416.161330839801</v>
          </cell>
        </row>
        <row r="416">
          <cell r="B416">
            <v>38652.210394047797</v>
          </cell>
          <cell r="C416">
            <v>38792.294777494499</v>
          </cell>
          <cell r="D416">
            <v>38817.0745687495</v>
          </cell>
          <cell r="E416">
            <v>38876.642273716003</v>
          </cell>
          <cell r="F416">
            <v>38907.788429542903</v>
          </cell>
          <cell r="G416">
            <v>38995.303047844704</v>
          </cell>
          <cell r="H416">
            <v>39009.358921116996</v>
          </cell>
          <cell r="I416">
            <v>39106.188218081297</v>
          </cell>
          <cell r="J416">
            <v>39159.324960275</v>
          </cell>
        </row>
        <row r="417">
          <cell r="B417">
            <v>37975.136189199802</v>
          </cell>
          <cell r="C417">
            <v>38209.790254731503</v>
          </cell>
          <cell r="D417">
            <v>38236.513886483699</v>
          </cell>
          <cell r="E417">
            <v>38277.306758978797</v>
          </cell>
          <cell r="F417">
            <v>38303.848128208498</v>
          </cell>
          <cell r="G417">
            <v>38365.752623072302</v>
          </cell>
          <cell r="H417">
            <v>38408.1068453478</v>
          </cell>
          <cell r="I417">
            <v>38495.534173270098</v>
          </cell>
          <cell r="J417">
            <v>38553.026934587098</v>
          </cell>
        </row>
        <row r="418">
          <cell r="B418">
            <v>42422.7747798255</v>
          </cell>
          <cell r="C418">
            <v>42706.465306990001</v>
          </cell>
          <cell r="D418">
            <v>42776.305411246904</v>
          </cell>
          <cell r="E418">
            <v>42825.100153615902</v>
          </cell>
          <cell r="F418">
            <v>42877.734673215004</v>
          </cell>
          <cell r="G418">
            <v>42991.537830424902</v>
          </cell>
          <cell r="H418">
            <v>43054.009436033302</v>
          </cell>
          <cell r="I418">
            <v>43172.020243984698</v>
          </cell>
          <cell r="J418">
            <v>43255.645474193698</v>
          </cell>
        </row>
        <row r="419">
          <cell r="B419">
            <v>20836.599214171601</v>
          </cell>
          <cell r="C419">
            <v>20947.917832631501</v>
          </cell>
          <cell r="D419">
            <v>20996.880749143598</v>
          </cell>
          <cell r="E419">
            <v>21053.6301828129</v>
          </cell>
          <cell r="F419">
            <v>21089.9692080311</v>
          </cell>
          <cell r="G419">
            <v>21177.929952476599</v>
          </cell>
          <cell r="H419">
            <v>21206.000645598699</v>
          </cell>
          <cell r="I419">
            <v>21325.566947935498</v>
          </cell>
          <cell r="J419">
            <v>21378.653057310399</v>
          </cell>
        </row>
        <row r="420">
          <cell r="B420">
            <v>25682.388697312999</v>
          </cell>
          <cell r="C420">
            <v>25894.305687665699</v>
          </cell>
          <cell r="D420">
            <v>25959.825218854799</v>
          </cell>
          <cell r="E420">
            <v>26005.0799601123</v>
          </cell>
          <cell r="F420">
            <v>26041.449437301799</v>
          </cell>
          <cell r="G420">
            <v>26096.425171605399</v>
          </cell>
          <cell r="H420">
            <v>26126.263370113102</v>
          </cell>
          <cell r="I420">
            <v>26238.785110497302</v>
          </cell>
          <cell r="J420">
            <v>26339.056609744199</v>
          </cell>
        </row>
        <row r="421">
          <cell r="B421">
            <v>38224.090597691102</v>
          </cell>
          <cell r="C421">
            <v>38330.090341137999</v>
          </cell>
          <cell r="D421">
            <v>38347.934233219603</v>
          </cell>
          <cell r="E421">
            <v>38369.825004618702</v>
          </cell>
          <cell r="F421">
            <v>38416.407274789803</v>
          </cell>
          <cell r="G421">
            <v>38470.361958122303</v>
          </cell>
          <cell r="H421">
            <v>38481.5717162527</v>
          </cell>
          <cell r="I421">
            <v>38600.203970980001</v>
          </cell>
          <cell r="J421">
            <v>38640.224667696297</v>
          </cell>
        </row>
        <row r="422">
          <cell r="B422">
            <v>21110.629826225399</v>
          </cell>
          <cell r="C422">
            <v>21200.7802395324</v>
          </cell>
          <cell r="D422">
            <v>21220.499661555699</v>
          </cell>
          <cell r="E422">
            <v>21245.1035744414</v>
          </cell>
          <cell r="F422">
            <v>21257.9065530353</v>
          </cell>
          <cell r="G422">
            <v>21285.395456655599</v>
          </cell>
          <cell r="H422">
            <v>21303.923256158101</v>
          </cell>
          <cell r="I422">
            <v>21385.985025591799</v>
          </cell>
          <cell r="J422">
            <v>21428.2226806496</v>
          </cell>
        </row>
        <row r="423">
          <cell r="B423">
            <v>52346.206630062698</v>
          </cell>
          <cell r="C423">
            <v>52607.362200518</v>
          </cell>
          <cell r="D423">
            <v>52710.732716595303</v>
          </cell>
          <cell r="E423">
            <v>52802.975667532097</v>
          </cell>
          <cell r="F423">
            <v>52827.016980654596</v>
          </cell>
          <cell r="G423">
            <v>52937.808821619801</v>
          </cell>
          <cell r="H423">
            <v>52978.488965626901</v>
          </cell>
          <cell r="I423">
            <v>53071.912521824001</v>
          </cell>
          <cell r="J423">
            <v>53121.669046615403</v>
          </cell>
        </row>
        <row r="424">
          <cell r="B424">
            <v>33250.868788320302</v>
          </cell>
          <cell r="C424">
            <v>33360.335741550298</v>
          </cell>
          <cell r="D424">
            <v>33400.456044067803</v>
          </cell>
          <cell r="E424">
            <v>33524.592154883503</v>
          </cell>
          <cell r="F424">
            <v>33538.795496227896</v>
          </cell>
          <cell r="G424">
            <v>33627.211241568999</v>
          </cell>
          <cell r="H424">
            <v>33668.220758935196</v>
          </cell>
          <cell r="I424">
            <v>33808.982833701099</v>
          </cell>
          <cell r="J424">
            <v>33874.771112956798</v>
          </cell>
        </row>
        <row r="425">
          <cell r="B425">
            <v>37878.944124960697</v>
          </cell>
          <cell r="C425">
            <v>38093.4807165069</v>
          </cell>
          <cell r="D425">
            <v>38150.2650408966</v>
          </cell>
          <cell r="E425">
            <v>38197.887164349799</v>
          </cell>
          <cell r="F425">
            <v>38235.4577343622</v>
          </cell>
          <cell r="G425">
            <v>38333.298226812003</v>
          </cell>
          <cell r="H425">
            <v>38346.091672359798</v>
          </cell>
          <cell r="I425">
            <v>38449.277167086802</v>
          </cell>
          <cell r="J425">
            <v>38562.989996910699</v>
          </cell>
        </row>
        <row r="426">
          <cell r="B426">
            <v>41799.683291257803</v>
          </cell>
          <cell r="C426">
            <v>42042.341505596203</v>
          </cell>
          <cell r="D426">
            <v>42073.258848123602</v>
          </cell>
          <cell r="E426">
            <v>42131.772965844801</v>
          </cell>
          <cell r="F426">
            <v>42147.176249492099</v>
          </cell>
          <cell r="G426">
            <v>42334.618457490898</v>
          </cell>
          <cell r="H426">
            <v>42361.182352431999</v>
          </cell>
          <cell r="I426">
            <v>42469.782166238998</v>
          </cell>
          <cell r="J426">
            <v>42516.0043774937</v>
          </cell>
        </row>
        <row r="427">
          <cell r="B427">
            <v>35121.340523917803</v>
          </cell>
          <cell r="C427">
            <v>35221.355202239698</v>
          </cell>
          <cell r="D427">
            <v>35264.490240137799</v>
          </cell>
          <cell r="E427">
            <v>35300.814184709998</v>
          </cell>
          <cell r="F427">
            <v>35367.9737870647</v>
          </cell>
          <cell r="G427">
            <v>35413.405234454098</v>
          </cell>
          <cell r="H427">
            <v>35428.228706549198</v>
          </cell>
          <cell r="I427">
            <v>35516.2249380223</v>
          </cell>
          <cell r="J427">
            <v>35574.297762861897</v>
          </cell>
        </row>
        <row r="428">
          <cell r="B428">
            <v>33940.325341016003</v>
          </cell>
          <cell r="C428">
            <v>34113.752315953301</v>
          </cell>
          <cell r="D428">
            <v>34160.466795672903</v>
          </cell>
          <cell r="E428">
            <v>34232.426753553598</v>
          </cell>
          <cell r="F428">
            <v>34272.804455353602</v>
          </cell>
          <cell r="G428">
            <v>34317.074122141603</v>
          </cell>
          <cell r="H428">
            <v>34344.6292465722</v>
          </cell>
          <cell r="I428">
            <v>34423.145751191798</v>
          </cell>
          <cell r="J428">
            <v>34459.889751809402</v>
          </cell>
        </row>
        <row r="429">
          <cell r="B429">
            <v>47780.098188716402</v>
          </cell>
          <cell r="C429">
            <v>48026.243857499801</v>
          </cell>
          <cell r="D429">
            <v>48085.878818595498</v>
          </cell>
          <cell r="E429">
            <v>48125.215529260298</v>
          </cell>
          <cell r="F429">
            <v>48139.305329093302</v>
          </cell>
          <cell r="G429">
            <v>48175.469016404</v>
          </cell>
          <cell r="H429">
            <v>48188.920641278703</v>
          </cell>
          <cell r="I429">
            <v>48273.880224792803</v>
          </cell>
          <cell r="J429">
            <v>48358.805366252702</v>
          </cell>
        </row>
        <row r="430">
          <cell r="B430">
            <v>37722.991658495201</v>
          </cell>
          <cell r="C430">
            <v>37870.020462869499</v>
          </cell>
          <cell r="D430">
            <v>37930.359549138499</v>
          </cell>
          <cell r="E430">
            <v>38012.3312053349</v>
          </cell>
          <cell r="F430">
            <v>38060.9538648202</v>
          </cell>
          <cell r="G430">
            <v>38110.222784176498</v>
          </cell>
          <cell r="H430">
            <v>38146.608894605903</v>
          </cell>
          <cell r="I430">
            <v>38270.186372030199</v>
          </cell>
          <cell r="J430">
            <v>38361.330745524901</v>
          </cell>
        </row>
        <row r="431">
          <cell r="B431">
            <v>31117.3007701678</v>
          </cell>
          <cell r="C431">
            <v>31279.393571940702</v>
          </cell>
          <cell r="D431">
            <v>31343.6400757337</v>
          </cell>
          <cell r="E431">
            <v>31367.417306372299</v>
          </cell>
          <cell r="F431">
            <v>31411.642505524502</v>
          </cell>
          <cell r="G431">
            <v>31503.516829782198</v>
          </cell>
          <cell r="H431">
            <v>31528.218939271199</v>
          </cell>
          <cell r="I431">
            <v>31649.313350210199</v>
          </cell>
          <cell r="J431">
            <v>31759.327019970398</v>
          </cell>
        </row>
        <row r="432">
          <cell r="B432">
            <v>31490.5017877846</v>
          </cell>
          <cell r="C432">
            <v>31614.6050093341</v>
          </cell>
          <cell r="D432">
            <v>31631.258744700699</v>
          </cell>
          <cell r="E432">
            <v>31665.248079798199</v>
          </cell>
          <cell r="F432">
            <v>31694.069115225098</v>
          </cell>
          <cell r="G432">
            <v>31747.262032141702</v>
          </cell>
          <cell r="H432">
            <v>31758.915390770599</v>
          </cell>
          <cell r="I432">
            <v>31858.957175777101</v>
          </cell>
          <cell r="J432">
            <v>31922.768794834399</v>
          </cell>
        </row>
        <row r="433">
          <cell r="B433">
            <v>27619.035326260699</v>
          </cell>
          <cell r="C433">
            <v>27708.782699216099</v>
          </cell>
          <cell r="D433">
            <v>27728.617045162799</v>
          </cell>
          <cell r="E433">
            <v>27746.776254816199</v>
          </cell>
          <cell r="F433">
            <v>27782.793902961301</v>
          </cell>
          <cell r="G433">
            <v>27852.932533020699</v>
          </cell>
          <cell r="H433">
            <v>27874.754688957</v>
          </cell>
          <cell r="I433">
            <v>27961.680418884</v>
          </cell>
          <cell r="J433">
            <v>28001.4213565307</v>
          </cell>
        </row>
        <row r="434">
          <cell r="B434">
            <v>20195.517305394598</v>
          </cell>
          <cell r="C434">
            <v>20297.341715935701</v>
          </cell>
          <cell r="D434">
            <v>20344.954379104001</v>
          </cell>
          <cell r="E434">
            <v>20374.760493098998</v>
          </cell>
          <cell r="F434">
            <v>20390.6984538783</v>
          </cell>
          <cell r="G434">
            <v>20430.734098794001</v>
          </cell>
          <cell r="H434">
            <v>20459.2960135264</v>
          </cell>
          <cell r="I434">
            <v>20536.958987783899</v>
          </cell>
          <cell r="J434">
            <v>20579.420314931798</v>
          </cell>
        </row>
        <row r="435">
          <cell r="B435">
            <v>41385.703707606401</v>
          </cell>
          <cell r="C435">
            <v>41463.397309812499</v>
          </cell>
          <cell r="D435">
            <v>41483.157404036298</v>
          </cell>
          <cell r="E435">
            <v>41501.513779307599</v>
          </cell>
          <cell r="F435">
            <v>41528.3582675941</v>
          </cell>
          <cell r="G435">
            <v>41579.627627754096</v>
          </cell>
          <cell r="H435">
            <v>41594.978123451998</v>
          </cell>
          <cell r="I435">
            <v>41681.363193725701</v>
          </cell>
          <cell r="J435">
            <v>41742.932409161702</v>
          </cell>
        </row>
        <row r="436">
          <cell r="B436">
            <v>39322.8003466714</v>
          </cell>
          <cell r="C436">
            <v>39440.586430570103</v>
          </cell>
          <cell r="D436">
            <v>39463.733991079498</v>
          </cell>
          <cell r="E436">
            <v>39524.173541259697</v>
          </cell>
          <cell r="F436">
            <v>39566.862297420601</v>
          </cell>
          <cell r="G436">
            <v>39602.693906858898</v>
          </cell>
          <cell r="H436">
            <v>39617.927349232297</v>
          </cell>
          <cell r="I436">
            <v>39704.684210798798</v>
          </cell>
          <cell r="J436">
            <v>39759.917439966703</v>
          </cell>
        </row>
        <row r="437">
          <cell r="B437">
            <v>28138.396453565801</v>
          </cell>
          <cell r="C437">
            <v>28249.194929770001</v>
          </cell>
          <cell r="D437">
            <v>28270.357309239102</v>
          </cell>
          <cell r="E437">
            <v>28303.602098741099</v>
          </cell>
          <cell r="F437">
            <v>28317.705222154498</v>
          </cell>
          <cell r="G437">
            <v>28396.2278048759</v>
          </cell>
          <cell r="H437">
            <v>28418.765936389202</v>
          </cell>
          <cell r="I437">
            <v>28504.915021623201</v>
          </cell>
          <cell r="J437">
            <v>28547.829632925401</v>
          </cell>
        </row>
        <row r="438">
          <cell r="B438">
            <v>39487.209831870401</v>
          </cell>
          <cell r="C438">
            <v>39614.971491885699</v>
          </cell>
          <cell r="D438">
            <v>39679.424139292998</v>
          </cell>
          <cell r="E438">
            <v>39754.844012034497</v>
          </cell>
          <cell r="F438">
            <v>39774.16411084</v>
          </cell>
          <cell r="G438">
            <v>39840.307397826298</v>
          </cell>
          <cell r="H438">
            <v>39853.357201240498</v>
          </cell>
          <cell r="I438">
            <v>39995.7485866063</v>
          </cell>
          <cell r="J438">
            <v>40037.789675346103</v>
          </cell>
        </row>
        <row r="439">
          <cell r="B439">
            <v>34095.683129422599</v>
          </cell>
          <cell r="C439">
            <v>34307.439586833003</v>
          </cell>
          <cell r="D439">
            <v>34337.929247103297</v>
          </cell>
          <cell r="E439">
            <v>34371.312429528203</v>
          </cell>
          <cell r="F439">
            <v>34384.542602264097</v>
          </cell>
          <cell r="G439">
            <v>34434.550872863503</v>
          </cell>
          <cell r="H439">
            <v>34479.8109319613</v>
          </cell>
          <cell r="I439">
            <v>34572.191520746703</v>
          </cell>
          <cell r="J439">
            <v>34637.719766070797</v>
          </cell>
        </row>
        <row r="440">
          <cell r="B440">
            <v>42605.123858474901</v>
          </cell>
          <cell r="C440">
            <v>42797.377880610802</v>
          </cell>
          <cell r="D440">
            <v>42838.173540224103</v>
          </cell>
          <cell r="E440">
            <v>42860.396057768899</v>
          </cell>
          <cell r="F440">
            <v>42917.3240849465</v>
          </cell>
          <cell r="G440">
            <v>42965.017511712198</v>
          </cell>
          <cell r="H440">
            <v>43001.329766551797</v>
          </cell>
          <cell r="I440">
            <v>43120.823675463202</v>
          </cell>
          <cell r="J440">
            <v>43187.124585401099</v>
          </cell>
        </row>
        <row r="441">
          <cell r="B441">
            <v>25885.821963721301</v>
          </cell>
          <cell r="C441">
            <v>26013.361165083799</v>
          </cell>
          <cell r="D441">
            <v>26043.0304565644</v>
          </cell>
          <cell r="E441">
            <v>26064.350328463999</v>
          </cell>
          <cell r="F441">
            <v>26098.025519325402</v>
          </cell>
          <cell r="G441">
            <v>26180.133681542298</v>
          </cell>
          <cell r="H441">
            <v>26197.989733837501</v>
          </cell>
          <cell r="I441">
            <v>26300.117950480198</v>
          </cell>
          <cell r="J441">
            <v>26395.710349541499</v>
          </cell>
        </row>
        <row r="442">
          <cell r="B442">
            <v>43320.451026075803</v>
          </cell>
          <cell r="C442">
            <v>43443.171411108298</v>
          </cell>
          <cell r="D442">
            <v>43485.147628756102</v>
          </cell>
          <cell r="E442">
            <v>43517.571374072402</v>
          </cell>
          <cell r="F442">
            <v>43532.5321387066</v>
          </cell>
          <cell r="G442">
            <v>43577.464763839103</v>
          </cell>
          <cell r="H442">
            <v>43591.036990515902</v>
          </cell>
          <cell r="I442">
            <v>43697.1232525546</v>
          </cell>
          <cell r="J442">
            <v>43770.475156177301</v>
          </cell>
        </row>
        <row r="443">
          <cell r="B443">
            <v>25171.294543706699</v>
          </cell>
          <cell r="C443">
            <v>25281.1701756373</v>
          </cell>
          <cell r="D443">
            <v>25314.315416593199</v>
          </cell>
          <cell r="E443">
            <v>25333.459264512599</v>
          </cell>
          <cell r="F443">
            <v>25367.235845781001</v>
          </cell>
          <cell r="G443">
            <v>25416.492500303</v>
          </cell>
          <cell r="H443">
            <v>25429.582778777702</v>
          </cell>
          <cell r="I443">
            <v>25515.096064903399</v>
          </cell>
          <cell r="J443">
            <v>25553.355046160301</v>
          </cell>
        </row>
        <row r="444">
          <cell r="B444">
            <v>21064.512744970802</v>
          </cell>
          <cell r="C444">
            <v>21187.077119823902</v>
          </cell>
          <cell r="D444">
            <v>21220.080211164801</v>
          </cell>
          <cell r="E444">
            <v>21287.154729096099</v>
          </cell>
          <cell r="F444">
            <v>21303.151256247798</v>
          </cell>
          <cell r="G444">
            <v>21374.185139956298</v>
          </cell>
          <cell r="H444">
            <v>21385.8614186056</v>
          </cell>
          <cell r="I444">
            <v>21509.086752270599</v>
          </cell>
          <cell r="J444">
            <v>21570.0844747665</v>
          </cell>
        </row>
        <row r="445">
          <cell r="B445">
            <v>39620.030512259</v>
          </cell>
          <cell r="C445">
            <v>39736.248306918198</v>
          </cell>
          <cell r="D445">
            <v>39833.650196860901</v>
          </cell>
          <cell r="E445">
            <v>39891.0193041163</v>
          </cell>
          <cell r="F445">
            <v>39903.763601968101</v>
          </cell>
          <cell r="G445">
            <v>39955.516181550498</v>
          </cell>
          <cell r="H445">
            <v>39969.512762555001</v>
          </cell>
          <cell r="I445">
            <v>40087.549652504698</v>
          </cell>
          <cell r="J445">
            <v>40164.953797422997</v>
          </cell>
        </row>
        <row r="446">
          <cell r="B446">
            <v>36182.5481537019</v>
          </cell>
          <cell r="C446">
            <v>36504.302863298697</v>
          </cell>
          <cell r="D446">
            <v>36585.894534650703</v>
          </cell>
          <cell r="E446">
            <v>36616.5952273027</v>
          </cell>
          <cell r="F446">
            <v>36654.353417000297</v>
          </cell>
          <cell r="G446">
            <v>36750.400017314598</v>
          </cell>
          <cell r="H446">
            <v>36792.942504800398</v>
          </cell>
          <cell r="I446">
            <v>36905.612292691098</v>
          </cell>
          <cell r="J446">
            <v>37012.885637858599</v>
          </cell>
        </row>
        <row r="447">
          <cell r="B447">
            <v>41811.139821433797</v>
          </cell>
          <cell r="C447">
            <v>41989.579202631299</v>
          </cell>
          <cell r="D447">
            <v>42025.134659684503</v>
          </cell>
          <cell r="E447">
            <v>42076.144643798798</v>
          </cell>
          <cell r="F447">
            <v>42092.537992623802</v>
          </cell>
          <cell r="G447">
            <v>42179.959330701597</v>
          </cell>
          <cell r="H447">
            <v>42196.024264879103</v>
          </cell>
          <cell r="I447">
            <v>42281.501300866599</v>
          </cell>
          <cell r="J447">
            <v>42337.183682922398</v>
          </cell>
        </row>
        <row r="448">
          <cell r="B448">
            <v>32431.253052643999</v>
          </cell>
          <cell r="C448">
            <v>32511.475373545702</v>
          </cell>
          <cell r="D448">
            <v>32551.537228917201</v>
          </cell>
          <cell r="E448">
            <v>32585.603623475101</v>
          </cell>
          <cell r="F448">
            <v>32601.440099435</v>
          </cell>
          <cell r="G448">
            <v>32642.215084192601</v>
          </cell>
          <cell r="H448">
            <v>32654.157414453501</v>
          </cell>
          <cell r="I448">
            <v>32750.410969365799</v>
          </cell>
          <cell r="J448">
            <v>32791.852153620101</v>
          </cell>
        </row>
        <row r="449">
          <cell r="B449">
            <v>34695.607898319402</v>
          </cell>
          <cell r="C449">
            <v>34824.229579273197</v>
          </cell>
          <cell r="D449">
            <v>34860.059040236403</v>
          </cell>
          <cell r="E449">
            <v>34883.074666713001</v>
          </cell>
          <cell r="F449">
            <v>34899.129679921003</v>
          </cell>
          <cell r="G449">
            <v>34994.999792603201</v>
          </cell>
          <cell r="H449">
            <v>35007.798592482002</v>
          </cell>
          <cell r="I449">
            <v>35092.681678424902</v>
          </cell>
          <cell r="J449">
            <v>35135.590129292199</v>
          </cell>
        </row>
        <row r="450">
          <cell r="B450">
            <v>23349.899904065602</v>
          </cell>
          <cell r="C450">
            <v>23607.211812852202</v>
          </cell>
          <cell r="D450">
            <v>23718.193797026499</v>
          </cell>
          <cell r="E450">
            <v>23759.951168718399</v>
          </cell>
          <cell r="F450">
            <v>23809.699842939801</v>
          </cell>
          <cell r="G450">
            <v>23931.800117075301</v>
          </cell>
          <cell r="H450">
            <v>24015.794638453699</v>
          </cell>
          <cell r="I450">
            <v>24100.696200415299</v>
          </cell>
          <cell r="J450">
            <v>24232.007622545399</v>
          </cell>
        </row>
        <row r="451">
          <cell r="B451">
            <v>36506.370956944404</v>
          </cell>
          <cell r="C451">
            <v>36754.031358468201</v>
          </cell>
          <cell r="D451">
            <v>36831.668690777798</v>
          </cell>
          <cell r="E451">
            <v>36895.302049890699</v>
          </cell>
          <cell r="F451">
            <v>36939.493619863599</v>
          </cell>
          <cell r="G451">
            <v>37073.506472397799</v>
          </cell>
          <cell r="H451">
            <v>37088.482491661198</v>
          </cell>
          <cell r="I451">
            <v>37204.817185808599</v>
          </cell>
          <cell r="J451">
            <v>37278.442225501101</v>
          </cell>
        </row>
        <row r="452">
          <cell r="B452">
            <v>44913.224827141501</v>
          </cell>
          <cell r="C452">
            <v>44998.248361080201</v>
          </cell>
          <cell r="D452">
            <v>45034.748606964502</v>
          </cell>
          <cell r="E452">
            <v>45054.138184629403</v>
          </cell>
          <cell r="F452">
            <v>45078.873464782198</v>
          </cell>
          <cell r="G452">
            <v>45165.260539242598</v>
          </cell>
          <cell r="H452">
            <v>45179.278134968503</v>
          </cell>
          <cell r="I452">
            <v>45263.095854176601</v>
          </cell>
          <cell r="J452">
            <v>45304.151276694298</v>
          </cell>
        </row>
        <row r="453">
          <cell r="B453">
            <v>27404.414493983</v>
          </cell>
          <cell r="C453">
            <v>27484.9208398544</v>
          </cell>
          <cell r="D453">
            <v>27534.747232060901</v>
          </cell>
          <cell r="E453">
            <v>27586.550421889599</v>
          </cell>
          <cell r="F453">
            <v>27612.046132941599</v>
          </cell>
          <cell r="G453">
            <v>27668.846411747199</v>
          </cell>
          <cell r="H453">
            <v>27699.846355424299</v>
          </cell>
          <cell r="I453">
            <v>27783.893102382699</v>
          </cell>
          <cell r="J453">
            <v>27823.074831969501</v>
          </cell>
        </row>
        <row r="454">
          <cell r="B454">
            <v>34620.9515408402</v>
          </cell>
          <cell r="C454">
            <v>34751.358608839597</v>
          </cell>
          <cell r="D454">
            <v>34773.333157978297</v>
          </cell>
          <cell r="E454">
            <v>34792.585999253999</v>
          </cell>
          <cell r="F454">
            <v>34809.903535895101</v>
          </cell>
          <cell r="G454">
            <v>34887.949600651198</v>
          </cell>
          <cell r="H454">
            <v>34900.769714555099</v>
          </cell>
          <cell r="I454">
            <v>34984.752975241201</v>
          </cell>
          <cell r="J454">
            <v>35023.629139689998</v>
          </cell>
        </row>
        <row r="455">
          <cell r="B455">
            <v>29004.919288355799</v>
          </cell>
          <cell r="C455">
            <v>29190.503961643</v>
          </cell>
          <cell r="D455">
            <v>29288.905862333901</v>
          </cell>
          <cell r="E455">
            <v>29334.0482752752</v>
          </cell>
          <cell r="F455">
            <v>29363.793442111499</v>
          </cell>
          <cell r="G455">
            <v>29508.0928111832</v>
          </cell>
          <cell r="H455">
            <v>29541.0825077796</v>
          </cell>
          <cell r="I455">
            <v>29626.357579416999</v>
          </cell>
          <cell r="J455">
            <v>29671.350236927901</v>
          </cell>
        </row>
        <row r="456">
          <cell r="B456">
            <v>33725.226709667702</v>
          </cell>
          <cell r="C456">
            <v>33863.389820712</v>
          </cell>
          <cell r="D456">
            <v>33946.130219031598</v>
          </cell>
          <cell r="E456">
            <v>34014.8732820562</v>
          </cell>
          <cell r="F456">
            <v>34102.394879716499</v>
          </cell>
          <cell r="G456">
            <v>34149.3989364031</v>
          </cell>
          <cell r="H456">
            <v>34170.306232806601</v>
          </cell>
          <cell r="I456">
            <v>34273.739127987101</v>
          </cell>
          <cell r="J456">
            <v>34331.234664146097</v>
          </cell>
        </row>
        <row r="457">
          <cell r="B457">
            <v>41835.033397799103</v>
          </cell>
          <cell r="C457">
            <v>42063.5608912159</v>
          </cell>
          <cell r="D457">
            <v>42117.820582880602</v>
          </cell>
          <cell r="E457">
            <v>42146.451005675197</v>
          </cell>
          <cell r="F457">
            <v>42191.326898443302</v>
          </cell>
          <cell r="G457">
            <v>42241.938576241802</v>
          </cell>
          <cell r="H457">
            <v>42295.024073748798</v>
          </cell>
          <cell r="I457">
            <v>42388.4987537165</v>
          </cell>
          <cell r="J457">
            <v>42447.892824348601</v>
          </cell>
        </row>
        <row r="458">
          <cell r="B458">
            <v>27513.809791695599</v>
          </cell>
          <cell r="C458">
            <v>27675.8783842503</v>
          </cell>
          <cell r="D458">
            <v>27720.098691249201</v>
          </cell>
          <cell r="E458">
            <v>27766.486620359199</v>
          </cell>
          <cell r="F458">
            <v>27813.647027705301</v>
          </cell>
          <cell r="G458">
            <v>27877.6718908287</v>
          </cell>
          <cell r="H458">
            <v>27920.597321939</v>
          </cell>
          <cell r="I458">
            <v>28016.2766972723</v>
          </cell>
          <cell r="J458">
            <v>28088.555916665598</v>
          </cell>
        </row>
        <row r="459">
          <cell r="B459">
            <v>40836.194685424904</v>
          </cell>
          <cell r="C459">
            <v>41117.459923067603</v>
          </cell>
          <cell r="D459">
            <v>41207.378363185402</v>
          </cell>
          <cell r="E459">
            <v>41269.183225769899</v>
          </cell>
          <cell r="F459">
            <v>41342.701462981502</v>
          </cell>
          <cell r="G459">
            <v>41396.364544957702</v>
          </cell>
          <cell r="H459">
            <v>41413.548506630301</v>
          </cell>
          <cell r="I459">
            <v>41532.1088133386</v>
          </cell>
          <cell r="J459">
            <v>41588.2061307564</v>
          </cell>
        </row>
        <row r="460">
          <cell r="B460">
            <v>38535.027674729899</v>
          </cell>
          <cell r="C460">
            <v>38668.413659272599</v>
          </cell>
          <cell r="D460">
            <v>38694.694235918898</v>
          </cell>
          <cell r="E460">
            <v>38712.864144060499</v>
          </cell>
          <cell r="F460">
            <v>38750.2198364289</v>
          </cell>
          <cell r="G460">
            <v>38774.319475745302</v>
          </cell>
          <cell r="H460">
            <v>38787.631936892598</v>
          </cell>
          <cell r="I460">
            <v>38874.867118393799</v>
          </cell>
          <cell r="J460">
            <v>38914.515925332998</v>
          </cell>
        </row>
        <row r="461">
          <cell r="B461">
            <v>43404.539392505401</v>
          </cell>
          <cell r="C461">
            <v>43607.046587287798</v>
          </cell>
          <cell r="D461">
            <v>43714.608936336801</v>
          </cell>
          <cell r="E461">
            <v>43796.639696475999</v>
          </cell>
          <cell r="F461">
            <v>43854.979773178697</v>
          </cell>
          <cell r="G461">
            <v>43918.510145603097</v>
          </cell>
          <cell r="H461">
            <v>43946.812330362198</v>
          </cell>
          <cell r="I461">
            <v>44032.936854419</v>
          </cell>
          <cell r="J461">
            <v>44083.459989672097</v>
          </cell>
        </row>
        <row r="462">
          <cell r="B462">
            <v>35969.063215943497</v>
          </cell>
          <cell r="C462">
            <v>36141.729257111801</v>
          </cell>
          <cell r="D462">
            <v>36216.264117462597</v>
          </cell>
          <cell r="E462">
            <v>36268.234286785701</v>
          </cell>
          <cell r="F462">
            <v>36302.308717568798</v>
          </cell>
          <cell r="G462">
            <v>36390.285618911403</v>
          </cell>
          <cell r="H462">
            <v>36419.684120365702</v>
          </cell>
          <cell r="I462">
            <v>36499.2621894607</v>
          </cell>
          <cell r="J462">
            <v>36554.271299117201</v>
          </cell>
        </row>
        <row r="463">
          <cell r="B463">
            <v>24076.268935641499</v>
          </cell>
          <cell r="C463">
            <v>24195.406631874299</v>
          </cell>
          <cell r="D463">
            <v>24219.407645831401</v>
          </cell>
          <cell r="E463">
            <v>24238.768510506401</v>
          </cell>
          <cell r="F463">
            <v>24267.4993151614</v>
          </cell>
          <cell r="G463">
            <v>24315.9913384221</v>
          </cell>
          <cell r="H463">
            <v>24330.5027694255</v>
          </cell>
          <cell r="I463">
            <v>24415.884474123101</v>
          </cell>
          <cell r="J463">
            <v>24456.090329139999</v>
          </cell>
        </row>
        <row r="464">
          <cell r="B464">
            <v>34383.069044960197</v>
          </cell>
          <cell r="C464">
            <v>34523.796121879597</v>
          </cell>
          <cell r="D464">
            <v>34580.709118443097</v>
          </cell>
          <cell r="E464">
            <v>34626.299536378297</v>
          </cell>
          <cell r="F464">
            <v>34654.728999568499</v>
          </cell>
          <cell r="G464">
            <v>34721.131181940596</v>
          </cell>
          <cell r="H464">
            <v>34731.472749371896</v>
          </cell>
          <cell r="I464">
            <v>34812.213479031299</v>
          </cell>
          <cell r="J464">
            <v>34855.406939539003</v>
          </cell>
        </row>
        <row r="465">
          <cell r="B465">
            <v>28503.649836754401</v>
          </cell>
          <cell r="C465">
            <v>28553.308006708601</v>
          </cell>
          <cell r="D465">
            <v>28584.247293152701</v>
          </cell>
          <cell r="E465">
            <v>28602.9351922633</v>
          </cell>
          <cell r="F465">
            <v>28609.233877468101</v>
          </cell>
          <cell r="G465">
            <v>28664.9647108393</v>
          </cell>
          <cell r="H465">
            <v>28676.047620632398</v>
          </cell>
          <cell r="I465">
            <v>28762.930764851299</v>
          </cell>
          <cell r="J465">
            <v>28808.874485823701</v>
          </cell>
        </row>
        <row r="466">
          <cell r="B466">
            <v>39947.682849024102</v>
          </cell>
          <cell r="C466">
            <v>40094.922109797801</v>
          </cell>
          <cell r="D466">
            <v>40152.214843232803</v>
          </cell>
          <cell r="E466">
            <v>40194.279992753298</v>
          </cell>
          <cell r="F466">
            <v>40235.036035889098</v>
          </cell>
          <cell r="G466">
            <v>40360.403848785601</v>
          </cell>
          <cell r="H466">
            <v>40372.413025015201</v>
          </cell>
          <cell r="I466">
            <v>40476.714327991802</v>
          </cell>
          <cell r="J466">
            <v>40533.903092580898</v>
          </cell>
        </row>
        <row r="467">
          <cell r="B467">
            <v>26811.8676103625</v>
          </cell>
          <cell r="C467">
            <v>26890.045412584699</v>
          </cell>
          <cell r="D467">
            <v>26930.296488023301</v>
          </cell>
          <cell r="E467">
            <v>26963.444252627502</v>
          </cell>
          <cell r="F467">
            <v>27016.4100940073</v>
          </cell>
          <cell r="G467">
            <v>27097.392634559099</v>
          </cell>
          <cell r="H467">
            <v>27155.1002018666</v>
          </cell>
          <cell r="I467">
            <v>27294.3648407242</v>
          </cell>
          <cell r="J467">
            <v>27356.2505823395</v>
          </cell>
        </row>
        <row r="468">
          <cell r="B468">
            <v>32695.645780796902</v>
          </cell>
          <cell r="C468">
            <v>32931.835740906798</v>
          </cell>
          <cell r="D468">
            <v>32947.580318429696</v>
          </cell>
          <cell r="E468">
            <v>32964.667162831203</v>
          </cell>
          <cell r="F468">
            <v>32990.691113950197</v>
          </cell>
          <cell r="G468">
            <v>33075.780386843202</v>
          </cell>
          <cell r="H468">
            <v>33089.390278106803</v>
          </cell>
          <cell r="I468">
            <v>33174.283664449402</v>
          </cell>
          <cell r="J468">
            <v>33225.181522374303</v>
          </cell>
        </row>
        <row r="469">
          <cell r="B469">
            <v>34492.840877359398</v>
          </cell>
          <cell r="C469">
            <v>34661.280655069299</v>
          </cell>
          <cell r="D469">
            <v>34686.288548168697</v>
          </cell>
          <cell r="E469">
            <v>34705.723240584397</v>
          </cell>
          <cell r="F469">
            <v>34745.521337899198</v>
          </cell>
          <cell r="G469">
            <v>34809.981241132802</v>
          </cell>
          <cell r="H469">
            <v>34821.488328773303</v>
          </cell>
          <cell r="I469">
            <v>34911.7353301779</v>
          </cell>
          <cell r="J469">
            <v>34956.430816590902</v>
          </cell>
        </row>
        <row r="470">
          <cell r="B470">
            <v>30465.768576167298</v>
          </cell>
          <cell r="C470">
            <v>30541.8507836229</v>
          </cell>
          <cell r="D470">
            <v>30576.432649835999</v>
          </cell>
          <cell r="E470">
            <v>30617.975979765</v>
          </cell>
          <cell r="F470">
            <v>30643.4497916203</v>
          </cell>
          <cell r="G470">
            <v>30711.9358170429</v>
          </cell>
          <cell r="H470">
            <v>30734.247620460501</v>
          </cell>
          <cell r="I470">
            <v>30824.7933672082</v>
          </cell>
          <cell r="J470">
            <v>30887.720663798402</v>
          </cell>
        </row>
        <row r="471">
          <cell r="B471">
            <v>39393.776203104397</v>
          </cell>
          <cell r="C471">
            <v>39591.749152001998</v>
          </cell>
          <cell r="D471">
            <v>39630.9930070954</v>
          </cell>
          <cell r="E471">
            <v>39652.448166082999</v>
          </cell>
          <cell r="F471">
            <v>39704.402164360203</v>
          </cell>
          <cell r="G471">
            <v>39809.362869320699</v>
          </cell>
          <cell r="H471">
            <v>39841.501518430698</v>
          </cell>
          <cell r="I471">
            <v>39929.4355081596</v>
          </cell>
          <cell r="J471">
            <v>39973.6278200831</v>
          </cell>
        </row>
        <row r="472">
          <cell r="B472">
            <v>36566.674844157002</v>
          </cell>
          <cell r="C472">
            <v>36776.693341407103</v>
          </cell>
          <cell r="D472">
            <v>36831.269421232202</v>
          </cell>
          <cell r="E472">
            <v>36860.8250032578</v>
          </cell>
          <cell r="F472">
            <v>36929.610398282799</v>
          </cell>
          <cell r="G472">
            <v>37029.97193172</v>
          </cell>
          <cell r="H472">
            <v>37085.773153648697</v>
          </cell>
          <cell r="I472">
            <v>37203.684547354598</v>
          </cell>
          <cell r="J472">
            <v>37278.498447291699</v>
          </cell>
        </row>
        <row r="473">
          <cell r="B473">
            <v>38072.092874914801</v>
          </cell>
          <cell r="C473">
            <v>38203.614647718699</v>
          </cell>
          <cell r="D473">
            <v>38222.884828259201</v>
          </cell>
          <cell r="E473">
            <v>38246.765251975303</v>
          </cell>
          <cell r="F473">
            <v>38278.583038110803</v>
          </cell>
          <cell r="G473">
            <v>38321.7506749077</v>
          </cell>
          <cell r="H473">
            <v>38336.614156900898</v>
          </cell>
          <cell r="I473">
            <v>38438.768918440001</v>
          </cell>
          <cell r="J473">
            <v>38483.129279520901</v>
          </cell>
        </row>
        <row r="474">
          <cell r="B474">
            <v>42067.377068544098</v>
          </cell>
          <cell r="C474">
            <v>42199.171013615603</v>
          </cell>
          <cell r="D474">
            <v>42273.919353666599</v>
          </cell>
          <cell r="E474">
            <v>42309.179567783904</v>
          </cell>
          <cell r="F474">
            <v>42353.738302429098</v>
          </cell>
          <cell r="G474">
            <v>42427.089899858998</v>
          </cell>
          <cell r="H474">
            <v>42441.520308393097</v>
          </cell>
          <cell r="I474">
            <v>42537.611605665697</v>
          </cell>
          <cell r="J474">
            <v>42594.873002826498</v>
          </cell>
        </row>
        <row r="475">
          <cell r="B475">
            <v>45191.868044305498</v>
          </cell>
          <cell r="C475">
            <v>45307.634835852303</v>
          </cell>
          <cell r="D475">
            <v>45337.538388315501</v>
          </cell>
          <cell r="E475">
            <v>45358.548717986399</v>
          </cell>
          <cell r="F475">
            <v>45392.332557097099</v>
          </cell>
          <cell r="G475">
            <v>45448.763893031297</v>
          </cell>
          <cell r="H475">
            <v>45462.651320039098</v>
          </cell>
          <cell r="I475">
            <v>45551.066592605297</v>
          </cell>
          <cell r="J475">
            <v>45586.150365472</v>
          </cell>
        </row>
        <row r="476">
          <cell r="B476">
            <v>35015.029920679801</v>
          </cell>
          <cell r="C476">
            <v>35155.613000445897</v>
          </cell>
          <cell r="D476">
            <v>35172.863603757003</v>
          </cell>
          <cell r="E476">
            <v>35191.003854540097</v>
          </cell>
          <cell r="F476">
            <v>35213.549187600598</v>
          </cell>
          <cell r="G476">
            <v>35273.223496772996</v>
          </cell>
          <cell r="H476">
            <v>35292.457507097002</v>
          </cell>
          <cell r="I476">
            <v>35380.066524815396</v>
          </cell>
          <cell r="J476">
            <v>35425.722011805003</v>
          </cell>
        </row>
        <row r="477">
          <cell r="B477">
            <v>31988.878275754301</v>
          </cell>
          <cell r="C477">
            <v>32138.387581269501</v>
          </cell>
          <cell r="D477">
            <v>32184.163117790999</v>
          </cell>
          <cell r="E477">
            <v>32249.917855486601</v>
          </cell>
          <cell r="F477">
            <v>32272.1583404427</v>
          </cell>
          <cell r="G477">
            <v>32338.293989637499</v>
          </cell>
          <cell r="H477">
            <v>32363.915530007002</v>
          </cell>
          <cell r="I477">
            <v>32463.781594028998</v>
          </cell>
          <cell r="J477">
            <v>32518.107623574699</v>
          </cell>
        </row>
        <row r="478">
          <cell r="B478">
            <v>39890.525565077303</v>
          </cell>
          <cell r="C478">
            <v>40085.9554767023</v>
          </cell>
          <cell r="D478">
            <v>40129.147471035998</v>
          </cell>
          <cell r="E478">
            <v>40162.079633825597</v>
          </cell>
          <cell r="F478">
            <v>40188.277922338399</v>
          </cell>
          <cell r="G478">
            <v>40268.605578054499</v>
          </cell>
          <cell r="H478">
            <v>40282.791469579402</v>
          </cell>
          <cell r="I478">
            <v>40379.226900251502</v>
          </cell>
          <cell r="J478">
            <v>40430.768572880297</v>
          </cell>
        </row>
        <row r="479">
          <cell r="B479">
            <v>22490.6113658861</v>
          </cell>
          <cell r="C479">
            <v>22639.945857664599</v>
          </cell>
          <cell r="D479">
            <v>22672.507704790001</v>
          </cell>
          <cell r="E479">
            <v>22694.5112070537</v>
          </cell>
          <cell r="F479">
            <v>22711.362216341699</v>
          </cell>
          <cell r="G479">
            <v>22747.580025519401</v>
          </cell>
          <cell r="H479">
            <v>22763.7432885339</v>
          </cell>
          <cell r="I479">
            <v>22850.733517477802</v>
          </cell>
          <cell r="J479">
            <v>22889.314936473798</v>
          </cell>
        </row>
        <row r="480">
          <cell r="B480">
            <v>24891.701811727198</v>
          </cell>
          <cell r="C480">
            <v>24994.361421154699</v>
          </cell>
          <cell r="D480">
            <v>25059.297725741599</v>
          </cell>
          <cell r="E480">
            <v>25096.1222078666</v>
          </cell>
          <cell r="F480">
            <v>25139.214503184601</v>
          </cell>
          <cell r="G480">
            <v>25200.2769624953</v>
          </cell>
          <cell r="H480">
            <v>25212.612737677198</v>
          </cell>
          <cell r="I480">
            <v>25302.820592052602</v>
          </cell>
          <cell r="J480">
            <v>25368.7243840025</v>
          </cell>
        </row>
        <row r="481">
          <cell r="B481">
            <v>41575.3785398318</v>
          </cell>
          <cell r="C481">
            <v>41717.029526291</v>
          </cell>
          <cell r="D481">
            <v>41756.483291036297</v>
          </cell>
          <cell r="E481">
            <v>41776.819135849</v>
          </cell>
          <cell r="F481">
            <v>41791.010885678799</v>
          </cell>
          <cell r="G481">
            <v>41863.080702230603</v>
          </cell>
          <cell r="H481">
            <v>41876.979298475897</v>
          </cell>
          <cell r="I481">
            <v>41974.084129939503</v>
          </cell>
          <cell r="J481">
            <v>42025.095633020799</v>
          </cell>
        </row>
        <row r="482">
          <cell r="B482">
            <v>40839.854770428101</v>
          </cell>
          <cell r="C482">
            <v>40962.718936285397</v>
          </cell>
          <cell r="D482">
            <v>40997.989839297501</v>
          </cell>
          <cell r="E482">
            <v>41038.543068120402</v>
          </cell>
          <cell r="F482">
            <v>41077.169596838197</v>
          </cell>
          <cell r="G482">
            <v>41119.067127700997</v>
          </cell>
          <cell r="H482">
            <v>41139.708636341296</v>
          </cell>
          <cell r="I482">
            <v>41229.099678447797</v>
          </cell>
          <cell r="J482">
            <v>41273.6210861238</v>
          </cell>
        </row>
        <row r="483">
          <cell r="B483">
            <v>42909.518479446597</v>
          </cell>
          <cell r="C483">
            <v>43150.2630106539</v>
          </cell>
          <cell r="D483">
            <v>43217.219841135302</v>
          </cell>
          <cell r="E483">
            <v>43243.973913048001</v>
          </cell>
          <cell r="F483">
            <v>43300.619986667502</v>
          </cell>
          <cell r="G483">
            <v>43392.960324758998</v>
          </cell>
          <cell r="H483">
            <v>43445.648974010997</v>
          </cell>
          <cell r="I483">
            <v>43569.9306372383</v>
          </cell>
          <cell r="J483">
            <v>43608.5743242807</v>
          </cell>
        </row>
        <row r="484">
          <cell r="B484">
            <v>26863.1870264842</v>
          </cell>
          <cell r="C484">
            <v>26938.427074090399</v>
          </cell>
          <cell r="D484">
            <v>26968.080558704001</v>
          </cell>
          <cell r="E484">
            <v>26988.3527218079</v>
          </cell>
          <cell r="F484">
            <v>27007.250361511</v>
          </cell>
          <cell r="G484">
            <v>27044.825298688</v>
          </cell>
          <cell r="H484">
            <v>27056.3305227905</v>
          </cell>
          <cell r="I484">
            <v>27169.318639839199</v>
          </cell>
          <cell r="J484">
            <v>27214.246674548998</v>
          </cell>
        </row>
        <row r="485">
          <cell r="B485">
            <v>36880.172576361198</v>
          </cell>
          <cell r="C485">
            <v>37247.181659455098</v>
          </cell>
          <cell r="D485">
            <v>37299.479853871599</v>
          </cell>
          <cell r="E485">
            <v>37365.598718995498</v>
          </cell>
          <cell r="F485">
            <v>37397.165571196601</v>
          </cell>
          <cell r="G485">
            <v>37461.337002585598</v>
          </cell>
          <cell r="H485">
            <v>37535.430486535501</v>
          </cell>
          <cell r="I485">
            <v>37628.830651586701</v>
          </cell>
          <cell r="J485">
            <v>37723.254681271399</v>
          </cell>
        </row>
        <row r="486">
          <cell r="B486">
            <v>33389.643345497803</v>
          </cell>
          <cell r="C486">
            <v>33514.262569008803</v>
          </cell>
          <cell r="D486">
            <v>33551.740057668903</v>
          </cell>
          <cell r="E486">
            <v>33584.007258097299</v>
          </cell>
          <cell r="F486">
            <v>33643.117844282897</v>
          </cell>
          <cell r="G486">
            <v>33716.264300041803</v>
          </cell>
          <cell r="H486">
            <v>33759.634966418598</v>
          </cell>
          <cell r="I486">
            <v>33871.299955373797</v>
          </cell>
          <cell r="J486">
            <v>33936.736022238198</v>
          </cell>
        </row>
        <row r="487">
          <cell r="B487">
            <v>47717.1879194543</v>
          </cell>
          <cell r="C487">
            <v>47872.7245824645</v>
          </cell>
          <cell r="D487">
            <v>47901.570444246303</v>
          </cell>
          <cell r="E487">
            <v>47929.640631983202</v>
          </cell>
          <cell r="F487">
            <v>47965.396155330098</v>
          </cell>
          <cell r="G487">
            <v>48029.904332756698</v>
          </cell>
          <cell r="H487">
            <v>48056.2681635646</v>
          </cell>
          <cell r="I487">
            <v>48176.004745797502</v>
          </cell>
          <cell r="J487">
            <v>48216.127386170498</v>
          </cell>
        </row>
        <row r="488">
          <cell r="B488">
            <v>33051.489169670604</v>
          </cell>
          <cell r="C488">
            <v>33319.680513722502</v>
          </cell>
          <cell r="D488">
            <v>33358.4034645914</v>
          </cell>
          <cell r="E488">
            <v>33404.845809772298</v>
          </cell>
          <cell r="F488">
            <v>33471.232359708403</v>
          </cell>
          <cell r="G488">
            <v>33535.954364107303</v>
          </cell>
          <cell r="H488">
            <v>33555.077315716502</v>
          </cell>
          <cell r="I488">
            <v>33643.097778650001</v>
          </cell>
          <cell r="J488">
            <v>33753.951556780601</v>
          </cell>
        </row>
        <row r="489">
          <cell r="B489">
            <v>30613.760472157701</v>
          </cell>
          <cell r="C489">
            <v>30760.9101667873</v>
          </cell>
          <cell r="D489">
            <v>30815.669463223101</v>
          </cell>
          <cell r="E489">
            <v>30854.767273134101</v>
          </cell>
          <cell r="F489">
            <v>30878.236834102601</v>
          </cell>
          <cell r="G489">
            <v>30965.429243365299</v>
          </cell>
          <cell r="H489">
            <v>30979.317311294799</v>
          </cell>
          <cell r="I489">
            <v>31066.980384380098</v>
          </cell>
          <cell r="J489">
            <v>31145.955106626101</v>
          </cell>
        </row>
        <row r="490">
          <cell r="B490">
            <v>45750.560862558203</v>
          </cell>
          <cell r="C490">
            <v>45876.751608177401</v>
          </cell>
          <cell r="D490">
            <v>45924.890814397302</v>
          </cell>
          <cell r="E490">
            <v>45950.820820909699</v>
          </cell>
          <cell r="F490">
            <v>45983.359600297299</v>
          </cell>
          <cell r="G490">
            <v>46071.261585701599</v>
          </cell>
          <cell r="H490">
            <v>46084.722638119798</v>
          </cell>
          <cell r="I490">
            <v>46191.187133360501</v>
          </cell>
          <cell r="J490">
            <v>46250.2849020461</v>
          </cell>
        </row>
        <row r="491">
          <cell r="B491">
            <v>31944.700521878</v>
          </cell>
          <cell r="C491">
            <v>32075.4545013018</v>
          </cell>
          <cell r="D491">
            <v>32091.266908932801</v>
          </cell>
          <cell r="E491">
            <v>32131.6035893587</v>
          </cell>
          <cell r="F491">
            <v>32150.2610957178</v>
          </cell>
          <cell r="G491">
            <v>32176.880333918802</v>
          </cell>
          <cell r="H491">
            <v>32187.090952383402</v>
          </cell>
          <cell r="I491">
            <v>32274.739241503801</v>
          </cell>
          <cell r="J491">
            <v>32332.272517632598</v>
          </cell>
        </row>
        <row r="492">
          <cell r="B492">
            <v>24773.5927077339</v>
          </cell>
          <cell r="C492">
            <v>24907.902158024899</v>
          </cell>
          <cell r="D492">
            <v>24974.316580965002</v>
          </cell>
          <cell r="E492">
            <v>24993.927322687399</v>
          </cell>
          <cell r="F492">
            <v>25010.298791095302</v>
          </cell>
          <cell r="G492">
            <v>25092.098102996199</v>
          </cell>
          <cell r="H492">
            <v>25119.853870488001</v>
          </cell>
          <cell r="I492">
            <v>25206.726772958398</v>
          </cell>
          <cell r="J492">
            <v>25254.317524333899</v>
          </cell>
        </row>
        <row r="493">
          <cell r="B493">
            <v>32846.718576106803</v>
          </cell>
          <cell r="C493">
            <v>32974.577048866799</v>
          </cell>
          <cell r="D493">
            <v>32994.810649960004</v>
          </cell>
          <cell r="E493">
            <v>33046.881586837197</v>
          </cell>
          <cell r="F493">
            <v>33068.519184670098</v>
          </cell>
          <cell r="G493">
            <v>33134.958040055397</v>
          </cell>
          <cell r="H493">
            <v>33149.034460696603</v>
          </cell>
          <cell r="I493">
            <v>33233.343848368197</v>
          </cell>
          <cell r="J493">
            <v>33267.540167108898</v>
          </cell>
        </row>
        <row r="494">
          <cell r="B494">
            <v>38932.876203129999</v>
          </cell>
          <cell r="C494">
            <v>39067.893548023101</v>
          </cell>
          <cell r="D494">
            <v>39124.520018317598</v>
          </cell>
          <cell r="E494">
            <v>39184.1386157628</v>
          </cell>
          <cell r="F494">
            <v>39219.977490149497</v>
          </cell>
          <cell r="G494">
            <v>39279.804788624897</v>
          </cell>
          <cell r="H494">
            <v>39293.579156385204</v>
          </cell>
          <cell r="I494">
            <v>39382.193010998097</v>
          </cell>
          <cell r="J494">
            <v>39428.507772424098</v>
          </cell>
        </row>
        <row r="495">
          <cell r="B495">
            <v>32944.229489804697</v>
          </cell>
          <cell r="C495">
            <v>33192.078030824399</v>
          </cell>
          <cell r="D495">
            <v>33224.555279980697</v>
          </cell>
          <cell r="E495">
            <v>33244.030920846701</v>
          </cell>
          <cell r="F495">
            <v>33299.044374711302</v>
          </cell>
          <cell r="G495">
            <v>33415.292244389202</v>
          </cell>
          <cell r="H495">
            <v>33440.829917974297</v>
          </cell>
          <cell r="I495">
            <v>33525.996894678501</v>
          </cell>
          <cell r="J495">
            <v>33615.668451006197</v>
          </cell>
        </row>
        <row r="496">
          <cell r="B496">
            <v>36780.974367775198</v>
          </cell>
          <cell r="C496">
            <v>36946.765421774602</v>
          </cell>
          <cell r="D496">
            <v>36994.678812322702</v>
          </cell>
          <cell r="E496">
            <v>37022.199056782498</v>
          </cell>
          <cell r="F496">
            <v>37037.6630744629</v>
          </cell>
          <cell r="G496">
            <v>37133.029321405404</v>
          </cell>
          <cell r="H496">
            <v>37207.756643186003</v>
          </cell>
          <cell r="I496">
            <v>37318.2667390141</v>
          </cell>
          <cell r="J496">
            <v>37394.066310501599</v>
          </cell>
        </row>
        <row r="497">
          <cell r="B497">
            <v>37829.299734697197</v>
          </cell>
          <cell r="C497">
            <v>37983.692365829702</v>
          </cell>
          <cell r="D497">
            <v>38038.630735506798</v>
          </cell>
          <cell r="E497">
            <v>38100.726103693501</v>
          </cell>
          <cell r="F497">
            <v>38126.1463112653</v>
          </cell>
          <cell r="G497">
            <v>38185.861237955702</v>
          </cell>
          <cell r="H497">
            <v>38215.096708425801</v>
          </cell>
          <cell r="I497">
            <v>38325.668002128099</v>
          </cell>
          <cell r="J497">
            <v>38408.648806735502</v>
          </cell>
        </row>
        <row r="498">
          <cell r="B498">
            <v>28125.975351031298</v>
          </cell>
          <cell r="C498">
            <v>28311.5070095091</v>
          </cell>
          <cell r="D498">
            <v>28397.068169293201</v>
          </cell>
          <cell r="E498">
            <v>28414.263249567299</v>
          </cell>
          <cell r="F498">
            <v>28446.9425081882</v>
          </cell>
          <cell r="G498">
            <v>28506.3593269062</v>
          </cell>
          <cell r="H498">
            <v>28563.562592688999</v>
          </cell>
          <cell r="I498">
            <v>28660.355465717501</v>
          </cell>
          <cell r="J498">
            <v>28718.158749164701</v>
          </cell>
        </row>
        <row r="499">
          <cell r="B499">
            <v>30091.7632407194</v>
          </cell>
          <cell r="C499">
            <v>30228.8604002188</v>
          </cell>
          <cell r="D499">
            <v>30259.1930327113</v>
          </cell>
          <cell r="E499">
            <v>30308.159473461001</v>
          </cell>
          <cell r="F499">
            <v>30340.593742390101</v>
          </cell>
          <cell r="G499">
            <v>30414.611425318901</v>
          </cell>
          <cell r="H499">
            <v>30446.848470965801</v>
          </cell>
          <cell r="I499">
            <v>30552.590438540599</v>
          </cell>
          <cell r="J499">
            <v>30594.334776888001</v>
          </cell>
        </row>
        <row r="500">
          <cell r="B500">
            <v>31853.438859080401</v>
          </cell>
          <cell r="C500">
            <v>32155.8351739764</v>
          </cell>
          <cell r="D500">
            <v>32256.044105320601</v>
          </cell>
          <cell r="E500">
            <v>32346.3910426531</v>
          </cell>
          <cell r="F500">
            <v>32397.311051577701</v>
          </cell>
          <cell r="G500">
            <v>32631.409262303401</v>
          </cell>
          <cell r="H500">
            <v>32671.929394474399</v>
          </cell>
          <cell r="I500">
            <v>32834.850264089102</v>
          </cell>
          <cell r="J500">
            <v>32918.390624746899</v>
          </cell>
        </row>
        <row r="501">
          <cell r="B501">
            <v>34265.640263842499</v>
          </cell>
          <cell r="C501">
            <v>34536.715895406101</v>
          </cell>
          <cell r="D501">
            <v>34568.540637589598</v>
          </cell>
          <cell r="E501">
            <v>34628.297231755103</v>
          </cell>
          <cell r="F501">
            <v>34640.172202291702</v>
          </cell>
          <cell r="G501">
            <v>34674.496244182803</v>
          </cell>
          <cell r="H501">
            <v>34690.7757636483</v>
          </cell>
          <cell r="I501">
            <v>34787.677489869202</v>
          </cell>
          <cell r="J501">
            <v>34878.069857074901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95_spec_19_PSA"/>
    </sheetNames>
    <sheetDataSet>
      <sheetData sheetId="0">
        <row r="2">
          <cell r="G2">
            <v>32.561284000375601</v>
          </cell>
        </row>
        <row r="3">
          <cell r="G3">
            <v>32.913758353194098</v>
          </cell>
        </row>
        <row r="4">
          <cell r="G4">
            <v>31.439193931284098</v>
          </cell>
        </row>
        <row r="5">
          <cell r="G5">
            <v>33.118570757566197</v>
          </cell>
        </row>
        <row r="6">
          <cell r="G6">
            <v>31.0541704338488</v>
          </cell>
        </row>
        <row r="7">
          <cell r="G7">
            <v>32.799343686318302</v>
          </cell>
        </row>
        <row r="8">
          <cell r="G8">
            <v>32.213125261638297</v>
          </cell>
        </row>
        <row r="9">
          <cell r="G9">
            <v>32.161623950560497</v>
          </cell>
        </row>
        <row r="10">
          <cell r="G10">
            <v>31.5543194775233</v>
          </cell>
        </row>
        <row r="11">
          <cell r="G11">
            <v>32.578772007741598</v>
          </cell>
        </row>
        <row r="12">
          <cell r="G12">
            <v>32.898201871410201</v>
          </cell>
        </row>
        <row r="13">
          <cell r="G13">
            <v>32.056653440801199</v>
          </cell>
        </row>
        <row r="14">
          <cell r="G14">
            <v>34.066757917790397</v>
          </cell>
        </row>
        <row r="15">
          <cell r="G15">
            <v>34.396590829625303</v>
          </cell>
        </row>
        <row r="16">
          <cell r="G16">
            <v>31.241678288406199</v>
          </cell>
        </row>
        <row r="17">
          <cell r="G17">
            <v>33.126989617863998</v>
          </cell>
        </row>
        <row r="18">
          <cell r="G18">
            <v>32.583351428884399</v>
          </cell>
        </row>
        <row r="19">
          <cell r="G19">
            <v>31.476543306906301</v>
          </cell>
        </row>
        <row r="20">
          <cell r="G20">
            <v>34.211799987906197</v>
          </cell>
        </row>
        <row r="21">
          <cell r="G21">
            <v>32.344531700179502</v>
          </cell>
        </row>
        <row r="22">
          <cell r="G22">
            <v>32.814418334800301</v>
          </cell>
        </row>
        <row r="23">
          <cell r="G23">
            <v>31.979360413901698</v>
          </cell>
        </row>
        <row r="24">
          <cell r="G24">
            <v>33.3805187875709</v>
          </cell>
        </row>
        <row r="25">
          <cell r="G25">
            <v>31.402125511332599</v>
          </cell>
        </row>
        <row r="26">
          <cell r="G26">
            <v>32.334833416437803</v>
          </cell>
        </row>
        <row r="27">
          <cell r="G27">
            <v>32.334102749189498</v>
          </cell>
        </row>
        <row r="28">
          <cell r="G28">
            <v>31.316814583095699</v>
          </cell>
        </row>
        <row r="29">
          <cell r="G29">
            <v>33.6000075309057</v>
          </cell>
        </row>
        <row r="30">
          <cell r="G30">
            <v>32.996011767678297</v>
          </cell>
        </row>
        <row r="31">
          <cell r="G31">
            <v>32.486525449737996</v>
          </cell>
        </row>
        <row r="32">
          <cell r="G32">
            <v>34.057075542131699</v>
          </cell>
        </row>
        <row r="33">
          <cell r="G33">
            <v>31.843377810781799</v>
          </cell>
        </row>
        <row r="34">
          <cell r="G34">
            <v>33.101521662293102</v>
          </cell>
        </row>
        <row r="35">
          <cell r="G35">
            <v>32.424917605583403</v>
          </cell>
        </row>
        <row r="36">
          <cell r="G36">
            <v>32.286835247599903</v>
          </cell>
        </row>
        <row r="37">
          <cell r="G37">
            <v>35.001047978821397</v>
          </cell>
        </row>
        <row r="38">
          <cell r="G38">
            <v>32.694164212332602</v>
          </cell>
        </row>
        <row r="39">
          <cell r="G39">
            <v>32.104305515386997</v>
          </cell>
        </row>
        <row r="40">
          <cell r="G40">
            <v>31.863826728468599</v>
          </cell>
        </row>
        <row r="41">
          <cell r="G41">
            <v>34.249280158997699</v>
          </cell>
        </row>
        <row r="42">
          <cell r="G42">
            <v>32.7005465480525</v>
          </cell>
        </row>
        <row r="43">
          <cell r="G43">
            <v>34.033937543044097</v>
          </cell>
        </row>
        <row r="44">
          <cell r="G44">
            <v>31.474601129738101</v>
          </cell>
        </row>
        <row r="45">
          <cell r="G45">
            <v>31.951110846458398</v>
          </cell>
        </row>
        <row r="46">
          <cell r="G46">
            <v>30.9730481693834</v>
          </cell>
        </row>
        <row r="47">
          <cell r="G47">
            <v>32.207086600015998</v>
          </cell>
        </row>
        <row r="48">
          <cell r="G48">
            <v>32.532081099141898</v>
          </cell>
        </row>
        <row r="49">
          <cell r="G49">
            <v>32.6671568471128</v>
          </cell>
        </row>
        <row r="50">
          <cell r="G50">
            <v>33.457501969210199</v>
          </cell>
        </row>
        <row r="51">
          <cell r="G51">
            <v>35.095170203433199</v>
          </cell>
        </row>
        <row r="52">
          <cell r="G52">
            <v>33.054127468723301</v>
          </cell>
        </row>
        <row r="53">
          <cell r="G53">
            <v>32.6073203710869</v>
          </cell>
        </row>
        <row r="54">
          <cell r="G54">
            <v>32.411562350554902</v>
          </cell>
        </row>
        <row r="55">
          <cell r="G55">
            <v>31.907246886762302</v>
          </cell>
        </row>
        <row r="56">
          <cell r="G56">
            <v>31.8979780090365</v>
          </cell>
        </row>
        <row r="57">
          <cell r="G57">
            <v>32.7443712182559</v>
          </cell>
        </row>
        <row r="58">
          <cell r="G58">
            <v>33.067883170424899</v>
          </cell>
        </row>
        <row r="59">
          <cell r="G59">
            <v>31.688371988063601</v>
          </cell>
        </row>
        <row r="60">
          <cell r="G60">
            <v>33.004524983064101</v>
          </cell>
        </row>
        <row r="61">
          <cell r="G61">
            <v>33.955261003642697</v>
          </cell>
        </row>
        <row r="62">
          <cell r="G62">
            <v>31.953831588021899</v>
          </cell>
        </row>
        <row r="63">
          <cell r="G63">
            <v>31.559620632603899</v>
          </cell>
        </row>
        <row r="64">
          <cell r="G64">
            <v>32.355696421586899</v>
          </cell>
        </row>
        <row r="65">
          <cell r="G65">
            <v>34.030101330732499</v>
          </cell>
        </row>
        <row r="66">
          <cell r="G66">
            <v>31.9557124883139</v>
          </cell>
        </row>
        <row r="67">
          <cell r="G67">
            <v>32.798336221331702</v>
          </cell>
        </row>
        <row r="68">
          <cell r="G68">
            <v>32.026169082834599</v>
          </cell>
        </row>
        <row r="69">
          <cell r="G69">
            <v>33.129410844859301</v>
          </cell>
        </row>
        <row r="70">
          <cell r="G70">
            <v>33.252198831666597</v>
          </cell>
        </row>
        <row r="71">
          <cell r="G71">
            <v>32.695479432802102</v>
          </cell>
        </row>
        <row r="72">
          <cell r="G72">
            <v>32.535606284061402</v>
          </cell>
        </row>
        <row r="73">
          <cell r="G73">
            <v>32.410981996335998</v>
          </cell>
        </row>
        <row r="74">
          <cell r="G74">
            <v>31.405565973252799</v>
          </cell>
        </row>
        <row r="75">
          <cell r="G75">
            <v>32.449353837861501</v>
          </cell>
        </row>
        <row r="76">
          <cell r="G76">
            <v>30.405711648268301</v>
          </cell>
        </row>
        <row r="77">
          <cell r="G77">
            <v>35.029932058758</v>
          </cell>
        </row>
        <row r="78">
          <cell r="G78">
            <v>32.841651421766201</v>
          </cell>
        </row>
        <row r="79">
          <cell r="G79">
            <v>33.428091791918497</v>
          </cell>
        </row>
        <row r="80">
          <cell r="G80">
            <v>32.803751022528203</v>
          </cell>
        </row>
        <row r="81">
          <cell r="G81">
            <v>31.562123763681701</v>
          </cell>
        </row>
        <row r="82">
          <cell r="G82">
            <v>32.454880233173697</v>
          </cell>
        </row>
        <row r="83">
          <cell r="G83">
            <v>33.181093163170203</v>
          </cell>
        </row>
        <row r="84">
          <cell r="G84">
            <v>33.397857833334498</v>
          </cell>
        </row>
        <row r="85">
          <cell r="G85">
            <v>33.079755470604802</v>
          </cell>
        </row>
        <row r="86">
          <cell r="G86">
            <v>33.8171146451228</v>
          </cell>
        </row>
        <row r="87">
          <cell r="G87">
            <v>29.946942519518402</v>
          </cell>
        </row>
        <row r="88">
          <cell r="G88">
            <v>29.959619584613002</v>
          </cell>
        </row>
        <row r="89">
          <cell r="G89">
            <v>32.659810644643102</v>
          </cell>
        </row>
        <row r="90">
          <cell r="G90">
            <v>33.467162941406301</v>
          </cell>
        </row>
        <row r="91">
          <cell r="G91">
            <v>32.174507940341101</v>
          </cell>
        </row>
        <row r="92">
          <cell r="G92">
            <v>31.511684288519302</v>
          </cell>
        </row>
        <row r="93">
          <cell r="G93">
            <v>31.979037482830002</v>
          </cell>
        </row>
        <row r="94">
          <cell r="G94">
            <v>31.4224521198303</v>
          </cell>
        </row>
        <row r="95">
          <cell r="G95">
            <v>33.718774993644097</v>
          </cell>
        </row>
        <row r="96">
          <cell r="G96">
            <v>31.667435415919499</v>
          </cell>
        </row>
        <row r="97">
          <cell r="G97">
            <v>32.288878813890797</v>
          </cell>
        </row>
        <row r="98">
          <cell r="G98">
            <v>32.309026605778499</v>
          </cell>
        </row>
        <row r="99">
          <cell r="G99">
            <v>34.127759893150902</v>
          </cell>
        </row>
        <row r="100">
          <cell r="G100">
            <v>33.388693988208402</v>
          </cell>
        </row>
        <row r="101">
          <cell r="G101">
            <v>32.244573790725397</v>
          </cell>
        </row>
        <row r="102">
          <cell r="G102">
            <v>32.425333417067797</v>
          </cell>
        </row>
        <row r="103">
          <cell r="G103">
            <v>34.1479544291929</v>
          </cell>
        </row>
        <row r="104">
          <cell r="G104">
            <v>33.688904649200097</v>
          </cell>
        </row>
        <row r="105">
          <cell r="G105">
            <v>33.192851985164303</v>
          </cell>
        </row>
        <row r="106">
          <cell r="G106">
            <v>32.047443525580398</v>
          </cell>
        </row>
        <row r="107">
          <cell r="G107">
            <v>32.351531278003698</v>
          </cell>
        </row>
        <row r="108">
          <cell r="G108">
            <v>30.379689905047101</v>
          </cell>
        </row>
        <row r="109">
          <cell r="G109">
            <v>32.227703949827401</v>
          </cell>
        </row>
        <row r="110">
          <cell r="G110">
            <v>33.362073263838901</v>
          </cell>
        </row>
        <row r="111">
          <cell r="G111">
            <v>34.363860685841701</v>
          </cell>
        </row>
        <row r="112">
          <cell r="G112">
            <v>32.912926549888397</v>
          </cell>
        </row>
        <row r="113">
          <cell r="G113">
            <v>33.049511826496598</v>
          </cell>
        </row>
        <row r="114">
          <cell r="G114">
            <v>33.740108663913198</v>
          </cell>
        </row>
        <row r="115">
          <cell r="G115">
            <v>33.468441283552998</v>
          </cell>
        </row>
        <row r="116">
          <cell r="G116">
            <v>33.113023519952101</v>
          </cell>
        </row>
        <row r="117">
          <cell r="G117">
            <v>31.454975435466999</v>
          </cell>
        </row>
        <row r="118">
          <cell r="G118">
            <v>33.3235306547544</v>
          </cell>
        </row>
        <row r="119">
          <cell r="G119">
            <v>34.702009554861199</v>
          </cell>
        </row>
        <row r="120">
          <cell r="G120">
            <v>34.564443011773697</v>
          </cell>
        </row>
        <row r="121">
          <cell r="G121">
            <v>30.855823100187799</v>
          </cell>
        </row>
        <row r="122">
          <cell r="G122">
            <v>32.4084000503344</v>
          </cell>
        </row>
        <row r="123">
          <cell r="G123">
            <v>33.263870569231301</v>
          </cell>
        </row>
        <row r="124">
          <cell r="G124">
            <v>34.100365276438602</v>
          </cell>
        </row>
        <row r="125">
          <cell r="G125">
            <v>33.588398381184597</v>
          </cell>
        </row>
        <row r="126">
          <cell r="G126">
            <v>33.6290298081122</v>
          </cell>
        </row>
        <row r="127">
          <cell r="G127">
            <v>33.123987069361299</v>
          </cell>
        </row>
        <row r="128">
          <cell r="G128">
            <v>33.714757074551301</v>
          </cell>
        </row>
        <row r="129">
          <cell r="G129">
            <v>33.1681476413818</v>
          </cell>
        </row>
        <row r="130">
          <cell r="G130">
            <v>31.810500802202899</v>
          </cell>
        </row>
        <row r="131">
          <cell r="G131">
            <v>34.501529642141101</v>
          </cell>
        </row>
        <row r="132">
          <cell r="G132">
            <v>30.236138183210201</v>
          </cell>
        </row>
        <row r="133">
          <cell r="G133">
            <v>34.341343628540301</v>
          </cell>
        </row>
        <row r="134">
          <cell r="G134">
            <v>32.0154818491255</v>
          </cell>
        </row>
        <row r="135">
          <cell r="G135">
            <v>29.020951387867299</v>
          </cell>
        </row>
        <row r="136">
          <cell r="G136">
            <v>31.8378244156162</v>
          </cell>
        </row>
        <row r="137">
          <cell r="G137">
            <v>32.804739949104203</v>
          </cell>
        </row>
        <row r="138">
          <cell r="G138">
            <v>30.455284577311499</v>
          </cell>
        </row>
        <row r="139">
          <cell r="G139">
            <v>33.617199940008099</v>
          </cell>
        </row>
        <row r="140">
          <cell r="G140">
            <v>30.8566159755838</v>
          </cell>
        </row>
        <row r="141">
          <cell r="G141">
            <v>34.001955217557501</v>
          </cell>
        </row>
        <row r="142">
          <cell r="G142">
            <v>33.348161045104199</v>
          </cell>
        </row>
        <row r="143">
          <cell r="G143">
            <v>32.901909716641001</v>
          </cell>
        </row>
        <row r="144">
          <cell r="G144">
            <v>33.916074449562203</v>
          </cell>
        </row>
        <row r="145">
          <cell r="G145">
            <v>32.393494386372502</v>
          </cell>
        </row>
        <row r="146">
          <cell r="G146">
            <v>32.722903150382102</v>
          </cell>
        </row>
        <row r="147">
          <cell r="G147">
            <v>32.7167662936344</v>
          </cell>
        </row>
        <row r="148">
          <cell r="G148">
            <v>33.310177532589101</v>
          </cell>
        </row>
        <row r="149">
          <cell r="G149">
            <v>33.1649771634087</v>
          </cell>
        </row>
        <row r="150">
          <cell r="G150">
            <v>31.201939145448399</v>
          </cell>
        </row>
        <row r="151">
          <cell r="G151">
            <v>32.660758051367203</v>
          </cell>
        </row>
        <row r="152">
          <cell r="G152">
            <v>31.518846430061298</v>
          </cell>
        </row>
        <row r="153">
          <cell r="G153">
            <v>32.566049437843198</v>
          </cell>
        </row>
        <row r="154">
          <cell r="G154">
            <v>31.411852971364599</v>
          </cell>
        </row>
        <row r="155">
          <cell r="G155">
            <v>33.718181821492699</v>
          </cell>
        </row>
        <row r="156">
          <cell r="G156">
            <v>32.432918908729</v>
          </cell>
        </row>
        <row r="157">
          <cell r="G157">
            <v>32.573569652487102</v>
          </cell>
        </row>
        <row r="158">
          <cell r="G158">
            <v>33.614083475744103</v>
          </cell>
        </row>
        <row r="159">
          <cell r="G159">
            <v>33.2808100674131</v>
          </cell>
        </row>
        <row r="160">
          <cell r="G160">
            <v>33.643694598674898</v>
          </cell>
        </row>
        <row r="161">
          <cell r="G161">
            <v>31.721549437569099</v>
          </cell>
        </row>
        <row r="162">
          <cell r="G162">
            <v>31.2381512596865</v>
          </cell>
        </row>
        <row r="163">
          <cell r="G163">
            <v>31.585239696324901</v>
          </cell>
        </row>
        <row r="164">
          <cell r="G164">
            <v>31.587261662443801</v>
          </cell>
        </row>
        <row r="165">
          <cell r="G165">
            <v>32.945687345669</v>
          </cell>
        </row>
        <row r="166">
          <cell r="G166">
            <v>33.570966226822698</v>
          </cell>
        </row>
        <row r="167">
          <cell r="G167">
            <v>29.295424732616201</v>
          </cell>
        </row>
        <row r="168">
          <cell r="G168">
            <v>30.648055526573199</v>
          </cell>
        </row>
        <row r="169">
          <cell r="G169">
            <v>34.499543349578502</v>
          </cell>
        </row>
        <row r="170">
          <cell r="G170">
            <v>31.532616835947799</v>
          </cell>
        </row>
        <row r="171">
          <cell r="G171">
            <v>33.950103171669099</v>
          </cell>
        </row>
        <row r="172">
          <cell r="G172">
            <v>33.841429163451799</v>
          </cell>
        </row>
        <row r="173">
          <cell r="G173">
            <v>32.7305038355872</v>
          </cell>
        </row>
        <row r="174">
          <cell r="G174">
            <v>33.572645216021797</v>
          </cell>
        </row>
        <row r="175">
          <cell r="G175">
            <v>31.877362711916199</v>
          </cell>
        </row>
        <row r="176">
          <cell r="G176">
            <v>30.139428372247298</v>
          </cell>
        </row>
        <row r="177">
          <cell r="G177">
            <v>32.565586929399799</v>
          </cell>
        </row>
        <row r="178">
          <cell r="G178">
            <v>32.672150261062299</v>
          </cell>
        </row>
        <row r="179">
          <cell r="G179">
            <v>34.7079974402399</v>
          </cell>
        </row>
        <row r="180">
          <cell r="G180">
            <v>32.434133715637799</v>
          </cell>
        </row>
        <row r="181">
          <cell r="G181">
            <v>32.4255751794567</v>
          </cell>
        </row>
        <row r="182">
          <cell r="G182">
            <v>33.569936629690297</v>
          </cell>
        </row>
        <row r="183">
          <cell r="G183">
            <v>32.7466388248559</v>
          </cell>
        </row>
        <row r="184">
          <cell r="G184">
            <v>33.162564883288098</v>
          </cell>
        </row>
        <row r="185">
          <cell r="G185">
            <v>31.730225414716902</v>
          </cell>
        </row>
        <row r="186">
          <cell r="G186">
            <v>33.815117480818401</v>
          </cell>
        </row>
        <row r="187">
          <cell r="G187">
            <v>33.3659562139011</v>
          </cell>
        </row>
        <row r="188">
          <cell r="G188">
            <v>32.826915249395903</v>
          </cell>
        </row>
        <row r="189">
          <cell r="G189">
            <v>31.568348289057901</v>
          </cell>
        </row>
        <row r="190">
          <cell r="G190">
            <v>32.842527729939</v>
          </cell>
        </row>
        <row r="191">
          <cell r="G191">
            <v>32.394838144391699</v>
          </cell>
        </row>
        <row r="192">
          <cell r="G192">
            <v>33.875544098787202</v>
          </cell>
        </row>
        <row r="193">
          <cell r="G193">
            <v>31.674468289488701</v>
          </cell>
        </row>
        <row r="194">
          <cell r="G194">
            <v>32.575930786051501</v>
          </cell>
        </row>
        <row r="195">
          <cell r="G195">
            <v>33.464698081574298</v>
          </cell>
        </row>
        <row r="196">
          <cell r="G196">
            <v>32.163143038025098</v>
          </cell>
        </row>
        <row r="197">
          <cell r="G197">
            <v>32.632700160577002</v>
          </cell>
        </row>
        <row r="198">
          <cell r="G198">
            <v>32.308922614213301</v>
          </cell>
        </row>
        <row r="199">
          <cell r="G199">
            <v>33.272590091266302</v>
          </cell>
        </row>
        <row r="200">
          <cell r="G200">
            <v>33.406525187785903</v>
          </cell>
        </row>
        <row r="201">
          <cell r="G201">
            <v>33.787147989084502</v>
          </cell>
        </row>
        <row r="202">
          <cell r="G202">
            <v>32.905541070929402</v>
          </cell>
        </row>
        <row r="203">
          <cell r="G203">
            <v>32.388046657240203</v>
          </cell>
        </row>
        <row r="204">
          <cell r="G204">
            <v>31.988787409865999</v>
          </cell>
        </row>
        <row r="205">
          <cell r="G205">
            <v>30.971741258718399</v>
          </cell>
        </row>
        <row r="206">
          <cell r="G206">
            <v>31.913952178431298</v>
          </cell>
        </row>
        <row r="207">
          <cell r="G207">
            <v>33.580175991808098</v>
          </cell>
        </row>
        <row r="208">
          <cell r="G208">
            <v>32.163510222155601</v>
          </cell>
        </row>
        <row r="209">
          <cell r="G209">
            <v>34.222690425855902</v>
          </cell>
        </row>
        <row r="210">
          <cell r="G210">
            <v>32.826858822565498</v>
          </cell>
        </row>
        <row r="211">
          <cell r="G211">
            <v>33.897289089702497</v>
          </cell>
        </row>
        <row r="212">
          <cell r="G212">
            <v>33.3990578567238</v>
          </cell>
        </row>
        <row r="213">
          <cell r="G213">
            <v>34.113789226108999</v>
          </cell>
        </row>
        <row r="214">
          <cell r="G214">
            <v>32.618504894631101</v>
          </cell>
        </row>
        <row r="215">
          <cell r="G215">
            <v>33.255464176939199</v>
          </cell>
        </row>
        <row r="216">
          <cell r="G216">
            <v>31.832824987696601</v>
          </cell>
        </row>
        <row r="217">
          <cell r="G217">
            <v>31.4615764433773</v>
          </cell>
        </row>
        <row r="218">
          <cell r="G218">
            <v>31.931426800397499</v>
          </cell>
        </row>
        <row r="219">
          <cell r="G219">
            <v>32.506700983562702</v>
          </cell>
        </row>
        <row r="220">
          <cell r="G220">
            <v>32.977691987381</v>
          </cell>
        </row>
        <row r="221">
          <cell r="G221">
            <v>33.392035027994098</v>
          </cell>
        </row>
        <row r="222">
          <cell r="G222">
            <v>34.0922373545827</v>
          </cell>
        </row>
        <row r="223">
          <cell r="G223">
            <v>33.823097746577801</v>
          </cell>
        </row>
        <row r="224">
          <cell r="G224">
            <v>33.577028495625903</v>
          </cell>
        </row>
        <row r="225">
          <cell r="G225">
            <v>33.633602430103302</v>
          </cell>
        </row>
        <row r="226">
          <cell r="G226">
            <v>32.538846802636698</v>
          </cell>
        </row>
        <row r="227">
          <cell r="G227">
            <v>32.1419951410276</v>
          </cell>
        </row>
        <row r="228">
          <cell r="G228">
            <v>31.573836222138201</v>
          </cell>
        </row>
        <row r="229">
          <cell r="G229">
            <v>32.788035413727698</v>
          </cell>
        </row>
        <row r="230">
          <cell r="G230">
            <v>33.259255199700398</v>
          </cell>
        </row>
        <row r="231">
          <cell r="G231">
            <v>32.4774002598772</v>
          </cell>
        </row>
        <row r="232">
          <cell r="G232">
            <v>34.130354539116503</v>
          </cell>
        </row>
        <row r="233">
          <cell r="G233">
            <v>34.0074057469336</v>
          </cell>
        </row>
        <row r="234">
          <cell r="G234">
            <v>33.173319696601901</v>
          </cell>
        </row>
        <row r="235">
          <cell r="G235">
            <v>32.1179543199178</v>
          </cell>
        </row>
        <row r="236">
          <cell r="G236">
            <v>31.496339794437102</v>
          </cell>
        </row>
        <row r="237">
          <cell r="G237">
            <v>33.761005153370697</v>
          </cell>
        </row>
        <row r="238">
          <cell r="G238">
            <v>32.784143859955002</v>
          </cell>
        </row>
        <row r="239">
          <cell r="G239">
            <v>32.485784119398502</v>
          </cell>
        </row>
        <row r="240">
          <cell r="G240">
            <v>32.688216965842201</v>
          </cell>
        </row>
        <row r="241">
          <cell r="G241">
            <v>32.213303799907003</v>
          </cell>
        </row>
        <row r="242">
          <cell r="G242">
            <v>33.287138559118603</v>
          </cell>
        </row>
        <row r="243">
          <cell r="G243">
            <v>32.881390779994298</v>
          </cell>
        </row>
        <row r="244">
          <cell r="G244">
            <v>34.821149078551301</v>
          </cell>
        </row>
        <row r="245">
          <cell r="G245">
            <v>32.586331194682103</v>
          </cell>
        </row>
        <row r="246">
          <cell r="G246">
            <v>33.095790822595802</v>
          </cell>
        </row>
        <row r="247">
          <cell r="G247">
            <v>31.980846512570601</v>
          </cell>
        </row>
        <row r="248">
          <cell r="G248">
            <v>32.416518896910297</v>
          </cell>
        </row>
        <row r="249">
          <cell r="G249">
            <v>32.653329264320803</v>
          </cell>
        </row>
        <row r="250">
          <cell r="G250">
            <v>31.937789726070001</v>
          </cell>
        </row>
        <row r="251">
          <cell r="G251">
            <v>34.215631992925204</v>
          </cell>
        </row>
        <row r="252">
          <cell r="G252">
            <v>31.998287472335701</v>
          </cell>
        </row>
        <row r="253">
          <cell r="G253">
            <v>33.985280433401201</v>
          </cell>
        </row>
        <row r="254">
          <cell r="G254">
            <v>30.8245843398518</v>
          </cell>
        </row>
        <row r="255">
          <cell r="G255">
            <v>32.3715250604589</v>
          </cell>
        </row>
        <row r="256">
          <cell r="G256">
            <v>32.5272548179599</v>
          </cell>
        </row>
        <row r="257">
          <cell r="G257">
            <v>33.584571489340199</v>
          </cell>
        </row>
        <row r="258">
          <cell r="G258">
            <v>33.466780568946</v>
          </cell>
        </row>
        <row r="259">
          <cell r="G259">
            <v>35.470814941761603</v>
          </cell>
        </row>
        <row r="260">
          <cell r="G260">
            <v>31.9002252230656</v>
          </cell>
        </row>
        <row r="261">
          <cell r="G261">
            <v>33.661150409913503</v>
          </cell>
        </row>
        <row r="262">
          <cell r="G262">
            <v>31.377420500832301</v>
          </cell>
        </row>
        <row r="263">
          <cell r="G263">
            <v>33.528922463491497</v>
          </cell>
        </row>
        <row r="264">
          <cell r="G264">
            <v>33.415517429590103</v>
          </cell>
        </row>
        <row r="265">
          <cell r="G265">
            <v>29.861646826400701</v>
          </cell>
        </row>
        <row r="266">
          <cell r="G266">
            <v>33.057839882478397</v>
          </cell>
        </row>
        <row r="267">
          <cell r="G267">
            <v>32.9448062947653</v>
          </cell>
        </row>
        <row r="268">
          <cell r="G268">
            <v>33.061027603887503</v>
          </cell>
        </row>
        <row r="269">
          <cell r="G269">
            <v>30.731516829819299</v>
          </cell>
        </row>
        <row r="270">
          <cell r="G270">
            <v>32.245472856274098</v>
          </cell>
        </row>
        <row r="271">
          <cell r="G271">
            <v>33.5047928936091</v>
          </cell>
        </row>
        <row r="272">
          <cell r="G272">
            <v>32.514887531318401</v>
          </cell>
        </row>
        <row r="273">
          <cell r="G273">
            <v>34.006067286001702</v>
          </cell>
        </row>
        <row r="274">
          <cell r="G274">
            <v>32.1154551593375</v>
          </cell>
        </row>
        <row r="275">
          <cell r="G275">
            <v>32.140196457145997</v>
          </cell>
        </row>
        <row r="276">
          <cell r="G276">
            <v>34.099781417672602</v>
          </cell>
        </row>
        <row r="277">
          <cell r="G277">
            <v>32.407385000444002</v>
          </cell>
        </row>
        <row r="278">
          <cell r="G278">
            <v>33.861346783298899</v>
          </cell>
        </row>
        <row r="279">
          <cell r="G279">
            <v>32.131091280429096</v>
          </cell>
        </row>
        <row r="280">
          <cell r="G280">
            <v>34.4679770538539</v>
          </cell>
        </row>
        <row r="281">
          <cell r="G281">
            <v>32.548810291901603</v>
          </cell>
        </row>
        <row r="282">
          <cell r="G282">
            <v>32.797679804870903</v>
          </cell>
        </row>
        <row r="283">
          <cell r="G283">
            <v>34.057576275859901</v>
          </cell>
        </row>
        <row r="284">
          <cell r="G284">
            <v>32.559740882180101</v>
          </cell>
        </row>
        <row r="285">
          <cell r="G285">
            <v>32.5405288831072</v>
          </cell>
        </row>
        <row r="286">
          <cell r="G286">
            <v>33.921595722007503</v>
          </cell>
        </row>
        <row r="287">
          <cell r="G287">
            <v>33.914067958662201</v>
          </cell>
        </row>
        <row r="288">
          <cell r="G288">
            <v>33.880898566370199</v>
          </cell>
        </row>
        <row r="289">
          <cell r="G289">
            <v>34.637697023096102</v>
          </cell>
        </row>
        <row r="290">
          <cell r="G290">
            <v>33.218903908026498</v>
          </cell>
        </row>
        <row r="291">
          <cell r="G291">
            <v>31.862798618310102</v>
          </cell>
        </row>
        <row r="292">
          <cell r="G292">
            <v>33.304100949732799</v>
          </cell>
        </row>
        <row r="293">
          <cell r="G293">
            <v>34.536657109552202</v>
          </cell>
        </row>
        <row r="294">
          <cell r="G294">
            <v>32.627728593735497</v>
          </cell>
        </row>
        <row r="295">
          <cell r="G295">
            <v>33.312439524325498</v>
          </cell>
        </row>
        <row r="296">
          <cell r="G296">
            <v>34.338294449348801</v>
          </cell>
        </row>
        <row r="297">
          <cell r="G297">
            <v>33.041670740016997</v>
          </cell>
        </row>
        <row r="298">
          <cell r="G298">
            <v>33.588349032495998</v>
          </cell>
        </row>
        <row r="299">
          <cell r="G299">
            <v>33.405706372601998</v>
          </cell>
        </row>
        <row r="300">
          <cell r="G300">
            <v>32.308859861498298</v>
          </cell>
        </row>
        <row r="301">
          <cell r="G301">
            <v>30.7277305920624</v>
          </cell>
        </row>
        <row r="302">
          <cell r="G302">
            <v>33.017617821266697</v>
          </cell>
        </row>
        <row r="303">
          <cell r="G303">
            <v>30.3217288208605</v>
          </cell>
        </row>
        <row r="304">
          <cell r="G304">
            <v>34.012212643166897</v>
          </cell>
        </row>
        <row r="305">
          <cell r="G305">
            <v>32.706537193204603</v>
          </cell>
        </row>
        <row r="306">
          <cell r="G306">
            <v>32.1760635587857</v>
          </cell>
        </row>
        <row r="307">
          <cell r="G307">
            <v>33.489933776684303</v>
          </cell>
        </row>
        <row r="308">
          <cell r="G308">
            <v>33.037478814937401</v>
          </cell>
        </row>
        <row r="309">
          <cell r="G309">
            <v>32.767193187013497</v>
          </cell>
        </row>
        <row r="310">
          <cell r="G310">
            <v>33.118515861247701</v>
          </cell>
        </row>
        <row r="311">
          <cell r="G311">
            <v>31.539953268494401</v>
          </cell>
        </row>
        <row r="312">
          <cell r="G312">
            <v>32.900694906411502</v>
          </cell>
        </row>
        <row r="313">
          <cell r="G313">
            <v>32.1942590630469</v>
          </cell>
        </row>
        <row r="314">
          <cell r="G314">
            <v>32.5393321314179</v>
          </cell>
        </row>
        <row r="315">
          <cell r="G315">
            <v>34.004420023253502</v>
          </cell>
        </row>
        <row r="316">
          <cell r="G316">
            <v>34.055650261811998</v>
          </cell>
        </row>
        <row r="317">
          <cell r="G317">
            <v>32.598409436343601</v>
          </cell>
        </row>
        <row r="318">
          <cell r="G318">
            <v>34.433195466916402</v>
          </cell>
        </row>
        <row r="319">
          <cell r="G319">
            <v>32.2088708201698</v>
          </cell>
        </row>
        <row r="320">
          <cell r="G320">
            <v>31.5257678993997</v>
          </cell>
        </row>
        <row r="321">
          <cell r="G321">
            <v>32.252835231625198</v>
          </cell>
        </row>
        <row r="322">
          <cell r="G322">
            <v>32.323626029774204</v>
          </cell>
        </row>
        <row r="323">
          <cell r="G323">
            <v>32.392433413674397</v>
          </cell>
        </row>
        <row r="324">
          <cell r="G324">
            <v>32.6624324091121</v>
          </cell>
        </row>
        <row r="325">
          <cell r="G325">
            <v>31.255218905749601</v>
          </cell>
        </row>
        <row r="326">
          <cell r="G326">
            <v>34.3234567200656</v>
          </cell>
        </row>
        <row r="327">
          <cell r="G327">
            <v>31.737392007748799</v>
          </cell>
        </row>
        <row r="328">
          <cell r="G328">
            <v>31.6170562290486</v>
          </cell>
        </row>
        <row r="329">
          <cell r="G329">
            <v>32.954383731305398</v>
          </cell>
        </row>
        <row r="330">
          <cell r="G330">
            <v>32.338213193916197</v>
          </cell>
        </row>
        <row r="331">
          <cell r="G331">
            <v>31.996840934712701</v>
          </cell>
        </row>
        <row r="332">
          <cell r="G332">
            <v>33.192319974390401</v>
          </cell>
        </row>
        <row r="333">
          <cell r="G333">
            <v>33.467449229886597</v>
          </cell>
        </row>
        <row r="334">
          <cell r="G334">
            <v>32.990917851838397</v>
          </cell>
        </row>
        <row r="335">
          <cell r="G335">
            <v>34.041653812263398</v>
          </cell>
        </row>
        <row r="336">
          <cell r="G336">
            <v>31.387037394201201</v>
          </cell>
        </row>
        <row r="337">
          <cell r="G337">
            <v>34.555910199234297</v>
          </cell>
        </row>
        <row r="338">
          <cell r="G338">
            <v>32.054089405485698</v>
          </cell>
        </row>
        <row r="339">
          <cell r="G339">
            <v>32.826314388174303</v>
          </cell>
        </row>
        <row r="340">
          <cell r="G340">
            <v>32.231746637749602</v>
          </cell>
        </row>
        <row r="341">
          <cell r="G341">
            <v>31.361945579488701</v>
          </cell>
        </row>
        <row r="342">
          <cell r="G342">
            <v>32.451260468424699</v>
          </cell>
        </row>
        <row r="343">
          <cell r="G343">
            <v>33.532071896570997</v>
          </cell>
        </row>
        <row r="344">
          <cell r="G344">
            <v>33.073169255723599</v>
          </cell>
        </row>
        <row r="345">
          <cell r="G345">
            <v>31.8353336609777</v>
          </cell>
        </row>
        <row r="346">
          <cell r="G346">
            <v>33.310171462523002</v>
          </cell>
        </row>
        <row r="347">
          <cell r="G347">
            <v>31.920951693524799</v>
          </cell>
        </row>
        <row r="348">
          <cell r="G348">
            <v>32.912790272298501</v>
          </cell>
        </row>
        <row r="349">
          <cell r="G349">
            <v>34.1050842489337</v>
          </cell>
        </row>
        <row r="350">
          <cell r="G350">
            <v>33.482835845799698</v>
          </cell>
        </row>
        <row r="351">
          <cell r="G351">
            <v>33.2672780688006</v>
          </cell>
        </row>
        <row r="352">
          <cell r="G352">
            <v>32.675182601403201</v>
          </cell>
        </row>
        <row r="353">
          <cell r="G353">
            <v>32.811963310745</v>
          </cell>
        </row>
        <row r="354">
          <cell r="G354">
            <v>34.014506377391399</v>
          </cell>
        </row>
        <row r="355">
          <cell r="G355">
            <v>32.081633240607097</v>
          </cell>
        </row>
        <row r="356">
          <cell r="G356">
            <v>31.547492998010799</v>
          </cell>
        </row>
        <row r="357">
          <cell r="G357">
            <v>33.543333391111403</v>
          </cell>
        </row>
        <row r="358">
          <cell r="G358">
            <v>32.092686510825303</v>
          </cell>
        </row>
        <row r="359">
          <cell r="G359">
            <v>34.828958618916303</v>
          </cell>
        </row>
        <row r="360">
          <cell r="G360">
            <v>33.7022100304887</v>
          </cell>
        </row>
        <row r="361">
          <cell r="G361">
            <v>33.129345830890699</v>
          </cell>
        </row>
        <row r="362">
          <cell r="G362">
            <v>34.3715795281772</v>
          </cell>
        </row>
        <row r="363">
          <cell r="G363">
            <v>33.879700336926497</v>
          </cell>
        </row>
        <row r="364">
          <cell r="G364">
            <v>32.7551403878035</v>
          </cell>
        </row>
        <row r="365">
          <cell r="G365">
            <v>33.109054473863203</v>
          </cell>
        </row>
        <row r="366">
          <cell r="G366">
            <v>32.623030447980199</v>
          </cell>
        </row>
        <row r="367">
          <cell r="G367">
            <v>33.323869156912998</v>
          </cell>
        </row>
        <row r="368">
          <cell r="G368">
            <v>33.353105822864897</v>
          </cell>
        </row>
        <row r="369">
          <cell r="G369">
            <v>33.969528350900603</v>
          </cell>
        </row>
        <row r="370">
          <cell r="G370">
            <v>32.9784955964817</v>
          </cell>
        </row>
        <row r="371">
          <cell r="G371">
            <v>32.799029690007501</v>
          </cell>
        </row>
        <row r="372">
          <cell r="G372">
            <v>32.598378479121898</v>
          </cell>
        </row>
        <row r="373">
          <cell r="G373">
            <v>33.543733180803898</v>
          </cell>
        </row>
        <row r="374">
          <cell r="G374">
            <v>33.1319864723717</v>
          </cell>
        </row>
        <row r="375">
          <cell r="G375">
            <v>31.806144473348699</v>
          </cell>
        </row>
        <row r="376">
          <cell r="G376">
            <v>33.333200802528602</v>
          </cell>
        </row>
        <row r="377">
          <cell r="G377">
            <v>32.6484155545539</v>
          </cell>
        </row>
        <row r="378">
          <cell r="G378">
            <v>33.190608190193601</v>
          </cell>
        </row>
        <row r="379">
          <cell r="G379">
            <v>33.708696104571601</v>
          </cell>
        </row>
        <row r="380">
          <cell r="G380">
            <v>33.509460705229898</v>
          </cell>
        </row>
        <row r="381">
          <cell r="G381">
            <v>32.812726466769497</v>
          </cell>
        </row>
        <row r="382">
          <cell r="G382">
            <v>32.334300516805797</v>
          </cell>
        </row>
        <row r="383">
          <cell r="G383">
            <v>33.076994596023198</v>
          </cell>
        </row>
        <row r="384">
          <cell r="G384">
            <v>31.696988606586199</v>
          </cell>
        </row>
        <row r="385">
          <cell r="G385">
            <v>32.880110615216502</v>
          </cell>
        </row>
        <row r="386">
          <cell r="G386">
            <v>34.2779925212308</v>
          </cell>
        </row>
        <row r="387">
          <cell r="G387">
            <v>33.469955994061799</v>
          </cell>
        </row>
        <row r="388">
          <cell r="G388">
            <v>32.656793680088697</v>
          </cell>
        </row>
        <row r="389">
          <cell r="G389">
            <v>32.001001038549603</v>
          </cell>
        </row>
        <row r="390">
          <cell r="G390">
            <v>32.954502823045097</v>
          </cell>
        </row>
        <row r="391">
          <cell r="G391">
            <v>32.8877450553831</v>
          </cell>
        </row>
        <row r="392">
          <cell r="G392">
            <v>32.0264148385683</v>
          </cell>
        </row>
        <row r="393">
          <cell r="G393">
            <v>31.934766076589501</v>
          </cell>
        </row>
        <row r="394">
          <cell r="G394">
            <v>32.950974527491098</v>
          </cell>
        </row>
        <row r="395">
          <cell r="G395">
            <v>33.436348521575503</v>
          </cell>
        </row>
        <row r="396">
          <cell r="G396">
            <v>33.217919195786699</v>
          </cell>
        </row>
        <row r="397">
          <cell r="G397">
            <v>32.271179962756896</v>
          </cell>
        </row>
        <row r="398">
          <cell r="G398">
            <v>32.549590197988699</v>
          </cell>
        </row>
        <row r="399">
          <cell r="G399">
            <v>32.125827966682401</v>
          </cell>
        </row>
        <row r="400">
          <cell r="G400">
            <v>34.7558472079862</v>
          </cell>
        </row>
        <row r="401">
          <cell r="G401">
            <v>32.614823260384298</v>
          </cell>
        </row>
        <row r="402">
          <cell r="G402">
            <v>32.141296345987399</v>
          </cell>
        </row>
        <row r="403">
          <cell r="G403">
            <v>33.301672322543098</v>
          </cell>
        </row>
        <row r="404">
          <cell r="G404">
            <v>32.8462777382939</v>
          </cell>
        </row>
        <row r="405">
          <cell r="G405">
            <v>32.165740000849098</v>
          </cell>
        </row>
        <row r="406">
          <cell r="G406">
            <v>30.987528775640001</v>
          </cell>
        </row>
        <row r="407">
          <cell r="G407">
            <v>32.9694631161545</v>
          </cell>
        </row>
        <row r="408">
          <cell r="G408">
            <v>31.5055433932962</v>
          </cell>
        </row>
        <row r="409">
          <cell r="G409">
            <v>29.516390387058099</v>
          </cell>
        </row>
        <row r="410">
          <cell r="G410">
            <v>34.643044640343497</v>
          </cell>
        </row>
        <row r="411">
          <cell r="G411">
            <v>32.3249167047694</v>
          </cell>
        </row>
        <row r="412">
          <cell r="G412">
            <v>30.977321723531201</v>
          </cell>
        </row>
        <row r="413">
          <cell r="G413">
            <v>32.295346763095601</v>
          </cell>
        </row>
        <row r="414">
          <cell r="G414">
            <v>33.580247442264003</v>
          </cell>
        </row>
        <row r="415">
          <cell r="G415">
            <v>31.244758023890299</v>
          </cell>
        </row>
        <row r="416">
          <cell r="G416">
            <v>32.967165366341099</v>
          </cell>
        </row>
        <row r="417">
          <cell r="G417">
            <v>32.335130480116</v>
          </cell>
        </row>
        <row r="418">
          <cell r="G418">
            <v>31.9323462429088</v>
          </cell>
        </row>
        <row r="419">
          <cell r="G419">
            <v>32.334467559156899</v>
          </cell>
        </row>
        <row r="420">
          <cell r="G420">
            <v>33.129295210339997</v>
          </cell>
        </row>
        <row r="421">
          <cell r="G421">
            <v>33.328416617658903</v>
          </cell>
        </row>
        <row r="422">
          <cell r="G422">
            <v>33.2110167227112</v>
          </cell>
        </row>
        <row r="423">
          <cell r="G423">
            <v>33.307973399508697</v>
          </cell>
        </row>
        <row r="424">
          <cell r="G424">
            <v>32.5688814824979</v>
          </cell>
        </row>
        <row r="425">
          <cell r="G425">
            <v>33.4725139406236</v>
          </cell>
        </row>
        <row r="426">
          <cell r="G426">
            <v>30.356787355418401</v>
          </cell>
        </row>
        <row r="427">
          <cell r="G427">
            <v>32.719043146680903</v>
          </cell>
        </row>
        <row r="428">
          <cell r="G428">
            <v>34.710105066328097</v>
          </cell>
        </row>
        <row r="429">
          <cell r="G429">
            <v>31.3674558370288</v>
          </cell>
        </row>
        <row r="430">
          <cell r="G430">
            <v>34.319669383064301</v>
          </cell>
        </row>
        <row r="431">
          <cell r="G431">
            <v>33.819320273219802</v>
          </cell>
        </row>
        <row r="432">
          <cell r="G432">
            <v>34.207143935875003</v>
          </cell>
        </row>
        <row r="433">
          <cell r="G433">
            <v>33.391176412914</v>
          </cell>
        </row>
        <row r="434">
          <cell r="G434">
            <v>32.990661662038796</v>
          </cell>
        </row>
        <row r="435">
          <cell r="G435">
            <v>31.692514640456299</v>
          </cell>
        </row>
        <row r="436">
          <cell r="G436">
            <v>32.945305919422701</v>
          </cell>
        </row>
        <row r="437">
          <cell r="G437">
            <v>32.926654136833697</v>
          </cell>
        </row>
        <row r="438">
          <cell r="G438">
            <v>32.092394342055897</v>
          </cell>
        </row>
        <row r="439">
          <cell r="G439">
            <v>32.400665259727802</v>
          </cell>
        </row>
        <row r="440">
          <cell r="G440">
            <v>32.292106714285701</v>
          </cell>
        </row>
        <row r="441">
          <cell r="G441">
            <v>33.137913852745697</v>
          </cell>
        </row>
        <row r="442">
          <cell r="G442">
            <v>33.636712890479899</v>
          </cell>
        </row>
        <row r="443">
          <cell r="G443">
            <v>32.846347238597801</v>
          </cell>
        </row>
        <row r="444">
          <cell r="G444">
            <v>33.760270361676497</v>
          </cell>
        </row>
        <row r="445">
          <cell r="G445">
            <v>31.0747063125661</v>
          </cell>
        </row>
        <row r="446">
          <cell r="G446">
            <v>32.103652101868803</v>
          </cell>
        </row>
        <row r="447">
          <cell r="G447">
            <v>34.097618199966099</v>
          </cell>
        </row>
        <row r="448">
          <cell r="G448">
            <v>30.805647436057299</v>
          </cell>
        </row>
        <row r="449">
          <cell r="G449">
            <v>32.868310146923903</v>
          </cell>
        </row>
        <row r="450">
          <cell r="G450">
            <v>33.068166510162698</v>
          </cell>
        </row>
        <row r="451">
          <cell r="G451">
            <v>31.093472481859301</v>
          </cell>
        </row>
        <row r="452">
          <cell r="G452">
            <v>32.953519182071602</v>
          </cell>
        </row>
        <row r="453">
          <cell r="G453">
            <v>32.373542864264799</v>
          </cell>
        </row>
        <row r="454">
          <cell r="G454">
            <v>32.053522879821799</v>
          </cell>
        </row>
        <row r="455">
          <cell r="G455">
            <v>34.185880670847901</v>
          </cell>
        </row>
        <row r="456">
          <cell r="G456">
            <v>34.478514495723502</v>
          </cell>
        </row>
        <row r="457">
          <cell r="G457">
            <v>32.192859583979697</v>
          </cell>
        </row>
        <row r="458">
          <cell r="G458">
            <v>32.647661058659097</v>
          </cell>
        </row>
        <row r="459">
          <cell r="G459">
            <v>32.558944288274397</v>
          </cell>
        </row>
        <row r="460">
          <cell r="G460">
            <v>31.927766859084699</v>
          </cell>
        </row>
        <row r="461">
          <cell r="G461">
            <v>34.154090155939201</v>
          </cell>
        </row>
        <row r="462">
          <cell r="G462">
            <v>32.871522775929797</v>
          </cell>
        </row>
        <row r="463">
          <cell r="G463">
            <v>32.811647970951398</v>
          </cell>
        </row>
        <row r="464">
          <cell r="G464">
            <v>33.2672137895266</v>
          </cell>
        </row>
        <row r="465">
          <cell r="G465">
            <v>31.330306017098501</v>
          </cell>
        </row>
        <row r="466">
          <cell r="G466">
            <v>33.467031144036902</v>
          </cell>
        </row>
        <row r="467">
          <cell r="G467">
            <v>31.464883910915599</v>
          </cell>
        </row>
        <row r="468">
          <cell r="G468">
            <v>30.331818111470099</v>
          </cell>
        </row>
        <row r="469">
          <cell r="G469">
            <v>31.6955318880654</v>
          </cell>
        </row>
        <row r="470">
          <cell r="G470">
            <v>32.961696805555498</v>
          </cell>
        </row>
        <row r="471">
          <cell r="G471">
            <v>32.379108615646601</v>
          </cell>
        </row>
        <row r="472">
          <cell r="G472">
            <v>31.918335986814601</v>
          </cell>
        </row>
        <row r="473">
          <cell r="G473">
            <v>32.547455061110497</v>
          </cell>
        </row>
        <row r="474">
          <cell r="G474">
            <v>31.72996994683</v>
          </cell>
        </row>
        <row r="475">
          <cell r="G475">
            <v>33.9278602893922</v>
          </cell>
        </row>
        <row r="476">
          <cell r="G476">
            <v>35.1546116986313</v>
          </cell>
        </row>
        <row r="477">
          <cell r="G477">
            <v>33.273167565348302</v>
          </cell>
        </row>
        <row r="478">
          <cell r="G478">
            <v>34.404539405652102</v>
          </cell>
        </row>
        <row r="479">
          <cell r="G479">
            <v>32.832537433098302</v>
          </cell>
        </row>
        <row r="480">
          <cell r="G480">
            <v>33.887815835955998</v>
          </cell>
        </row>
        <row r="481">
          <cell r="G481">
            <v>32.087292679224802</v>
          </cell>
        </row>
        <row r="482">
          <cell r="G482">
            <v>32.939532118332302</v>
          </cell>
        </row>
        <row r="483">
          <cell r="G483">
            <v>32.537603002470199</v>
          </cell>
        </row>
        <row r="484">
          <cell r="G484">
            <v>32.404713639262603</v>
          </cell>
        </row>
        <row r="485">
          <cell r="G485">
            <v>32.438142950031001</v>
          </cell>
        </row>
        <row r="486">
          <cell r="G486">
            <v>31.422791318871699</v>
          </cell>
        </row>
        <row r="487">
          <cell r="G487">
            <v>32.575713441018003</v>
          </cell>
        </row>
        <row r="488">
          <cell r="G488">
            <v>34.386208343695202</v>
          </cell>
        </row>
        <row r="489">
          <cell r="G489">
            <v>32.389336275637902</v>
          </cell>
        </row>
        <row r="490">
          <cell r="G490">
            <v>32.343602797051801</v>
          </cell>
        </row>
        <row r="491">
          <cell r="G491">
            <v>33.421045130038898</v>
          </cell>
        </row>
        <row r="492">
          <cell r="G492">
            <v>34.870713579128598</v>
          </cell>
        </row>
        <row r="493">
          <cell r="G493">
            <v>31.887065881002201</v>
          </cell>
        </row>
        <row r="494">
          <cell r="G494">
            <v>32.822178421801802</v>
          </cell>
        </row>
        <row r="495">
          <cell r="G495">
            <v>33.308291121912497</v>
          </cell>
        </row>
        <row r="496">
          <cell r="G496">
            <v>31.935931704744299</v>
          </cell>
        </row>
        <row r="497">
          <cell r="G497">
            <v>32.600644634463897</v>
          </cell>
        </row>
        <row r="498">
          <cell r="G498">
            <v>32.963474018432301</v>
          </cell>
        </row>
        <row r="499">
          <cell r="G499">
            <v>31.626571853913099</v>
          </cell>
        </row>
        <row r="500">
          <cell r="G500">
            <v>32.480645234618201</v>
          </cell>
        </row>
        <row r="501">
          <cell r="G501">
            <v>30.624756912007999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100_spec_3_PSA"/>
    </sheetNames>
    <sheetDataSet>
      <sheetData sheetId="0">
        <row r="2">
          <cell r="G2">
            <v>32.5616182632115</v>
          </cell>
        </row>
        <row r="3">
          <cell r="G3">
            <v>32.919127465308499</v>
          </cell>
        </row>
        <row r="4">
          <cell r="G4">
            <v>31.444785733544801</v>
          </cell>
        </row>
        <row r="5">
          <cell r="G5">
            <v>33.122316692132301</v>
          </cell>
        </row>
        <row r="6">
          <cell r="G6">
            <v>31.0541704338488</v>
          </cell>
        </row>
        <row r="7">
          <cell r="G7">
            <v>32.799343686318302</v>
          </cell>
        </row>
        <row r="8">
          <cell r="G8">
            <v>32.220199644586003</v>
          </cell>
        </row>
        <row r="9">
          <cell r="G9">
            <v>32.161623950560497</v>
          </cell>
        </row>
        <row r="10">
          <cell r="G10">
            <v>31.554462300192</v>
          </cell>
        </row>
        <row r="11">
          <cell r="G11">
            <v>32.578772007741598</v>
          </cell>
        </row>
        <row r="12">
          <cell r="G12">
            <v>32.898201871410201</v>
          </cell>
        </row>
        <row r="13">
          <cell r="G13">
            <v>32.065111410737103</v>
          </cell>
        </row>
        <row r="14">
          <cell r="G14">
            <v>34.066958780229101</v>
          </cell>
        </row>
        <row r="15">
          <cell r="G15">
            <v>34.4014154522756</v>
          </cell>
        </row>
        <row r="16">
          <cell r="G16">
            <v>31.2444133155572</v>
          </cell>
        </row>
        <row r="17">
          <cell r="G17">
            <v>33.131587313083699</v>
          </cell>
        </row>
        <row r="18">
          <cell r="G18">
            <v>32.583351428884399</v>
          </cell>
        </row>
        <row r="19">
          <cell r="G19">
            <v>31.4766698887945</v>
          </cell>
        </row>
        <row r="20">
          <cell r="G20">
            <v>34.211799987906197</v>
          </cell>
        </row>
        <row r="21">
          <cell r="G21">
            <v>32.349809044373004</v>
          </cell>
        </row>
        <row r="22">
          <cell r="G22">
            <v>32.819919759889899</v>
          </cell>
        </row>
        <row r="23">
          <cell r="G23">
            <v>31.979360413901698</v>
          </cell>
        </row>
        <row r="24">
          <cell r="G24">
            <v>33.3805187875709</v>
          </cell>
        </row>
        <row r="25">
          <cell r="G25">
            <v>31.402125511332599</v>
          </cell>
        </row>
        <row r="26">
          <cell r="G26">
            <v>32.337388122310003</v>
          </cell>
        </row>
        <row r="27">
          <cell r="G27">
            <v>32.334102749189498</v>
          </cell>
        </row>
        <row r="28">
          <cell r="G28">
            <v>31.317146104703198</v>
          </cell>
        </row>
        <row r="29">
          <cell r="G29">
            <v>33.6000075309057</v>
          </cell>
        </row>
        <row r="30">
          <cell r="G30">
            <v>33.000337200606502</v>
          </cell>
        </row>
        <row r="31">
          <cell r="G31">
            <v>32.487981576348403</v>
          </cell>
        </row>
        <row r="32">
          <cell r="G32">
            <v>34.0573076630888</v>
          </cell>
        </row>
        <row r="33">
          <cell r="G33">
            <v>31.844662356235901</v>
          </cell>
        </row>
        <row r="34">
          <cell r="G34">
            <v>33.102149431197503</v>
          </cell>
        </row>
        <row r="35">
          <cell r="G35">
            <v>32.426615910207502</v>
          </cell>
        </row>
        <row r="36">
          <cell r="G36">
            <v>32.286850566523</v>
          </cell>
        </row>
        <row r="37">
          <cell r="G37">
            <v>35.001306305716298</v>
          </cell>
        </row>
        <row r="38">
          <cell r="G38">
            <v>32.694164212332602</v>
          </cell>
        </row>
        <row r="39">
          <cell r="G39">
            <v>32.1044581516623</v>
          </cell>
        </row>
        <row r="40">
          <cell r="G40">
            <v>31.864942389268599</v>
          </cell>
        </row>
        <row r="41">
          <cell r="G41">
            <v>34.249280158997699</v>
          </cell>
        </row>
        <row r="42">
          <cell r="G42">
            <v>32.707094919550798</v>
          </cell>
        </row>
        <row r="43">
          <cell r="G43">
            <v>34.039449700210596</v>
          </cell>
        </row>
        <row r="44">
          <cell r="G44">
            <v>31.4804161563859</v>
          </cell>
        </row>
        <row r="45">
          <cell r="G45">
            <v>31.957374456806701</v>
          </cell>
        </row>
        <row r="46">
          <cell r="G46">
            <v>30.974742772456999</v>
          </cell>
        </row>
        <row r="47">
          <cell r="G47">
            <v>32.212454113295301</v>
          </cell>
        </row>
        <row r="48">
          <cell r="G48">
            <v>32.532081099141898</v>
          </cell>
        </row>
        <row r="49">
          <cell r="G49">
            <v>32.673558998019303</v>
          </cell>
        </row>
        <row r="50">
          <cell r="G50">
            <v>33.460159792925097</v>
          </cell>
        </row>
        <row r="51">
          <cell r="G51">
            <v>35.1035540229879</v>
          </cell>
        </row>
        <row r="52">
          <cell r="G52">
            <v>33.061478065660502</v>
          </cell>
        </row>
        <row r="53">
          <cell r="G53">
            <v>32.607501225434497</v>
          </cell>
        </row>
        <row r="54">
          <cell r="G54">
            <v>32.419859119200503</v>
          </cell>
        </row>
        <row r="55">
          <cell r="G55">
            <v>31.9145585038391</v>
          </cell>
        </row>
        <row r="56">
          <cell r="G56">
            <v>31.8979780090365</v>
          </cell>
        </row>
        <row r="57">
          <cell r="G57">
            <v>32.745863556595303</v>
          </cell>
        </row>
        <row r="58">
          <cell r="G58">
            <v>33.081239167628901</v>
          </cell>
        </row>
        <row r="59">
          <cell r="G59">
            <v>31.6937854463573</v>
          </cell>
        </row>
        <row r="60">
          <cell r="G60">
            <v>33.007745788935303</v>
          </cell>
        </row>
        <row r="61">
          <cell r="G61">
            <v>33.959439197261197</v>
          </cell>
        </row>
        <row r="62">
          <cell r="G62">
            <v>31.9550499513891</v>
          </cell>
        </row>
        <row r="63">
          <cell r="G63">
            <v>31.568263652928302</v>
          </cell>
        </row>
        <row r="64">
          <cell r="G64">
            <v>32.3556789048097</v>
          </cell>
        </row>
        <row r="65">
          <cell r="G65">
            <v>34.034350415574302</v>
          </cell>
        </row>
        <row r="66">
          <cell r="G66">
            <v>31.9557124883139</v>
          </cell>
        </row>
        <row r="67">
          <cell r="G67">
            <v>32.802018464475601</v>
          </cell>
        </row>
        <row r="68">
          <cell r="G68">
            <v>32.028993041411503</v>
          </cell>
        </row>
        <row r="69">
          <cell r="G69">
            <v>33.129410844859301</v>
          </cell>
        </row>
        <row r="70">
          <cell r="G70">
            <v>33.2536694829883</v>
          </cell>
        </row>
        <row r="71">
          <cell r="G71">
            <v>32.695479432802102</v>
          </cell>
        </row>
        <row r="72">
          <cell r="G72">
            <v>32.535606284061402</v>
          </cell>
        </row>
        <row r="73">
          <cell r="G73">
            <v>32.414442298901498</v>
          </cell>
        </row>
        <row r="74">
          <cell r="G74">
            <v>31.408736349689502</v>
          </cell>
        </row>
        <row r="75">
          <cell r="G75">
            <v>32.454054974067098</v>
          </cell>
        </row>
        <row r="76">
          <cell r="G76">
            <v>30.409857006038401</v>
          </cell>
        </row>
        <row r="77">
          <cell r="G77">
            <v>35.030322531986997</v>
          </cell>
        </row>
        <row r="78">
          <cell r="G78">
            <v>32.8531081621026</v>
          </cell>
        </row>
        <row r="79">
          <cell r="G79">
            <v>33.429131114600402</v>
          </cell>
        </row>
        <row r="80">
          <cell r="G80">
            <v>32.810436847761601</v>
          </cell>
        </row>
        <row r="81">
          <cell r="G81">
            <v>31.5700722138996</v>
          </cell>
        </row>
        <row r="82">
          <cell r="G82">
            <v>32.4550098618814</v>
          </cell>
        </row>
        <row r="83">
          <cell r="G83">
            <v>33.181093163170203</v>
          </cell>
        </row>
        <row r="84">
          <cell r="G84">
            <v>33.397857833334498</v>
          </cell>
        </row>
        <row r="85">
          <cell r="G85">
            <v>33.079755470604802</v>
          </cell>
        </row>
        <row r="86">
          <cell r="G86">
            <v>33.8190641223513</v>
          </cell>
        </row>
        <row r="87">
          <cell r="G87">
            <v>29.953885745368002</v>
          </cell>
        </row>
        <row r="88">
          <cell r="G88">
            <v>29.964193924255301</v>
          </cell>
        </row>
        <row r="89">
          <cell r="G89">
            <v>32.663509264834801</v>
          </cell>
        </row>
        <row r="90">
          <cell r="G90">
            <v>33.473442478110101</v>
          </cell>
        </row>
        <row r="91">
          <cell r="G91">
            <v>32.174585058621297</v>
          </cell>
        </row>
        <row r="92">
          <cell r="G92">
            <v>31.513778048183699</v>
          </cell>
        </row>
        <row r="93">
          <cell r="G93">
            <v>31.979787287844001</v>
          </cell>
        </row>
        <row r="94">
          <cell r="G94">
            <v>31.4224521198303</v>
          </cell>
        </row>
        <row r="95">
          <cell r="G95">
            <v>33.718774993644097</v>
          </cell>
        </row>
        <row r="96">
          <cell r="G96">
            <v>31.667435415919499</v>
          </cell>
        </row>
        <row r="97">
          <cell r="G97">
            <v>32.292531535912502</v>
          </cell>
        </row>
        <row r="98">
          <cell r="G98">
            <v>32.309194937260699</v>
          </cell>
        </row>
        <row r="99">
          <cell r="G99">
            <v>34.127759893150902</v>
          </cell>
        </row>
        <row r="100">
          <cell r="G100">
            <v>33.3982920492641</v>
          </cell>
        </row>
        <row r="101">
          <cell r="G101">
            <v>32.248218927696698</v>
          </cell>
        </row>
        <row r="102">
          <cell r="G102">
            <v>32.426378643301902</v>
          </cell>
        </row>
        <row r="103">
          <cell r="G103">
            <v>34.148427343711802</v>
          </cell>
        </row>
        <row r="104">
          <cell r="G104">
            <v>33.689756303730803</v>
          </cell>
        </row>
        <row r="105">
          <cell r="G105">
            <v>33.192851985164303</v>
          </cell>
        </row>
        <row r="106">
          <cell r="G106">
            <v>32.047443525580398</v>
          </cell>
        </row>
        <row r="107">
          <cell r="G107">
            <v>32.352705447201203</v>
          </cell>
        </row>
        <row r="108">
          <cell r="G108">
            <v>30.383008626563999</v>
          </cell>
        </row>
        <row r="109">
          <cell r="G109">
            <v>32.230602135068096</v>
          </cell>
        </row>
        <row r="110">
          <cell r="G110">
            <v>33.362073263838901</v>
          </cell>
        </row>
        <row r="111">
          <cell r="G111">
            <v>34.3672732436413</v>
          </cell>
        </row>
        <row r="112">
          <cell r="G112">
            <v>32.915739403530097</v>
          </cell>
        </row>
        <row r="113">
          <cell r="G113">
            <v>33.051956955873798</v>
          </cell>
        </row>
        <row r="114">
          <cell r="G114">
            <v>33.745125132904803</v>
          </cell>
        </row>
        <row r="115">
          <cell r="G115">
            <v>33.470744456002897</v>
          </cell>
        </row>
        <row r="116">
          <cell r="G116">
            <v>33.113796867542803</v>
          </cell>
        </row>
        <row r="117">
          <cell r="G117">
            <v>31.457522711998202</v>
          </cell>
        </row>
        <row r="118">
          <cell r="G118">
            <v>33.323811810106299</v>
          </cell>
        </row>
        <row r="119">
          <cell r="G119">
            <v>34.702745858511499</v>
          </cell>
        </row>
        <row r="120">
          <cell r="G120">
            <v>34.564716597873499</v>
          </cell>
        </row>
        <row r="121">
          <cell r="G121">
            <v>30.8592495017405</v>
          </cell>
        </row>
        <row r="122">
          <cell r="G122">
            <v>32.410332630069</v>
          </cell>
        </row>
        <row r="123">
          <cell r="G123">
            <v>33.263870569231301</v>
          </cell>
        </row>
        <row r="124">
          <cell r="G124">
            <v>34.100365276438602</v>
          </cell>
        </row>
        <row r="125">
          <cell r="G125">
            <v>33.588768101859699</v>
          </cell>
        </row>
        <row r="126">
          <cell r="G126">
            <v>33.629465011276999</v>
          </cell>
        </row>
        <row r="127">
          <cell r="G127">
            <v>33.128255013258403</v>
          </cell>
        </row>
        <row r="128">
          <cell r="G128">
            <v>33.720480171586402</v>
          </cell>
        </row>
        <row r="129">
          <cell r="G129">
            <v>33.187411878970401</v>
          </cell>
        </row>
        <row r="130">
          <cell r="G130">
            <v>31.821537799424199</v>
          </cell>
        </row>
        <row r="131">
          <cell r="G131">
            <v>34.508199450351498</v>
          </cell>
        </row>
        <row r="132">
          <cell r="G132">
            <v>30.2392308855778</v>
          </cell>
        </row>
        <row r="133">
          <cell r="G133">
            <v>34.341343628540301</v>
          </cell>
        </row>
        <row r="134">
          <cell r="G134">
            <v>32.023092005148598</v>
          </cell>
        </row>
        <row r="135">
          <cell r="G135">
            <v>29.021297523161198</v>
          </cell>
        </row>
        <row r="136">
          <cell r="G136">
            <v>31.840211968038901</v>
          </cell>
        </row>
        <row r="137">
          <cell r="G137">
            <v>32.806628087753403</v>
          </cell>
        </row>
        <row r="138">
          <cell r="G138">
            <v>30.4565900963701</v>
          </cell>
        </row>
        <row r="139">
          <cell r="G139">
            <v>33.617199940008099</v>
          </cell>
        </row>
        <row r="140">
          <cell r="G140">
            <v>30.857610552440701</v>
          </cell>
        </row>
        <row r="141">
          <cell r="G141">
            <v>34.010861911170203</v>
          </cell>
        </row>
        <row r="142">
          <cell r="G142">
            <v>33.358311176363699</v>
          </cell>
        </row>
        <row r="143">
          <cell r="G143">
            <v>32.901909716641001</v>
          </cell>
        </row>
        <row r="144">
          <cell r="G144">
            <v>33.9165477462764</v>
          </cell>
        </row>
        <row r="145">
          <cell r="G145">
            <v>32.395741994206901</v>
          </cell>
        </row>
        <row r="146">
          <cell r="G146">
            <v>32.725212356175298</v>
          </cell>
        </row>
        <row r="147">
          <cell r="G147">
            <v>32.716923719098503</v>
          </cell>
        </row>
        <row r="148">
          <cell r="G148">
            <v>33.310177532589101</v>
          </cell>
        </row>
        <row r="149">
          <cell r="G149">
            <v>33.170332294547698</v>
          </cell>
        </row>
        <row r="150">
          <cell r="G150">
            <v>31.2067169118192</v>
          </cell>
        </row>
        <row r="151">
          <cell r="G151">
            <v>32.662597442249798</v>
          </cell>
        </row>
        <row r="152">
          <cell r="G152">
            <v>31.518846430061298</v>
          </cell>
        </row>
        <row r="153">
          <cell r="G153">
            <v>32.566049437843198</v>
          </cell>
        </row>
        <row r="154">
          <cell r="G154">
            <v>31.4122894486073</v>
          </cell>
        </row>
        <row r="155">
          <cell r="G155">
            <v>33.718181821492699</v>
          </cell>
        </row>
        <row r="156">
          <cell r="G156">
            <v>32.437356369013699</v>
          </cell>
        </row>
        <row r="157">
          <cell r="G157">
            <v>32.5751344744235</v>
          </cell>
        </row>
        <row r="158">
          <cell r="G158">
            <v>33.615714391116498</v>
          </cell>
        </row>
        <row r="159">
          <cell r="G159">
            <v>33.286341412830602</v>
          </cell>
        </row>
        <row r="160">
          <cell r="G160">
            <v>33.643857096411303</v>
          </cell>
        </row>
        <row r="161">
          <cell r="G161">
            <v>31.729400343628999</v>
          </cell>
        </row>
        <row r="162">
          <cell r="G162">
            <v>31.238265994170099</v>
          </cell>
        </row>
        <row r="163">
          <cell r="G163">
            <v>31.585239696324901</v>
          </cell>
        </row>
        <row r="164">
          <cell r="G164">
            <v>31.587261662443801</v>
          </cell>
        </row>
        <row r="165">
          <cell r="G165">
            <v>32.948632739970201</v>
          </cell>
        </row>
        <row r="166">
          <cell r="G166">
            <v>33.573458077331303</v>
          </cell>
        </row>
        <row r="167">
          <cell r="G167">
            <v>29.297234650961101</v>
          </cell>
        </row>
        <row r="168">
          <cell r="G168">
            <v>30.648055526573199</v>
          </cell>
        </row>
        <row r="169">
          <cell r="G169">
            <v>34.5043183528404</v>
          </cell>
        </row>
        <row r="170">
          <cell r="G170">
            <v>31.533641353574598</v>
          </cell>
        </row>
        <row r="171">
          <cell r="G171">
            <v>33.952140026817197</v>
          </cell>
        </row>
        <row r="172">
          <cell r="G172">
            <v>33.841429163451799</v>
          </cell>
        </row>
        <row r="173">
          <cell r="G173">
            <v>32.730638701336602</v>
          </cell>
        </row>
        <row r="174">
          <cell r="G174">
            <v>33.574406672464697</v>
          </cell>
        </row>
        <row r="175">
          <cell r="G175">
            <v>31.8787876905348</v>
          </cell>
        </row>
        <row r="176">
          <cell r="G176">
            <v>30.145253701076999</v>
          </cell>
        </row>
        <row r="177">
          <cell r="G177">
            <v>32.569647783000498</v>
          </cell>
        </row>
        <row r="178">
          <cell r="G178">
            <v>32.6771641730152</v>
          </cell>
        </row>
        <row r="179">
          <cell r="G179">
            <v>34.709969778191798</v>
          </cell>
        </row>
        <row r="180">
          <cell r="G180">
            <v>32.434393236742601</v>
          </cell>
        </row>
        <row r="181">
          <cell r="G181">
            <v>32.4255751794567</v>
          </cell>
        </row>
        <row r="182">
          <cell r="G182">
            <v>33.570041917642001</v>
          </cell>
        </row>
        <row r="183">
          <cell r="G183">
            <v>32.7475905884599</v>
          </cell>
        </row>
        <row r="184">
          <cell r="G184">
            <v>33.1685120102862</v>
          </cell>
        </row>
        <row r="185">
          <cell r="G185">
            <v>31.730683746305701</v>
          </cell>
        </row>
        <row r="186">
          <cell r="G186">
            <v>33.815117480818401</v>
          </cell>
        </row>
        <row r="187">
          <cell r="G187">
            <v>33.3659562139011</v>
          </cell>
        </row>
        <row r="188">
          <cell r="G188">
            <v>32.828460612642097</v>
          </cell>
        </row>
        <row r="189">
          <cell r="G189">
            <v>31.568348289057901</v>
          </cell>
        </row>
        <row r="190">
          <cell r="G190">
            <v>32.853420676146399</v>
          </cell>
        </row>
        <row r="191">
          <cell r="G191">
            <v>32.394838144391699</v>
          </cell>
        </row>
        <row r="192">
          <cell r="G192">
            <v>33.876855264100598</v>
          </cell>
        </row>
        <row r="193">
          <cell r="G193">
            <v>31.675624950551601</v>
          </cell>
        </row>
        <row r="194">
          <cell r="G194">
            <v>32.577125202183801</v>
          </cell>
        </row>
        <row r="195">
          <cell r="G195">
            <v>33.4669321220303</v>
          </cell>
        </row>
        <row r="196">
          <cell r="G196">
            <v>32.1658215214865</v>
          </cell>
        </row>
        <row r="197">
          <cell r="G197">
            <v>32.6355190393435</v>
          </cell>
        </row>
        <row r="198">
          <cell r="G198">
            <v>32.313681015249699</v>
          </cell>
        </row>
        <row r="199">
          <cell r="G199">
            <v>33.279724646795401</v>
          </cell>
        </row>
        <row r="200">
          <cell r="G200">
            <v>33.408992569096</v>
          </cell>
        </row>
        <row r="201">
          <cell r="G201">
            <v>33.789242549320697</v>
          </cell>
        </row>
        <row r="202">
          <cell r="G202">
            <v>32.909534277654899</v>
          </cell>
        </row>
        <row r="203">
          <cell r="G203">
            <v>32.388046657240203</v>
          </cell>
        </row>
        <row r="204">
          <cell r="G204">
            <v>31.988787409865999</v>
          </cell>
        </row>
        <row r="205">
          <cell r="G205">
            <v>30.971741258718399</v>
          </cell>
        </row>
        <row r="206">
          <cell r="G206">
            <v>31.9185088593219</v>
          </cell>
        </row>
        <row r="207">
          <cell r="G207">
            <v>33.584170125778499</v>
          </cell>
        </row>
        <row r="208">
          <cell r="G208">
            <v>32.163665223935297</v>
          </cell>
        </row>
        <row r="209">
          <cell r="G209">
            <v>34.222690425855902</v>
          </cell>
        </row>
        <row r="210">
          <cell r="G210">
            <v>32.8328168620016</v>
          </cell>
        </row>
        <row r="211">
          <cell r="G211">
            <v>33.897289089702497</v>
          </cell>
        </row>
        <row r="212">
          <cell r="G212">
            <v>33.402702548275201</v>
          </cell>
        </row>
        <row r="213">
          <cell r="G213">
            <v>34.114225084834302</v>
          </cell>
        </row>
        <row r="214">
          <cell r="G214">
            <v>32.623924530441798</v>
          </cell>
        </row>
        <row r="215">
          <cell r="G215">
            <v>33.257274391380001</v>
          </cell>
        </row>
        <row r="216">
          <cell r="G216">
            <v>31.8367449087403</v>
          </cell>
        </row>
        <row r="217">
          <cell r="G217">
            <v>31.462997488636699</v>
          </cell>
        </row>
        <row r="218">
          <cell r="G218">
            <v>31.9431761851889</v>
          </cell>
        </row>
        <row r="219">
          <cell r="G219">
            <v>32.506700983562702</v>
          </cell>
        </row>
        <row r="220">
          <cell r="G220">
            <v>32.985856480575897</v>
          </cell>
        </row>
        <row r="221">
          <cell r="G221">
            <v>33.397877874521299</v>
          </cell>
        </row>
        <row r="222">
          <cell r="G222">
            <v>34.0922373545827</v>
          </cell>
        </row>
        <row r="223">
          <cell r="G223">
            <v>33.823097746577801</v>
          </cell>
        </row>
        <row r="224">
          <cell r="G224">
            <v>33.581457226111198</v>
          </cell>
        </row>
        <row r="225">
          <cell r="G225">
            <v>33.633602430103302</v>
          </cell>
        </row>
        <row r="226">
          <cell r="G226">
            <v>32.541530411851603</v>
          </cell>
        </row>
        <row r="227">
          <cell r="G227">
            <v>32.142860170956801</v>
          </cell>
        </row>
        <row r="228">
          <cell r="G228">
            <v>31.573836222138201</v>
          </cell>
        </row>
        <row r="229">
          <cell r="G229">
            <v>32.788035413727698</v>
          </cell>
        </row>
        <row r="230">
          <cell r="G230">
            <v>33.259403831055501</v>
          </cell>
        </row>
        <row r="231">
          <cell r="G231">
            <v>32.481196150397203</v>
          </cell>
        </row>
        <row r="232">
          <cell r="G232">
            <v>34.130532569619</v>
          </cell>
        </row>
        <row r="233">
          <cell r="G233">
            <v>34.014438839047898</v>
          </cell>
        </row>
        <row r="234">
          <cell r="G234">
            <v>33.184813732833703</v>
          </cell>
        </row>
        <row r="235">
          <cell r="G235">
            <v>32.1179543199178</v>
          </cell>
        </row>
        <row r="236">
          <cell r="G236">
            <v>31.500834375313101</v>
          </cell>
        </row>
        <row r="237">
          <cell r="G237">
            <v>33.7694354840621</v>
          </cell>
        </row>
        <row r="238">
          <cell r="G238">
            <v>32.784873729399798</v>
          </cell>
        </row>
        <row r="239">
          <cell r="G239">
            <v>32.487145497811802</v>
          </cell>
        </row>
        <row r="240">
          <cell r="G240">
            <v>32.688216965842201</v>
          </cell>
        </row>
        <row r="241">
          <cell r="G241">
            <v>32.222147578821897</v>
          </cell>
        </row>
        <row r="242">
          <cell r="G242">
            <v>33.291435748581101</v>
          </cell>
        </row>
        <row r="243">
          <cell r="G243">
            <v>32.881513944892802</v>
          </cell>
        </row>
        <row r="244">
          <cell r="G244">
            <v>34.8216950878235</v>
          </cell>
        </row>
        <row r="245">
          <cell r="G245">
            <v>32.591820156660702</v>
          </cell>
        </row>
        <row r="246">
          <cell r="G246">
            <v>33.098288296301803</v>
          </cell>
        </row>
        <row r="247">
          <cell r="G247">
            <v>31.9856208748546</v>
          </cell>
        </row>
        <row r="248">
          <cell r="G248">
            <v>32.416917371160999</v>
          </cell>
        </row>
        <row r="249">
          <cell r="G249">
            <v>32.653329264320803</v>
          </cell>
        </row>
        <row r="250">
          <cell r="G250">
            <v>31.9407256409498</v>
          </cell>
        </row>
        <row r="251">
          <cell r="G251">
            <v>34.215747393257303</v>
          </cell>
        </row>
        <row r="252">
          <cell r="G252">
            <v>31.9985641475424</v>
          </cell>
        </row>
        <row r="253">
          <cell r="G253">
            <v>33.986425087039699</v>
          </cell>
        </row>
        <row r="254">
          <cell r="G254">
            <v>30.830189124272898</v>
          </cell>
        </row>
        <row r="255">
          <cell r="G255">
            <v>32.3715250604589</v>
          </cell>
        </row>
        <row r="256">
          <cell r="G256">
            <v>32.527680695369803</v>
          </cell>
        </row>
        <row r="257">
          <cell r="G257">
            <v>33.585094365466702</v>
          </cell>
        </row>
        <row r="258">
          <cell r="G258">
            <v>33.469660172886599</v>
          </cell>
        </row>
        <row r="259">
          <cell r="G259">
            <v>35.473791766015999</v>
          </cell>
        </row>
        <row r="260">
          <cell r="G260">
            <v>31.9002252230656</v>
          </cell>
        </row>
        <row r="261">
          <cell r="G261">
            <v>33.665284386139398</v>
          </cell>
        </row>
        <row r="262">
          <cell r="G262">
            <v>31.378349703214798</v>
          </cell>
        </row>
        <row r="263">
          <cell r="G263">
            <v>33.529632504353103</v>
          </cell>
        </row>
        <row r="264">
          <cell r="G264">
            <v>33.415517429590103</v>
          </cell>
        </row>
        <row r="265">
          <cell r="G265">
            <v>29.861657393686599</v>
          </cell>
        </row>
        <row r="266">
          <cell r="G266">
            <v>33.057849735409199</v>
          </cell>
        </row>
        <row r="267">
          <cell r="G267">
            <v>32.9494190221778</v>
          </cell>
        </row>
        <row r="268">
          <cell r="G268">
            <v>33.061271096559103</v>
          </cell>
        </row>
        <row r="269">
          <cell r="G269">
            <v>30.7348113158498</v>
          </cell>
        </row>
        <row r="270">
          <cell r="G270">
            <v>32.246081851156497</v>
          </cell>
        </row>
        <row r="271">
          <cell r="G271">
            <v>33.507539514615203</v>
          </cell>
        </row>
        <row r="272">
          <cell r="G272">
            <v>32.514887531318401</v>
          </cell>
        </row>
        <row r="273">
          <cell r="G273">
            <v>34.006502867296597</v>
          </cell>
        </row>
        <row r="274">
          <cell r="G274">
            <v>32.1154551593375</v>
          </cell>
        </row>
        <row r="275">
          <cell r="G275">
            <v>32.145851573237898</v>
          </cell>
        </row>
        <row r="276">
          <cell r="G276">
            <v>34.102422147465496</v>
          </cell>
        </row>
        <row r="277">
          <cell r="G277">
            <v>32.418386424674097</v>
          </cell>
        </row>
        <row r="278">
          <cell r="G278">
            <v>33.861346783298899</v>
          </cell>
        </row>
        <row r="279">
          <cell r="G279">
            <v>32.131091280429096</v>
          </cell>
        </row>
        <row r="280">
          <cell r="G280">
            <v>34.4679770538539</v>
          </cell>
        </row>
        <row r="281">
          <cell r="G281">
            <v>32.548818505066301</v>
          </cell>
        </row>
        <row r="282">
          <cell r="G282">
            <v>32.798154847363499</v>
          </cell>
        </row>
        <row r="283">
          <cell r="G283">
            <v>34.061723634098499</v>
          </cell>
        </row>
        <row r="284">
          <cell r="G284">
            <v>32.564194749963498</v>
          </cell>
        </row>
        <row r="285">
          <cell r="G285">
            <v>32.551699463050298</v>
          </cell>
        </row>
        <row r="286">
          <cell r="G286">
            <v>33.921595722007503</v>
          </cell>
        </row>
        <row r="287">
          <cell r="G287">
            <v>33.914067958662201</v>
          </cell>
        </row>
        <row r="288">
          <cell r="G288">
            <v>33.881425415290103</v>
          </cell>
        </row>
        <row r="289">
          <cell r="G289">
            <v>34.639645350400698</v>
          </cell>
        </row>
        <row r="290">
          <cell r="G290">
            <v>33.219983415263599</v>
          </cell>
        </row>
        <row r="291">
          <cell r="G291">
            <v>31.8695260232024</v>
          </cell>
        </row>
        <row r="292">
          <cell r="G292">
            <v>33.304100949732799</v>
          </cell>
        </row>
        <row r="293">
          <cell r="G293">
            <v>34.545163005451201</v>
          </cell>
        </row>
        <row r="294">
          <cell r="G294">
            <v>32.630984646436097</v>
          </cell>
        </row>
        <row r="295">
          <cell r="G295">
            <v>33.314960044518301</v>
          </cell>
        </row>
        <row r="296">
          <cell r="G296">
            <v>34.343060912162201</v>
          </cell>
        </row>
        <row r="297">
          <cell r="G297">
            <v>33.043103529122398</v>
          </cell>
        </row>
        <row r="298">
          <cell r="G298">
            <v>33.591006236262999</v>
          </cell>
        </row>
        <row r="299">
          <cell r="G299">
            <v>33.411290307204297</v>
          </cell>
        </row>
        <row r="300">
          <cell r="G300">
            <v>32.3138345397956</v>
          </cell>
        </row>
        <row r="301">
          <cell r="G301">
            <v>30.728486296097099</v>
          </cell>
        </row>
        <row r="302">
          <cell r="G302">
            <v>33.018274485998603</v>
          </cell>
        </row>
        <row r="303">
          <cell r="G303">
            <v>30.324929409774001</v>
          </cell>
        </row>
        <row r="304">
          <cell r="G304">
            <v>34.013601196775497</v>
          </cell>
        </row>
        <row r="305">
          <cell r="G305">
            <v>32.706537193204603</v>
          </cell>
        </row>
        <row r="306">
          <cell r="G306">
            <v>32.1825125856056</v>
          </cell>
        </row>
        <row r="307">
          <cell r="G307">
            <v>33.489933776684303</v>
          </cell>
        </row>
        <row r="308">
          <cell r="G308">
            <v>33.037658240494103</v>
          </cell>
        </row>
        <row r="309">
          <cell r="G309">
            <v>32.767193187013497</v>
          </cell>
        </row>
        <row r="310">
          <cell r="G310">
            <v>33.118515861247701</v>
          </cell>
        </row>
        <row r="311">
          <cell r="G311">
            <v>31.5420312016882</v>
          </cell>
        </row>
        <row r="312">
          <cell r="G312">
            <v>32.902938837762797</v>
          </cell>
        </row>
        <row r="313">
          <cell r="G313">
            <v>32.201299390953899</v>
          </cell>
        </row>
        <row r="314">
          <cell r="G314">
            <v>32.543060459470503</v>
          </cell>
        </row>
        <row r="315">
          <cell r="G315">
            <v>34.004420023253502</v>
          </cell>
        </row>
        <row r="316">
          <cell r="G316">
            <v>34.055650261811998</v>
          </cell>
        </row>
        <row r="317">
          <cell r="G317">
            <v>32.601880854300902</v>
          </cell>
        </row>
        <row r="318">
          <cell r="G318">
            <v>34.439714048277899</v>
          </cell>
        </row>
        <row r="319">
          <cell r="G319">
            <v>32.215219575824001</v>
          </cell>
        </row>
        <row r="320">
          <cell r="G320">
            <v>31.537048895728098</v>
          </cell>
        </row>
        <row r="321">
          <cell r="G321">
            <v>32.252835231625198</v>
          </cell>
        </row>
        <row r="322">
          <cell r="G322">
            <v>32.3238452536865</v>
          </cell>
        </row>
        <row r="323">
          <cell r="G323">
            <v>32.392433413674397</v>
          </cell>
        </row>
        <row r="324">
          <cell r="G324">
            <v>32.666378710013397</v>
          </cell>
        </row>
        <row r="325">
          <cell r="G325">
            <v>31.270482749311501</v>
          </cell>
        </row>
        <row r="326">
          <cell r="G326">
            <v>34.3323445896064</v>
          </cell>
        </row>
        <row r="327">
          <cell r="G327">
            <v>31.737392007748799</v>
          </cell>
        </row>
        <row r="328">
          <cell r="G328">
            <v>31.6171416397092</v>
          </cell>
        </row>
        <row r="329">
          <cell r="G329">
            <v>32.957099861135603</v>
          </cell>
        </row>
        <row r="330">
          <cell r="G330">
            <v>32.338213193916197</v>
          </cell>
        </row>
        <row r="331">
          <cell r="G331">
            <v>32.002631200732999</v>
          </cell>
        </row>
        <row r="332">
          <cell r="G332">
            <v>33.1981878265386</v>
          </cell>
        </row>
        <row r="333">
          <cell r="G333">
            <v>33.472208611080497</v>
          </cell>
        </row>
        <row r="334">
          <cell r="G334">
            <v>32.991063910875503</v>
          </cell>
        </row>
        <row r="335">
          <cell r="G335">
            <v>34.046198429403503</v>
          </cell>
        </row>
        <row r="336">
          <cell r="G336">
            <v>31.3873394886214</v>
          </cell>
        </row>
        <row r="337">
          <cell r="G337">
            <v>34.560766787127797</v>
          </cell>
        </row>
        <row r="338">
          <cell r="G338">
            <v>32.056833154038102</v>
          </cell>
        </row>
        <row r="339">
          <cell r="G339">
            <v>32.826558570930104</v>
          </cell>
        </row>
        <row r="340">
          <cell r="G340">
            <v>32.2357672473482</v>
          </cell>
        </row>
        <row r="341">
          <cell r="G341">
            <v>31.361945579488701</v>
          </cell>
        </row>
        <row r="342">
          <cell r="G342">
            <v>32.455523275201401</v>
          </cell>
        </row>
        <row r="343">
          <cell r="G343">
            <v>33.532071896570997</v>
          </cell>
        </row>
        <row r="344">
          <cell r="G344">
            <v>33.086946145354503</v>
          </cell>
        </row>
        <row r="345">
          <cell r="G345">
            <v>31.8379190836921</v>
          </cell>
        </row>
        <row r="346">
          <cell r="G346">
            <v>33.3126415841433</v>
          </cell>
        </row>
        <row r="347">
          <cell r="G347">
            <v>31.921215676821198</v>
          </cell>
        </row>
        <row r="348">
          <cell r="G348">
            <v>32.9133488015529</v>
          </cell>
        </row>
        <row r="349">
          <cell r="G349">
            <v>34.105596403039002</v>
          </cell>
        </row>
        <row r="350">
          <cell r="G350">
            <v>33.482835845799698</v>
          </cell>
        </row>
        <row r="351">
          <cell r="G351">
            <v>33.2705644355391</v>
          </cell>
        </row>
        <row r="352">
          <cell r="G352">
            <v>32.676218534102503</v>
          </cell>
        </row>
        <row r="353">
          <cell r="G353">
            <v>32.819632127383898</v>
          </cell>
        </row>
        <row r="354">
          <cell r="G354">
            <v>34.016966144398999</v>
          </cell>
        </row>
        <row r="355">
          <cell r="G355">
            <v>32.081633240607097</v>
          </cell>
        </row>
        <row r="356">
          <cell r="G356">
            <v>31.5508180436426</v>
          </cell>
        </row>
        <row r="357">
          <cell r="G357">
            <v>33.548625564376998</v>
          </cell>
        </row>
        <row r="358">
          <cell r="G358">
            <v>32.092686510825303</v>
          </cell>
        </row>
        <row r="359">
          <cell r="G359">
            <v>34.828958618916303</v>
          </cell>
        </row>
        <row r="360">
          <cell r="G360">
            <v>33.7022100304887</v>
          </cell>
        </row>
        <row r="361">
          <cell r="G361">
            <v>33.131138364593902</v>
          </cell>
        </row>
        <row r="362">
          <cell r="G362">
            <v>34.379078925130301</v>
          </cell>
        </row>
        <row r="363">
          <cell r="G363">
            <v>33.879822362129197</v>
          </cell>
        </row>
        <row r="364">
          <cell r="G364">
            <v>32.760848652769702</v>
          </cell>
        </row>
        <row r="365">
          <cell r="G365">
            <v>33.109605329847703</v>
          </cell>
        </row>
        <row r="366">
          <cell r="G366">
            <v>32.625469337533197</v>
          </cell>
        </row>
        <row r="367">
          <cell r="G367">
            <v>33.324112883108697</v>
          </cell>
        </row>
        <row r="368">
          <cell r="G368">
            <v>33.355531954017998</v>
          </cell>
        </row>
        <row r="369">
          <cell r="G369">
            <v>33.970700017719999</v>
          </cell>
        </row>
        <row r="370">
          <cell r="G370">
            <v>32.983223994639403</v>
          </cell>
        </row>
        <row r="371">
          <cell r="G371">
            <v>32.805789453855198</v>
          </cell>
        </row>
        <row r="372">
          <cell r="G372">
            <v>32.598378479121898</v>
          </cell>
        </row>
        <row r="373">
          <cell r="G373">
            <v>33.549560265279503</v>
          </cell>
        </row>
        <row r="374">
          <cell r="G374">
            <v>33.1355888202866</v>
          </cell>
        </row>
        <row r="375">
          <cell r="G375">
            <v>31.808101942816201</v>
          </cell>
        </row>
        <row r="376">
          <cell r="G376">
            <v>33.333200802528602</v>
          </cell>
        </row>
        <row r="377">
          <cell r="G377">
            <v>32.6484155545539</v>
          </cell>
        </row>
        <row r="378">
          <cell r="G378">
            <v>33.201118976411401</v>
          </cell>
        </row>
        <row r="379">
          <cell r="G379">
            <v>33.713340504234203</v>
          </cell>
        </row>
        <row r="380">
          <cell r="G380">
            <v>33.510211692003203</v>
          </cell>
        </row>
        <row r="381">
          <cell r="G381">
            <v>32.820163020997903</v>
          </cell>
        </row>
        <row r="382">
          <cell r="G382">
            <v>32.336854483898499</v>
          </cell>
        </row>
        <row r="383">
          <cell r="G383">
            <v>33.0863246440476</v>
          </cell>
        </row>
        <row r="384">
          <cell r="G384">
            <v>31.708536841441699</v>
          </cell>
        </row>
        <row r="385">
          <cell r="G385">
            <v>32.884481603858099</v>
          </cell>
        </row>
        <row r="386">
          <cell r="G386">
            <v>34.278103238253799</v>
          </cell>
        </row>
        <row r="387">
          <cell r="G387">
            <v>33.469955994061799</v>
          </cell>
        </row>
        <row r="388">
          <cell r="G388">
            <v>32.660013739839499</v>
          </cell>
        </row>
        <row r="389">
          <cell r="G389">
            <v>32.0054377347711</v>
          </cell>
        </row>
        <row r="390">
          <cell r="G390">
            <v>32.954893700269203</v>
          </cell>
        </row>
        <row r="391">
          <cell r="G391">
            <v>32.8877450553831</v>
          </cell>
        </row>
        <row r="392">
          <cell r="G392">
            <v>32.026921156626798</v>
          </cell>
        </row>
        <row r="393">
          <cell r="G393">
            <v>31.934766076589501</v>
          </cell>
        </row>
        <row r="394">
          <cell r="G394">
            <v>32.9564536398481</v>
          </cell>
        </row>
        <row r="395">
          <cell r="G395">
            <v>33.436348521575503</v>
          </cell>
        </row>
        <row r="396">
          <cell r="G396">
            <v>33.2228530828408</v>
          </cell>
        </row>
        <row r="397">
          <cell r="G397">
            <v>32.271179962756896</v>
          </cell>
        </row>
        <row r="398">
          <cell r="G398">
            <v>32.556878667303799</v>
          </cell>
        </row>
        <row r="399">
          <cell r="G399">
            <v>32.126215718474299</v>
          </cell>
        </row>
        <row r="400">
          <cell r="G400">
            <v>34.756575222779603</v>
          </cell>
        </row>
        <row r="401">
          <cell r="G401">
            <v>32.614823260384298</v>
          </cell>
        </row>
        <row r="402">
          <cell r="G402">
            <v>32.145178992622398</v>
          </cell>
        </row>
        <row r="403">
          <cell r="G403">
            <v>33.303656592143099</v>
          </cell>
        </row>
        <row r="404">
          <cell r="G404">
            <v>32.846916444326503</v>
          </cell>
        </row>
        <row r="405">
          <cell r="G405">
            <v>32.166219247500997</v>
          </cell>
        </row>
        <row r="406">
          <cell r="G406">
            <v>30.987528775640001</v>
          </cell>
        </row>
        <row r="407">
          <cell r="G407">
            <v>32.972998408341702</v>
          </cell>
        </row>
        <row r="408">
          <cell r="G408">
            <v>31.510569791736099</v>
          </cell>
        </row>
        <row r="409">
          <cell r="G409">
            <v>29.516586187968102</v>
          </cell>
        </row>
        <row r="410">
          <cell r="G410">
            <v>34.645611228290498</v>
          </cell>
        </row>
        <row r="411">
          <cell r="G411">
            <v>32.325256368062902</v>
          </cell>
        </row>
        <row r="412">
          <cell r="G412">
            <v>30.977647576113799</v>
          </cell>
        </row>
        <row r="413">
          <cell r="G413">
            <v>32.296529022167697</v>
          </cell>
        </row>
        <row r="414">
          <cell r="G414">
            <v>33.580247442264003</v>
          </cell>
        </row>
        <row r="415">
          <cell r="G415">
            <v>31.2487227155511</v>
          </cell>
        </row>
        <row r="416">
          <cell r="G416">
            <v>32.970860710259302</v>
          </cell>
        </row>
        <row r="417">
          <cell r="G417">
            <v>32.3358486089883</v>
          </cell>
        </row>
        <row r="418">
          <cell r="G418">
            <v>31.935713442235301</v>
          </cell>
        </row>
        <row r="419">
          <cell r="G419">
            <v>32.335716550397798</v>
          </cell>
        </row>
        <row r="420">
          <cell r="G420">
            <v>33.139228647853699</v>
          </cell>
        </row>
        <row r="421">
          <cell r="G421">
            <v>33.328416617658903</v>
          </cell>
        </row>
        <row r="422">
          <cell r="G422">
            <v>33.2110167227112</v>
          </cell>
        </row>
        <row r="423">
          <cell r="G423">
            <v>33.309059395124599</v>
          </cell>
        </row>
        <row r="424">
          <cell r="G424">
            <v>32.5711348157392</v>
          </cell>
        </row>
        <row r="425">
          <cell r="G425">
            <v>33.483463353182202</v>
          </cell>
        </row>
        <row r="426">
          <cell r="G426">
            <v>30.357488522501399</v>
          </cell>
        </row>
        <row r="427">
          <cell r="G427">
            <v>32.722356821799501</v>
          </cell>
        </row>
        <row r="428">
          <cell r="G428">
            <v>34.710285747794998</v>
          </cell>
        </row>
        <row r="429">
          <cell r="G429">
            <v>31.3724190958179</v>
          </cell>
        </row>
        <row r="430">
          <cell r="G430">
            <v>34.327227942001898</v>
          </cell>
        </row>
        <row r="431">
          <cell r="G431">
            <v>33.8283423930298</v>
          </cell>
        </row>
        <row r="432">
          <cell r="G432">
            <v>34.212999800788502</v>
          </cell>
        </row>
        <row r="433">
          <cell r="G433">
            <v>33.391176412914</v>
          </cell>
        </row>
        <row r="434">
          <cell r="G434">
            <v>32.990661662038796</v>
          </cell>
        </row>
        <row r="435">
          <cell r="G435">
            <v>31.694448877597502</v>
          </cell>
        </row>
        <row r="436">
          <cell r="G436">
            <v>32.9500002700455</v>
          </cell>
        </row>
        <row r="437">
          <cell r="G437">
            <v>32.926654136833697</v>
          </cell>
        </row>
        <row r="438">
          <cell r="G438">
            <v>32.092394342055897</v>
          </cell>
        </row>
        <row r="439">
          <cell r="G439">
            <v>32.4034040682522</v>
          </cell>
        </row>
        <row r="440">
          <cell r="G440">
            <v>32.297123547779101</v>
          </cell>
        </row>
        <row r="441">
          <cell r="G441">
            <v>33.143551272252402</v>
          </cell>
        </row>
        <row r="442">
          <cell r="G442">
            <v>33.638652202373301</v>
          </cell>
        </row>
        <row r="443">
          <cell r="G443">
            <v>32.846347238597801</v>
          </cell>
        </row>
        <row r="444">
          <cell r="G444">
            <v>33.764949540525897</v>
          </cell>
        </row>
        <row r="445">
          <cell r="G445">
            <v>31.079184480930401</v>
          </cell>
        </row>
        <row r="446">
          <cell r="G446">
            <v>32.118194235197002</v>
          </cell>
        </row>
        <row r="447">
          <cell r="G447">
            <v>34.101259075163199</v>
          </cell>
        </row>
        <row r="448">
          <cell r="G448">
            <v>30.805647436057299</v>
          </cell>
        </row>
        <row r="449">
          <cell r="G449">
            <v>32.8684969008469</v>
          </cell>
        </row>
        <row r="450">
          <cell r="G450">
            <v>33.075926046001797</v>
          </cell>
        </row>
        <row r="451">
          <cell r="G451">
            <v>31.0990291648829</v>
          </cell>
        </row>
        <row r="452">
          <cell r="G452">
            <v>32.953519182071602</v>
          </cell>
        </row>
        <row r="453">
          <cell r="G453">
            <v>32.373542864264799</v>
          </cell>
        </row>
        <row r="454">
          <cell r="G454">
            <v>32.053522879821799</v>
          </cell>
        </row>
        <row r="455">
          <cell r="G455">
            <v>34.185880670847901</v>
          </cell>
        </row>
        <row r="456">
          <cell r="G456">
            <v>34.4793920021311</v>
          </cell>
        </row>
        <row r="457">
          <cell r="G457">
            <v>32.194627849101799</v>
          </cell>
        </row>
        <row r="458">
          <cell r="G458">
            <v>32.654765533512403</v>
          </cell>
        </row>
        <row r="459">
          <cell r="G459">
            <v>32.560092536943301</v>
          </cell>
        </row>
        <row r="460">
          <cell r="G460">
            <v>31.927766859084699</v>
          </cell>
        </row>
        <row r="461">
          <cell r="G461">
            <v>34.154537460804399</v>
          </cell>
        </row>
        <row r="462">
          <cell r="G462">
            <v>32.876373733059303</v>
          </cell>
        </row>
        <row r="463">
          <cell r="G463">
            <v>32.811647970951398</v>
          </cell>
        </row>
        <row r="464">
          <cell r="G464">
            <v>33.2672137895266</v>
          </cell>
        </row>
        <row r="465">
          <cell r="G465">
            <v>31.329006215662702</v>
          </cell>
        </row>
        <row r="466">
          <cell r="G466">
            <v>33.467592578641899</v>
          </cell>
        </row>
        <row r="467">
          <cell r="G467">
            <v>31.467350899744801</v>
          </cell>
        </row>
        <row r="468">
          <cell r="G468">
            <v>30.332885032125699</v>
          </cell>
        </row>
        <row r="469">
          <cell r="G469">
            <v>31.6956536733232</v>
          </cell>
        </row>
        <row r="470">
          <cell r="G470">
            <v>32.963437409837297</v>
          </cell>
        </row>
        <row r="471">
          <cell r="G471">
            <v>32.379359864704099</v>
          </cell>
        </row>
        <row r="472">
          <cell r="G472">
            <v>31.926168037255501</v>
          </cell>
        </row>
        <row r="473">
          <cell r="G473">
            <v>32.547455061110497</v>
          </cell>
        </row>
        <row r="474">
          <cell r="G474">
            <v>31.732090537473301</v>
          </cell>
        </row>
        <row r="475">
          <cell r="G475">
            <v>33.9278602893922</v>
          </cell>
        </row>
        <row r="476">
          <cell r="G476">
            <v>35.156739223475398</v>
          </cell>
        </row>
        <row r="477">
          <cell r="G477">
            <v>33.273610976614002</v>
          </cell>
        </row>
        <row r="478">
          <cell r="G478">
            <v>34.408885485772203</v>
          </cell>
        </row>
        <row r="479">
          <cell r="G479">
            <v>32.832537433098302</v>
          </cell>
        </row>
        <row r="480">
          <cell r="G480">
            <v>33.890719115672901</v>
          </cell>
        </row>
        <row r="481">
          <cell r="G481">
            <v>32.087709965141201</v>
          </cell>
        </row>
        <row r="482">
          <cell r="G482">
            <v>32.939532118332302</v>
          </cell>
        </row>
        <row r="483">
          <cell r="G483">
            <v>32.537603002470199</v>
          </cell>
        </row>
        <row r="484">
          <cell r="G484">
            <v>32.404713639262603</v>
          </cell>
        </row>
        <row r="485">
          <cell r="G485">
            <v>32.447010455068501</v>
          </cell>
        </row>
        <row r="486">
          <cell r="G486">
            <v>31.426214510562598</v>
          </cell>
        </row>
        <row r="487">
          <cell r="G487">
            <v>32.575713441018003</v>
          </cell>
        </row>
        <row r="488">
          <cell r="G488">
            <v>34.3971886947933</v>
          </cell>
        </row>
        <row r="489">
          <cell r="G489">
            <v>32.395586897401003</v>
          </cell>
        </row>
        <row r="490">
          <cell r="G490">
            <v>32.3474669322271</v>
          </cell>
        </row>
        <row r="491">
          <cell r="G491">
            <v>33.426917594236002</v>
          </cell>
        </row>
        <row r="492">
          <cell r="G492">
            <v>34.875412675896499</v>
          </cell>
        </row>
        <row r="493">
          <cell r="G493">
            <v>31.887065881002201</v>
          </cell>
        </row>
        <row r="494">
          <cell r="G494">
            <v>32.822443135310301</v>
          </cell>
        </row>
        <row r="495">
          <cell r="G495">
            <v>33.3174002770347</v>
          </cell>
        </row>
        <row r="496">
          <cell r="G496">
            <v>31.940524687630798</v>
          </cell>
        </row>
        <row r="497">
          <cell r="G497">
            <v>32.6050726090944</v>
          </cell>
        </row>
        <row r="498">
          <cell r="G498">
            <v>32.965192786803698</v>
          </cell>
        </row>
        <row r="499">
          <cell r="G499">
            <v>31.626571853913099</v>
          </cell>
        </row>
        <row r="500">
          <cell r="G500">
            <v>32.484898511268597</v>
          </cell>
        </row>
        <row r="501">
          <cell r="G501">
            <v>30.6326824392149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LY outcomes"/>
    </sheetNames>
    <sheetDataSet>
      <sheetData sheetId="0">
        <row r="1">
          <cell r="B1" t="str">
            <v>sens_28_spec_89</v>
          </cell>
          <cell r="C1" t="str">
            <v>sens_57_spec_80</v>
          </cell>
          <cell r="D1" t="str">
            <v>sens_64_spec_76</v>
          </cell>
          <cell r="E1" t="str">
            <v>sens_70_spec_70</v>
          </cell>
          <cell r="F1" t="str">
            <v>sens_75_spec_66</v>
          </cell>
          <cell r="G1" t="str">
            <v>sens_88_spec_63</v>
          </cell>
          <cell r="H1" t="str">
            <v>sens_90_spec_58</v>
          </cell>
          <cell r="I1" t="str">
            <v>sens_95_spec_19</v>
          </cell>
          <cell r="J1" t="str">
            <v>sens_100_spec_3</v>
          </cell>
        </row>
        <row r="2">
          <cell r="B2">
            <v>13.9636779388851</v>
          </cell>
          <cell r="C2">
            <v>13.9710026614275</v>
          </cell>
          <cell r="D2">
            <v>13.9726528652439</v>
          </cell>
          <cell r="E2">
            <v>13.9739998372145</v>
          </cell>
          <cell r="F2">
            <v>13.9746782532642</v>
          </cell>
          <cell r="G2">
            <v>13.9794750126498</v>
          </cell>
          <cell r="H2">
            <v>13.979700263935801</v>
          </cell>
          <cell r="I2">
            <v>13.9806315562283</v>
          </cell>
          <cell r="J2">
            <v>13.980852471796901</v>
          </cell>
        </row>
        <row r="3">
          <cell r="B3">
            <v>13.94486330662</v>
          </cell>
          <cell r="C3">
            <v>13.9529818636101</v>
          </cell>
          <cell r="D3">
            <v>13.955339813530101</v>
          </cell>
          <cell r="E3">
            <v>13.956786600182999</v>
          </cell>
          <cell r="F3">
            <v>13.9569333418707</v>
          </cell>
          <cell r="G3">
            <v>13.960528865605999</v>
          </cell>
          <cell r="H3">
            <v>13.960778283641</v>
          </cell>
          <cell r="I3">
            <v>13.9645239801894</v>
          </cell>
          <cell r="J3">
            <v>13.9668012477815</v>
          </cell>
        </row>
        <row r="4">
          <cell r="B4">
            <v>13.189281925746799</v>
          </cell>
          <cell r="C4">
            <v>13.1953654480808</v>
          </cell>
          <cell r="D4">
            <v>13.1953654480808</v>
          </cell>
          <cell r="E4">
            <v>13.195849807798201</v>
          </cell>
          <cell r="F4">
            <v>13.198515061286299</v>
          </cell>
          <cell r="G4">
            <v>13.2011357461476</v>
          </cell>
          <cell r="H4">
            <v>13.201535447606901</v>
          </cell>
          <cell r="I4">
            <v>13.201667306534</v>
          </cell>
          <cell r="J4">
            <v>13.204103313091901</v>
          </cell>
        </row>
        <row r="5">
          <cell r="B5">
            <v>13.473763562886701</v>
          </cell>
          <cell r="C5">
            <v>13.478073808093001</v>
          </cell>
          <cell r="D5">
            <v>13.4784526470473</v>
          </cell>
          <cell r="E5">
            <v>13.4784526470473</v>
          </cell>
          <cell r="F5">
            <v>13.479784440725499</v>
          </cell>
          <cell r="G5">
            <v>13.483051399344101</v>
          </cell>
          <cell r="H5">
            <v>13.483051399344101</v>
          </cell>
          <cell r="I5">
            <v>13.4838897446876</v>
          </cell>
          <cell r="J5">
            <v>13.4852623148759</v>
          </cell>
        </row>
        <row r="6">
          <cell r="B6">
            <v>13.2296679745895</v>
          </cell>
          <cell r="C6">
            <v>13.2362518324316</v>
          </cell>
          <cell r="D6">
            <v>13.236297889122101</v>
          </cell>
          <cell r="E6">
            <v>13.2377228480458</v>
          </cell>
          <cell r="F6">
            <v>13.2383017927251</v>
          </cell>
          <cell r="G6">
            <v>13.2395926314174</v>
          </cell>
          <cell r="H6">
            <v>13.2395926314174</v>
          </cell>
          <cell r="I6">
            <v>13.240796865176501</v>
          </cell>
          <cell r="J6">
            <v>13.240796865176501</v>
          </cell>
        </row>
        <row r="7">
          <cell r="B7">
            <v>13.832628887421301</v>
          </cell>
          <cell r="C7">
            <v>13.837571058089001</v>
          </cell>
          <cell r="D7">
            <v>13.8394405159295</v>
          </cell>
          <cell r="E7">
            <v>13.8399679325923</v>
          </cell>
          <cell r="F7">
            <v>13.8404095601683</v>
          </cell>
          <cell r="G7">
            <v>13.8420514295687</v>
          </cell>
          <cell r="H7">
            <v>13.8420514295687</v>
          </cell>
          <cell r="I7">
            <v>13.8439213233111</v>
          </cell>
          <cell r="J7">
            <v>13.8439213233111</v>
          </cell>
        </row>
        <row r="8">
          <cell r="B8">
            <v>13.579751456792099</v>
          </cell>
          <cell r="C8">
            <v>13.5929038308703</v>
          </cell>
          <cell r="D8">
            <v>13.5949489191329</v>
          </cell>
          <cell r="E8">
            <v>13.597709522530501</v>
          </cell>
          <cell r="F8">
            <v>13.602047158439801</v>
          </cell>
          <cell r="G8">
            <v>13.6052090695907</v>
          </cell>
          <cell r="H8">
            <v>13.6052090695907</v>
          </cell>
          <cell r="I8">
            <v>13.6085402206391</v>
          </cell>
          <cell r="J8">
            <v>13.6115735972529</v>
          </cell>
        </row>
        <row r="9">
          <cell r="B9">
            <v>13.7964112020196</v>
          </cell>
          <cell r="C9">
            <v>13.8011050368124</v>
          </cell>
          <cell r="D9">
            <v>13.802774340557599</v>
          </cell>
          <cell r="E9">
            <v>13.802944244962699</v>
          </cell>
          <cell r="F9">
            <v>13.802944244962699</v>
          </cell>
          <cell r="G9">
            <v>13.804950190254299</v>
          </cell>
          <cell r="H9">
            <v>13.8052752434002</v>
          </cell>
          <cell r="I9">
            <v>13.806479368189301</v>
          </cell>
          <cell r="J9">
            <v>13.806479368189301</v>
          </cell>
        </row>
        <row r="10">
          <cell r="B10">
            <v>13.082580686701499</v>
          </cell>
          <cell r="C10">
            <v>13.086512723176501</v>
          </cell>
          <cell r="D10">
            <v>13.0909281808134</v>
          </cell>
          <cell r="E10">
            <v>13.0921362535186</v>
          </cell>
          <cell r="F10">
            <v>13.0931473943415</v>
          </cell>
          <cell r="G10">
            <v>13.100352984918301</v>
          </cell>
          <cell r="H10">
            <v>13.100352984918301</v>
          </cell>
          <cell r="I10">
            <v>13.102250190403399</v>
          </cell>
          <cell r="J10">
            <v>13.102318618690999</v>
          </cell>
        </row>
        <row r="11">
          <cell r="B11">
            <v>13.7211398167362</v>
          </cell>
          <cell r="C11">
            <v>13.724376835036599</v>
          </cell>
          <cell r="D11">
            <v>13.724958324629601</v>
          </cell>
          <cell r="E11">
            <v>13.724958324629601</v>
          </cell>
          <cell r="F11">
            <v>13.725714980246901</v>
          </cell>
          <cell r="G11">
            <v>13.7278280216069</v>
          </cell>
          <cell r="H11">
            <v>13.7278280216069</v>
          </cell>
          <cell r="I11">
            <v>13.7278280216069</v>
          </cell>
          <cell r="J11">
            <v>13.7278280216069</v>
          </cell>
        </row>
        <row r="12">
          <cell r="B12">
            <v>13.7098839788551</v>
          </cell>
          <cell r="C12">
            <v>13.7132867829052</v>
          </cell>
          <cell r="D12">
            <v>13.7133773598507</v>
          </cell>
          <cell r="E12">
            <v>13.715240923631701</v>
          </cell>
          <cell r="F12">
            <v>13.7154044600059</v>
          </cell>
          <cell r="G12">
            <v>13.7191560203593</v>
          </cell>
          <cell r="H12">
            <v>13.7191560203593</v>
          </cell>
          <cell r="I12">
            <v>13.7191560203593</v>
          </cell>
          <cell r="J12">
            <v>13.7191560203593</v>
          </cell>
        </row>
        <row r="13">
          <cell r="B13">
            <v>13.1955732798643</v>
          </cell>
          <cell r="C13">
            <v>13.206126846303601</v>
          </cell>
          <cell r="D13">
            <v>13.209037565409799</v>
          </cell>
          <cell r="E13">
            <v>13.209037565409799</v>
          </cell>
          <cell r="F13">
            <v>13.209037565409799</v>
          </cell>
          <cell r="G13">
            <v>13.213685143259999</v>
          </cell>
          <cell r="H13">
            <v>13.2138300265356</v>
          </cell>
          <cell r="I13">
            <v>13.215523678852801</v>
          </cell>
          <cell r="J13">
            <v>13.2185729692638</v>
          </cell>
        </row>
        <row r="14">
          <cell r="B14">
            <v>14.1092820191457</v>
          </cell>
          <cell r="C14">
            <v>14.115828964548999</v>
          </cell>
          <cell r="D14">
            <v>14.116901528744201</v>
          </cell>
          <cell r="E14">
            <v>14.1172366532792</v>
          </cell>
          <cell r="F14">
            <v>14.1172366532792</v>
          </cell>
          <cell r="G14">
            <v>14.123315547145101</v>
          </cell>
          <cell r="H14">
            <v>14.1239926711145</v>
          </cell>
          <cell r="I14">
            <v>14.1239926711145</v>
          </cell>
          <cell r="J14">
            <v>14.1241260616567</v>
          </cell>
        </row>
        <row r="15">
          <cell r="B15">
            <v>14.4043713414395</v>
          </cell>
          <cell r="C15">
            <v>14.4106730085149</v>
          </cell>
          <cell r="D15">
            <v>14.4106730085149</v>
          </cell>
          <cell r="E15">
            <v>14.4124295368263</v>
          </cell>
          <cell r="F15">
            <v>14.4124295368263</v>
          </cell>
          <cell r="G15">
            <v>14.419011854832799</v>
          </cell>
          <cell r="H15">
            <v>14.4212666896386</v>
          </cell>
          <cell r="I15">
            <v>14.421692860509999</v>
          </cell>
          <cell r="J15">
            <v>14.4236820709922</v>
          </cell>
        </row>
        <row r="16">
          <cell r="B16">
            <v>13.178879237505299</v>
          </cell>
          <cell r="C16">
            <v>13.183981091147499</v>
          </cell>
          <cell r="D16">
            <v>13.186208449528801</v>
          </cell>
          <cell r="E16">
            <v>13.186317375918399</v>
          </cell>
          <cell r="F16">
            <v>13.187240463644899</v>
          </cell>
          <cell r="G16">
            <v>13.1933617565559</v>
          </cell>
          <cell r="H16">
            <v>13.195032679154099</v>
          </cell>
          <cell r="I16">
            <v>13.1955412456752</v>
          </cell>
          <cell r="J16">
            <v>13.1970266424083</v>
          </cell>
        </row>
        <row r="17">
          <cell r="B17">
            <v>13.5676395727782</v>
          </cell>
          <cell r="C17">
            <v>13.571442685463101</v>
          </cell>
          <cell r="D17">
            <v>13.5724924447499</v>
          </cell>
          <cell r="E17">
            <v>13.5726132010564</v>
          </cell>
          <cell r="F17">
            <v>13.5726132010564</v>
          </cell>
          <cell r="G17">
            <v>13.573972931831101</v>
          </cell>
          <cell r="H17">
            <v>13.573972931831101</v>
          </cell>
          <cell r="I17">
            <v>13.5768257189919</v>
          </cell>
          <cell r="J17">
            <v>13.5787569919297</v>
          </cell>
        </row>
        <row r="18">
          <cell r="B18">
            <v>13.587746709681699</v>
          </cell>
          <cell r="C18">
            <v>13.592010020568701</v>
          </cell>
          <cell r="D18">
            <v>13.5928370611002</v>
          </cell>
          <cell r="E18">
            <v>13.5933366756827</v>
          </cell>
          <cell r="F18">
            <v>13.5958079496121</v>
          </cell>
          <cell r="G18">
            <v>13.6000342965652</v>
          </cell>
          <cell r="H18">
            <v>13.600091838605</v>
          </cell>
          <cell r="I18">
            <v>13.600091838605</v>
          </cell>
          <cell r="J18">
            <v>13.600091838605</v>
          </cell>
        </row>
        <row r="19">
          <cell r="B19">
            <v>13.4171819508148</v>
          </cell>
          <cell r="C19">
            <v>13.424661669635601</v>
          </cell>
          <cell r="D19">
            <v>13.426304108701601</v>
          </cell>
          <cell r="E19">
            <v>13.426406474670401</v>
          </cell>
          <cell r="F19">
            <v>13.428800791043701</v>
          </cell>
          <cell r="G19">
            <v>13.4293570803395</v>
          </cell>
          <cell r="H19">
            <v>13.4303872517887</v>
          </cell>
          <cell r="I19">
            <v>13.4322508188647</v>
          </cell>
          <cell r="J19">
            <v>13.4323242070622</v>
          </cell>
        </row>
        <row r="20">
          <cell r="B20">
            <v>14.1066132095663</v>
          </cell>
          <cell r="C20">
            <v>14.1100378614096</v>
          </cell>
          <cell r="D20">
            <v>14.1101196474823</v>
          </cell>
          <cell r="E20">
            <v>14.110292224035501</v>
          </cell>
          <cell r="F20">
            <v>14.1112488634</v>
          </cell>
          <cell r="G20">
            <v>14.1142573747449</v>
          </cell>
          <cell r="H20">
            <v>14.1142573747449</v>
          </cell>
          <cell r="I20">
            <v>14.1185115978928</v>
          </cell>
          <cell r="J20">
            <v>14.1185115978928</v>
          </cell>
        </row>
        <row r="21">
          <cell r="B21">
            <v>13.6865196945321</v>
          </cell>
          <cell r="C21">
            <v>13.6891081629152</v>
          </cell>
          <cell r="D21">
            <v>13.6891634998701</v>
          </cell>
          <cell r="E21">
            <v>13.689247172812101</v>
          </cell>
          <cell r="F21">
            <v>13.692757021099</v>
          </cell>
          <cell r="G21">
            <v>13.692757021099</v>
          </cell>
          <cell r="H21">
            <v>13.6935813538704</v>
          </cell>
          <cell r="I21">
            <v>13.6955598556594</v>
          </cell>
          <cell r="J21">
            <v>13.697857096376</v>
          </cell>
        </row>
        <row r="22">
          <cell r="B22">
            <v>14.0014381521305</v>
          </cell>
          <cell r="C22">
            <v>14.013948898478001</v>
          </cell>
          <cell r="D22">
            <v>14.0166620968595</v>
          </cell>
          <cell r="E22">
            <v>14.018215898766</v>
          </cell>
          <cell r="F22">
            <v>14.018215898766</v>
          </cell>
          <cell r="G22">
            <v>14.0197164454286</v>
          </cell>
          <cell r="H22">
            <v>14.0218659288466</v>
          </cell>
          <cell r="I22">
            <v>14.0219541968118</v>
          </cell>
          <cell r="J22">
            <v>14.0242612508262</v>
          </cell>
        </row>
        <row r="23">
          <cell r="B23">
            <v>13.267111719990201</v>
          </cell>
          <cell r="C23">
            <v>13.2715145772996</v>
          </cell>
          <cell r="D23">
            <v>13.271801926712699</v>
          </cell>
          <cell r="E23">
            <v>13.273035810969301</v>
          </cell>
          <cell r="F23">
            <v>13.274561640577501</v>
          </cell>
          <cell r="G23">
            <v>13.276861668412501</v>
          </cell>
          <cell r="H23">
            <v>13.276861668412501</v>
          </cell>
          <cell r="I23">
            <v>13.276861668412501</v>
          </cell>
          <cell r="J23">
            <v>13.276861668412501</v>
          </cell>
        </row>
        <row r="24">
          <cell r="B24">
            <v>13.7063447618987</v>
          </cell>
          <cell r="C24">
            <v>13.708919793197101</v>
          </cell>
          <cell r="D24">
            <v>13.710439819410899</v>
          </cell>
          <cell r="E24">
            <v>13.711764768743601</v>
          </cell>
          <cell r="F24">
            <v>13.711764768743601</v>
          </cell>
          <cell r="G24">
            <v>13.7143183635171</v>
          </cell>
          <cell r="H24">
            <v>13.7143183635171</v>
          </cell>
          <cell r="I24">
            <v>13.7151128716929</v>
          </cell>
          <cell r="J24">
            <v>13.7151128716929</v>
          </cell>
        </row>
        <row r="25">
          <cell r="B25">
            <v>13.1221123530137</v>
          </cell>
          <cell r="C25">
            <v>13.130835076178</v>
          </cell>
          <cell r="D25">
            <v>13.1309496770014</v>
          </cell>
          <cell r="E25">
            <v>13.132747980842799</v>
          </cell>
          <cell r="F25">
            <v>13.1329546094212</v>
          </cell>
          <cell r="G25">
            <v>13.136875068282899</v>
          </cell>
          <cell r="H25">
            <v>13.136875068282899</v>
          </cell>
          <cell r="I25">
            <v>13.137851988246201</v>
          </cell>
          <cell r="J25">
            <v>13.137851988246201</v>
          </cell>
        </row>
        <row r="26">
          <cell r="B26">
            <v>13.7346727396659</v>
          </cell>
          <cell r="C26">
            <v>13.738980384817699</v>
          </cell>
          <cell r="D26">
            <v>13.739385844299701</v>
          </cell>
          <cell r="E26">
            <v>13.7406405558855</v>
          </cell>
          <cell r="F26">
            <v>13.748499004984099</v>
          </cell>
          <cell r="G26">
            <v>13.750329102256201</v>
          </cell>
          <cell r="H26">
            <v>13.751328058560199</v>
          </cell>
          <cell r="I26">
            <v>13.753264364430899</v>
          </cell>
          <cell r="J26">
            <v>13.754741492733</v>
          </cell>
        </row>
        <row r="27">
          <cell r="B27">
            <v>13.4048791805939</v>
          </cell>
          <cell r="C27">
            <v>13.407896338459899</v>
          </cell>
          <cell r="D27">
            <v>13.407896338459899</v>
          </cell>
          <cell r="E27">
            <v>13.409109287728</v>
          </cell>
          <cell r="F27">
            <v>13.409353049196101</v>
          </cell>
          <cell r="G27">
            <v>13.409670274171001</v>
          </cell>
          <cell r="H27">
            <v>13.409670274171001</v>
          </cell>
          <cell r="I27">
            <v>13.409670274171001</v>
          </cell>
          <cell r="J27">
            <v>13.409670274171001</v>
          </cell>
        </row>
        <row r="28">
          <cell r="B28">
            <v>13.3693994626892</v>
          </cell>
          <cell r="C28">
            <v>13.3844244369809</v>
          </cell>
          <cell r="D28">
            <v>13.384632199204299</v>
          </cell>
          <cell r="E28">
            <v>13.384632199204299</v>
          </cell>
          <cell r="F28">
            <v>13.384773436908899</v>
          </cell>
          <cell r="G28">
            <v>13.3858270753057</v>
          </cell>
          <cell r="H28">
            <v>13.3858270753057</v>
          </cell>
          <cell r="I28">
            <v>13.3858270753057</v>
          </cell>
          <cell r="J28">
            <v>13.386022803728</v>
          </cell>
        </row>
        <row r="29">
          <cell r="B29">
            <v>13.6635110917278</v>
          </cell>
          <cell r="C29">
            <v>13.669704313011501</v>
          </cell>
          <cell r="D29">
            <v>13.669704313011501</v>
          </cell>
          <cell r="E29">
            <v>13.669704313011501</v>
          </cell>
          <cell r="F29">
            <v>13.6715381993476</v>
          </cell>
          <cell r="G29">
            <v>13.6734185958647</v>
          </cell>
          <cell r="H29">
            <v>13.6734185958647</v>
          </cell>
          <cell r="I29">
            <v>13.675632356224099</v>
          </cell>
          <cell r="J29">
            <v>13.675632356224099</v>
          </cell>
        </row>
        <row r="30">
          <cell r="B30">
            <v>13.4677693820452</v>
          </cell>
          <cell r="C30">
            <v>13.475553941857401</v>
          </cell>
          <cell r="D30">
            <v>13.479258491625</v>
          </cell>
          <cell r="E30">
            <v>13.480369706520101</v>
          </cell>
          <cell r="F30">
            <v>13.480415775175601</v>
          </cell>
          <cell r="G30">
            <v>13.484298108191799</v>
          </cell>
          <cell r="H30">
            <v>13.4856382526683</v>
          </cell>
          <cell r="I30">
            <v>13.488002175755801</v>
          </cell>
          <cell r="J30">
            <v>13.489820103128499</v>
          </cell>
        </row>
        <row r="31">
          <cell r="B31">
            <v>13.615449835166901</v>
          </cell>
          <cell r="C31">
            <v>13.617273356243199</v>
          </cell>
          <cell r="D31">
            <v>13.620130420915901</v>
          </cell>
          <cell r="E31">
            <v>13.620364739789499</v>
          </cell>
          <cell r="F31">
            <v>13.620364739789499</v>
          </cell>
          <cell r="G31">
            <v>13.622621344611</v>
          </cell>
          <cell r="H31">
            <v>13.622621344611</v>
          </cell>
          <cell r="I31">
            <v>13.622621344611</v>
          </cell>
          <cell r="J31">
            <v>13.623412976513899</v>
          </cell>
        </row>
        <row r="32">
          <cell r="B32">
            <v>14.0216211915067</v>
          </cell>
          <cell r="C32">
            <v>14.0379788688346</v>
          </cell>
          <cell r="D32">
            <v>14.043529909207299</v>
          </cell>
          <cell r="E32">
            <v>14.0443803015842</v>
          </cell>
          <cell r="F32">
            <v>14.0474107766318</v>
          </cell>
          <cell r="G32">
            <v>14.050034081102901</v>
          </cell>
          <cell r="H32">
            <v>14.050034081102901</v>
          </cell>
          <cell r="I32">
            <v>14.051570218135501</v>
          </cell>
          <cell r="J32">
            <v>14.051705810316101</v>
          </cell>
        </row>
        <row r="33">
          <cell r="B33">
            <v>13.0527276114417</v>
          </cell>
          <cell r="C33">
            <v>13.057409000633101</v>
          </cell>
          <cell r="D33">
            <v>13.0586064668466</v>
          </cell>
          <cell r="E33">
            <v>13.063302496413399</v>
          </cell>
          <cell r="F33">
            <v>13.0648726724376</v>
          </cell>
          <cell r="G33">
            <v>13.069397075421101</v>
          </cell>
          <cell r="H33">
            <v>13.069397075421101</v>
          </cell>
          <cell r="I33">
            <v>13.0695385467587</v>
          </cell>
          <cell r="J33">
            <v>13.0702064125605</v>
          </cell>
        </row>
        <row r="34">
          <cell r="B34">
            <v>13.7745388208786</v>
          </cell>
          <cell r="C34">
            <v>13.7808097295874</v>
          </cell>
          <cell r="D34">
            <v>13.7821046254574</v>
          </cell>
          <cell r="E34">
            <v>13.782706468223401</v>
          </cell>
          <cell r="F34">
            <v>13.7833970883938</v>
          </cell>
          <cell r="G34">
            <v>13.786550553830001</v>
          </cell>
          <cell r="H34">
            <v>13.786550553830001</v>
          </cell>
          <cell r="I34">
            <v>13.787016476371999</v>
          </cell>
          <cell r="J34">
            <v>13.787356032576101</v>
          </cell>
        </row>
        <row r="35">
          <cell r="B35">
            <v>13.5537248115828</v>
          </cell>
          <cell r="C35">
            <v>13.5645882484941</v>
          </cell>
          <cell r="D35">
            <v>13.5655164015994</v>
          </cell>
          <cell r="E35">
            <v>13.5678239257889</v>
          </cell>
          <cell r="F35">
            <v>13.571208985175</v>
          </cell>
          <cell r="G35">
            <v>13.575007324506201</v>
          </cell>
          <cell r="H35">
            <v>13.575710920419301</v>
          </cell>
          <cell r="I35">
            <v>13.576677833922201</v>
          </cell>
          <cell r="J35">
            <v>13.5776228502937</v>
          </cell>
        </row>
        <row r="36">
          <cell r="B36">
            <v>13.472068266330201</v>
          </cell>
          <cell r="C36">
            <v>13.478586735346401</v>
          </cell>
          <cell r="D36">
            <v>13.479486916888099</v>
          </cell>
          <cell r="E36">
            <v>13.479859419122899</v>
          </cell>
          <cell r="F36">
            <v>13.481651617334199</v>
          </cell>
          <cell r="G36">
            <v>13.488036645639401</v>
          </cell>
          <cell r="H36">
            <v>13.488036645639401</v>
          </cell>
          <cell r="I36">
            <v>13.488036645639401</v>
          </cell>
          <cell r="J36">
            <v>13.4880462119549</v>
          </cell>
        </row>
        <row r="37">
          <cell r="B37">
            <v>14.0284117968492</v>
          </cell>
          <cell r="C37">
            <v>14.0361384221178</v>
          </cell>
          <cell r="D37">
            <v>14.037200850417699</v>
          </cell>
          <cell r="E37">
            <v>14.0398438782497</v>
          </cell>
          <cell r="F37">
            <v>14.0414177859442</v>
          </cell>
          <cell r="G37">
            <v>14.042164223067299</v>
          </cell>
          <cell r="H37">
            <v>14.042692316741601</v>
          </cell>
          <cell r="I37">
            <v>14.0435072682984</v>
          </cell>
          <cell r="J37">
            <v>14.043645549606</v>
          </cell>
        </row>
        <row r="38">
          <cell r="B38">
            <v>13.629559312865</v>
          </cell>
          <cell r="C38">
            <v>13.6327538968998</v>
          </cell>
          <cell r="D38">
            <v>13.634779798688401</v>
          </cell>
          <cell r="E38">
            <v>13.6366066275256</v>
          </cell>
          <cell r="F38">
            <v>13.638682317561599</v>
          </cell>
          <cell r="G38">
            <v>13.640476610425001</v>
          </cell>
          <cell r="H38">
            <v>13.640947701433699</v>
          </cell>
          <cell r="I38">
            <v>13.641516609125199</v>
          </cell>
          <cell r="J38">
            <v>13.641516609125199</v>
          </cell>
        </row>
        <row r="39">
          <cell r="B39">
            <v>13.2908031214992</v>
          </cell>
          <cell r="C39">
            <v>13.295756273022601</v>
          </cell>
          <cell r="D39">
            <v>13.298300172329901</v>
          </cell>
          <cell r="E39">
            <v>13.298300172329901</v>
          </cell>
          <cell r="F39">
            <v>13.298300172329901</v>
          </cell>
          <cell r="G39">
            <v>13.299656422577501</v>
          </cell>
          <cell r="H39">
            <v>13.299656422577501</v>
          </cell>
          <cell r="I39">
            <v>13.299656422577501</v>
          </cell>
          <cell r="J39">
            <v>13.299736900115899</v>
          </cell>
        </row>
        <row r="40">
          <cell r="B40">
            <v>13.3831503205747</v>
          </cell>
          <cell r="C40">
            <v>13.3993245988183</v>
          </cell>
          <cell r="D40">
            <v>13.4015624705926</v>
          </cell>
          <cell r="E40">
            <v>13.4033137614614</v>
          </cell>
          <cell r="F40">
            <v>13.4035679978891</v>
          </cell>
          <cell r="G40">
            <v>13.4077812620191</v>
          </cell>
          <cell r="H40">
            <v>13.4077812620191</v>
          </cell>
          <cell r="I40">
            <v>13.4079058170176</v>
          </cell>
          <cell r="J40">
            <v>13.4084488110019</v>
          </cell>
        </row>
        <row r="41">
          <cell r="B41">
            <v>13.751966074211101</v>
          </cell>
          <cell r="C41">
            <v>13.7537210035016</v>
          </cell>
          <cell r="D41">
            <v>13.7537210035016</v>
          </cell>
          <cell r="E41">
            <v>13.756767538208999</v>
          </cell>
          <cell r="F41">
            <v>13.7599474257784</v>
          </cell>
          <cell r="G41">
            <v>13.7620327143251</v>
          </cell>
          <cell r="H41">
            <v>13.762897944953</v>
          </cell>
          <cell r="I41">
            <v>13.762897944953</v>
          </cell>
          <cell r="J41">
            <v>13.762897944953</v>
          </cell>
        </row>
        <row r="42">
          <cell r="B42">
            <v>13.672328229771599</v>
          </cell>
          <cell r="C42">
            <v>13.672977180207001</v>
          </cell>
          <cell r="D42">
            <v>13.676151401950399</v>
          </cell>
          <cell r="E42">
            <v>13.676151401950399</v>
          </cell>
          <cell r="F42">
            <v>13.676151401950399</v>
          </cell>
          <cell r="G42">
            <v>13.678649991442599</v>
          </cell>
          <cell r="H42">
            <v>13.678649991442599</v>
          </cell>
          <cell r="I42">
            <v>13.678649991442599</v>
          </cell>
          <cell r="J42">
            <v>13.681445868345101</v>
          </cell>
        </row>
        <row r="43">
          <cell r="B43">
            <v>13.660793858040099</v>
          </cell>
          <cell r="C43">
            <v>13.6726543190189</v>
          </cell>
          <cell r="D43">
            <v>13.674212782036101</v>
          </cell>
          <cell r="E43">
            <v>13.6746067212414</v>
          </cell>
          <cell r="F43">
            <v>13.674954900963</v>
          </cell>
          <cell r="G43">
            <v>13.680638028410099</v>
          </cell>
          <cell r="H43">
            <v>13.6835603864404</v>
          </cell>
          <cell r="I43">
            <v>13.685324305701</v>
          </cell>
          <cell r="J43">
            <v>13.6873483317483</v>
          </cell>
        </row>
        <row r="44">
          <cell r="B44">
            <v>13.461440054706999</v>
          </cell>
          <cell r="C44">
            <v>13.4636420058963</v>
          </cell>
          <cell r="D44">
            <v>13.464060863735799</v>
          </cell>
          <cell r="E44">
            <v>13.4641229290041</v>
          </cell>
          <cell r="F44">
            <v>13.466606928196899</v>
          </cell>
          <cell r="G44">
            <v>13.471946989833199</v>
          </cell>
          <cell r="H44">
            <v>13.471946989833199</v>
          </cell>
          <cell r="I44">
            <v>13.4720185014852</v>
          </cell>
          <cell r="J44">
            <v>13.473890770271399</v>
          </cell>
        </row>
        <row r="45">
          <cell r="B45">
            <v>13.368397237624899</v>
          </cell>
          <cell r="C45">
            <v>13.375188792322</v>
          </cell>
          <cell r="D45">
            <v>13.378063517597001</v>
          </cell>
          <cell r="E45">
            <v>13.380184007105701</v>
          </cell>
          <cell r="F45">
            <v>13.380895516604101</v>
          </cell>
          <cell r="G45">
            <v>13.3849913105088</v>
          </cell>
          <cell r="H45">
            <v>13.385136352187899</v>
          </cell>
          <cell r="I45">
            <v>13.3868608213218</v>
          </cell>
          <cell r="J45">
            <v>13.3896236714341</v>
          </cell>
        </row>
        <row r="46">
          <cell r="B46">
            <v>12.8936760992232</v>
          </cell>
          <cell r="C46">
            <v>12.8957273572031</v>
          </cell>
          <cell r="D46">
            <v>12.8957386129309</v>
          </cell>
          <cell r="E46">
            <v>12.8966050404113</v>
          </cell>
          <cell r="F46">
            <v>12.8973514101076</v>
          </cell>
          <cell r="G46">
            <v>12.8987835665432</v>
          </cell>
          <cell r="H46">
            <v>12.898843759342</v>
          </cell>
          <cell r="I46">
            <v>12.8997175677135</v>
          </cell>
          <cell r="J46">
            <v>12.9005233853939</v>
          </cell>
        </row>
        <row r="47">
          <cell r="B47">
            <v>13.6450591619158</v>
          </cell>
          <cell r="C47">
            <v>13.660667366705701</v>
          </cell>
          <cell r="D47">
            <v>13.6627652147391</v>
          </cell>
          <cell r="E47">
            <v>13.6662576739604</v>
          </cell>
          <cell r="F47">
            <v>13.667501162408</v>
          </cell>
          <cell r="G47">
            <v>13.6679823853251</v>
          </cell>
          <cell r="H47">
            <v>13.670893850675</v>
          </cell>
          <cell r="I47">
            <v>13.672102412330201</v>
          </cell>
          <cell r="J47">
            <v>13.6749031522673</v>
          </cell>
        </row>
        <row r="48">
          <cell r="B48">
            <v>13.662259077303</v>
          </cell>
          <cell r="C48">
            <v>13.6667211064387</v>
          </cell>
          <cell r="D48">
            <v>13.6667211064387</v>
          </cell>
          <cell r="E48">
            <v>13.666828480342501</v>
          </cell>
          <cell r="F48">
            <v>13.666828480342501</v>
          </cell>
          <cell r="G48">
            <v>13.669778282452899</v>
          </cell>
          <cell r="H48">
            <v>13.669778282452899</v>
          </cell>
          <cell r="I48">
            <v>13.6714921288361</v>
          </cell>
          <cell r="J48">
            <v>13.6714921288361</v>
          </cell>
        </row>
        <row r="49">
          <cell r="B49">
            <v>13.5610846198368</v>
          </cell>
          <cell r="C49">
            <v>13.566783835576199</v>
          </cell>
          <cell r="D49">
            <v>13.5696294237461</v>
          </cell>
          <cell r="E49">
            <v>13.571562225507099</v>
          </cell>
          <cell r="F49">
            <v>13.571562225507099</v>
          </cell>
          <cell r="G49">
            <v>13.574875403880901</v>
          </cell>
          <cell r="H49">
            <v>13.5753671948299</v>
          </cell>
          <cell r="I49">
            <v>13.5765085394931</v>
          </cell>
          <cell r="J49">
            <v>13.5785389097011</v>
          </cell>
        </row>
        <row r="50">
          <cell r="B50">
            <v>13.589437878224301</v>
          </cell>
          <cell r="C50">
            <v>13.598145269176801</v>
          </cell>
          <cell r="D50">
            <v>13.6008868141877</v>
          </cell>
          <cell r="E50">
            <v>13.6029239089215</v>
          </cell>
          <cell r="F50">
            <v>13.6038538920722</v>
          </cell>
          <cell r="G50">
            <v>13.6100898107128</v>
          </cell>
          <cell r="H50">
            <v>13.6100898107128</v>
          </cell>
          <cell r="I50">
            <v>13.6130437739171</v>
          </cell>
          <cell r="J50">
            <v>13.614286714874799</v>
          </cell>
        </row>
        <row r="51">
          <cell r="B51">
            <v>14.0672572189329</v>
          </cell>
          <cell r="C51">
            <v>14.0716794738705</v>
          </cell>
          <cell r="D51">
            <v>14.072447765369599</v>
          </cell>
          <cell r="E51">
            <v>14.072447765369599</v>
          </cell>
          <cell r="F51">
            <v>14.0729665416928</v>
          </cell>
          <cell r="G51">
            <v>14.0737016067225</v>
          </cell>
          <cell r="H51">
            <v>14.0737016067225</v>
          </cell>
          <cell r="I51">
            <v>14.0737016067225</v>
          </cell>
          <cell r="J51">
            <v>14.077110230116</v>
          </cell>
        </row>
        <row r="52">
          <cell r="B52">
            <v>13.978764636918701</v>
          </cell>
          <cell r="C52">
            <v>13.9848239773368</v>
          </cell>
          <cell r="D52">
            <v>13.9850985432117</v>
          </cell>
          <cell r="E52">
            <v>13.985636825359499</v>
          </cell>
          <cell r="F52">
            <v>13.986885560611301</v>
          </cell>
          <cell r="G52">
            <v>13.992392184589701</v>
          </cell>
          <cell r="H52">
            <v>13.992461556523599</v>
          </cell>
          <cell r="I52">
            <v>13.992461556523599</v>
          </cell>
          <cell r="J52">
            <v>13.9960954728163</v>
          </cell>
        </row>
        <row r="53">
          <cell r="B53">
            <v>13.7717026644269</v>
          </cell>
          <cell r="C53">
            <v>13.780768097613899</v>
          </cell>
          <cell r="D53">
            <v>13.7832919863445</v>
          </cell>
          <cell r="E53">
            <v>13.7868479396335</v>
          </cell>
          <cell r="F53">
            <v>13.7868479396335</v>
          </cell>
          <cell r="G53">
            <v>13.7916259827673</v>
          </cell>
          <cell r="H53">
            <v>13.7916259827673</v>
          </cell>
          <cell r="I53">
            <v>13.7929402978383</v>
          </cell>
          <cell r="J53">
            <v>13.793041445292999</v>
          </cell>
        </row>
        <row r="54">
          <cell r="B54">
            <v>13.764475768721599</v>
          </cell>
          <cell r="C54">
            <v>13.7755952257854</v>
          </cell>
          <cell r="D54">
            <v>13.7790910385509</v>
          </cell>
          <cell r="E54">
            <v>13.779616582580401</v>
          </cell>
          <cell r="F54">
            <v>13.781054720862899</v>
          </cell>
          <cell r="G54">
            <v>13.7879471441539</v>
          </cell>
          <cell r="H54">
            <v>13.7879471441539</v>
          </cell>
          <cell r="I54">
            <v>13.788268227670001</v>
          </cell>
          <cell r="J54">
            <v>13.7915055723865</v>
          </cell>
        </row>
        <row r="55">
          <cell r="B55">
            <v>13.602352141557301</v>
          </cell>
          <cell r="C55">
            <v>13.608137193711</v>
          </cell>
          <cell r="D55">
            <v>13.6096112806663</v>
          </cell>
          <cell r="E55">
            <v>13.610974208345199</v>
          </cell>
          <cell r="F55">
            <v>13.6112714196148</v>
          </cell>
          <cell r="G55">
            <v>13.6123310271383</v>
          </cell>
          <cell r="H55">
            <v>13.613786989958101</v>
          </cell>
          <cell r="I55">
            <v>13.614605761514801</v>
          </cell>
          <cell r="J55">
            <v>13.617126991086501</v>
          </cell>
        </row>
        <row r="56">
          <cell r="B56">
            <v>13.375301383403301</v>
          </cell>
          <cell r="C56">
            <v>13.3810455038825</v>
          </cell>
          <cell r="D56">
            <v>13.3810455038825</v>
          </cell>
          <cell r="E56">
            <v>13.381204301168401</v>
          </cell>
          <cell r="F56">
            <v>13.3812715186868</v>
          </cell>
          <cell r="G56">
            <v>13.3828718199217</v>
          </cell>
          <cell r="H56">
            <v>13.3828718199217</v>
          </cell>
          <cell r="I56">
            <v>13.3831295216073</v>
          </cell>
          <cell r="J56">
            <v>13.3831295216073</v>
          </cell>
        </row>
        <row r="57">
          <cell r="B57">
            <v>13.7792324266068</v>
          </cell>
          <cell r="C57">
            <v>13.7870565147809</v>
          </cell>
          <cell r="D57">
            <v>13.7886915354936</v>
          </cell>
          <cell r="E57">
            <v>13.7906661383588</v>
          </cell>
          <cell r="F57">
            <v>13.7934056850586</v>
          </cell>
          <cell r="G57">
            <v>13.7955057060102</v>
          </cell>
          <cell r="H57">
            <v>13.795572860846301</v>
          </cell>
          <cell r="I57">
            <v>13.796410278937101</v>
          </cell>
          <cell r="J57">
            <v>13.7971241521387</v>
          </cell>
        </row>
        <row r="58">
          <cell r="B58">
            <v>13.7982535296607</v>
          </cell>
          <cell r="C58">
            <v>13.8046678489823</v>
          </cell>
          <cell r="D58">
            <v>13.8131389009983</v>
          </cell>
          <cell r="E58">
            <v>13.8163934659633</v>
          </cell>
          <cell r="F58">
            <v>13.8172559782319</v>
          </cell>
          <cell r="G58">
            <v>13.819041165793999</v>
          </cell>
          <cell r="H58">
            <v>13.82113893494</v>
          </cell>
          <cell r="I58">
            <v>13.8252695632368</v>
          </cell>
          <cell r="J58">
            <v>13.831798004301101</v>
          </cell>
        </row>
        <row r="59">
          <cell r="B59">
            <v>13.173425159589501</v>
          </cell>
          <cell r="C59">
            <v>13.1865874349325</v>
          </cell>
          <cell r="D59">
            <v>13.187277953933201</v>
          </cell>
          <cell r="E59">
            <v>13.1890220427287</v>
          </cell>
          <cell r="F59">
            <v>13.194768397199899</v>
          </cell>
          <cell r="G59">
            <v>13.1970078013827</v>
          </cell>
          <cell r="H59">
            <v>13.197175036669201</v>
          </cell>
          <cell r="I59">
            <v>13.1989180387564</v>
          </cell>
          <cell r="J59">
            <v>13.2013684064692</v>
          </cell>
        </row>
        <row r="60">
          <cell r="B60">
            <v>13.8894585147961</v>
          </cell>
          <cell r="C60">
            <v>13.8948395501051</v>
          </cell>
          <cell r="D60">
            <v>13.8967632635048</v>
          </cell>
          <cell r="E60">
            <v>13.8979745539049</v>
          </cell>
          <cell r="F60">
            <v>13.8979745539049</v>
          </cell>
          <cell r="G60">
            <v>13.8991642469152</v>
          </cell>
          <cell r="H60">
            <v>13.899966668033301</v>
          </cell>
          <cell r="I60">
            <v>13.9002638915206</v>
          </cell>
          <cell r="J60">
            <v>13.9017582526005</v>
          </cell>
        </row>
        <row r="61">
          <cell r="B61">
            <v>13.8923703043011</v>
          </cell>
          <cell r="C61">
            <v>13.9044825512663</v>
          </cell>
          <cell r="D61">
            <v>13.906026744799201</v>
          </cell>
          <cell r="E61">
            <v>13.9105000803838</v>
          </cell>
          <cell r="F61">
            <v>13.9120922626165</v>
          </cell>
          <cell r="G61">
            <v>13.9140898863687</v>
          </cell>
          <cell r="H61">
            <v>13.9142559407544</v>
          </cell>
          <cell r="I61">
            <v>13.915011926374801</v>
          </cell>
          <cell r="J61">
            <v>13.9167017754305</v>
          </cell>
        </row>
        <row r="62">
          <cell r="B62">
            <v>13.407674232162901</v>
          </cell>
          <cell r="C62">
            <v>13.418502714827399</v>
          </cell>
          <cell r="D62">
            <v>13.4188109528331</v>
          </cell>
          <cell r="E62">
            <v>13.420386065891901</v>
          </cell>
          <cell r="F62">
            <v>13.4211823898227</v>
          </cell>
          <cell r="G62">
            <v>13.4266404053171</v>
          </cell>
          <cell r="H62">
            <v>13.4266404053171</v>
          </cell>
          <cell r="I62">
            <v>13.428248558064</v>
          </cell>
          <cell r="J62">
            <v>13.428805123887001</v>
          </cell>
        </row>
        <row r="63">
          <cell r="B63">
            <v>13.3876699923253</v>
          </cell>
          <cell r="C63">
            <v>13.3935912047095</v>
          </cell>
          <cell r="D63">
            <v>13.397067915001299</v>
          </cell>
          <cell r="E63">
            <v>13.397718905328301</v>
          </cell>
          <cell r="F63">
            <v>13.399220039696999</v>
          </cell>
          <cell r="G63">
            <v>13.402044053581999</v>
          </cell>
          <cell r="H63">
            <v>13.402044053581999</v>
          </cell>
          <cell r="I63">
            <v>13.4021185560077</v>
          </cell>
          <cell r="J63">
            <v>13.405937125695001</v>
          </cell>
        </row>
        <row r="64">
          <cell r="B64">
            <v>13.396010483566201</v>
          </cell>
          <cell r="C64">
            <v>13.3936345894325</v>
          </cell>
          <cell r="D64">
            <v>13.396382954870701</v>
          </cell>
          <cell r="E64">
            <v>13.3931653625325</v>
          </cell>
          <cell r="F64">
            <v>13.3931653625325</v>
          </cell>
          <cell r="G64">
            <v>13.3941942358489</v>
          </cell>
          <cell r="H64">
            <v>13.3942503721679</v>
          </cell>
          <cell r="I64">
            <v>13.393643552240301</v>
          </cell>
          <cell r="J64">
            <v>13.3936304873944</v>
          </cell>
        </row>
        <row r="65">
          <cell r="B65">
            <v>13.838934478368801</v>
          </cell>
          <cell r="C65">
            <v>13.848502759451</v>
          </cell>
          <cell r="D65">
            <v>13.849790307895001</v>
          </cell>
          <cell r="E65">
            <v>13.853147672299199</v>
          </cell>
          <cell r="F65">
            <v>13.8556790943968</v>
          </cell>
          <cell r="G65">
            <v>13.8627378723367</v>
          </cell>
          <cell r="H65">
            <v>13.8646680742896</v>
          </cell>
          <cell r="I65">
            <v>13.866448341125601</v>
          </cell>
          <cell r="J65">
            <v>13.868425832438399</v>
          </cell>
        </row>
        <row r="66">
          <cell r="B66">
            <v>13.386462233671301</v>
          </cell>
          <cell r="C66">
            <v>13.394044999181</v>
          </cell>
          <cell r="D66">
            <v>13.3951829179616</v>
          </cell>
          <cell r="E66">
            <v>13.395275118396301</v>
          </cell>
          <cell r="F66">
            <v>13.395275118396301</v>
          </cell>
          <cell r="G66">
            <v>13.3974326183278</v>
          </cell>
          <cell r="H66">
            <v>13.3974326183278</v>
          </cell>
          <cell r="I66">
            <v>13.399796491584199</v>
          </cell>
          <cell r="J66">
            <v>13.399796491584199</v>
          </cell>
        </row>
        <row r="67">
          <cell r="B67">
            <v>13.309383987851101</v>
          </cell>
          <cell r="C67">
            <v>13.310869084640199</v>
          </cell>
          <cell r="D67">
            <v>13.3126147022904</v>
          </cell>
          <cell r="E67">
            <v>13.3142359105479</v>
          </cell>
          <cell r="F67">
            <v>13.3154284483951</v>
          </cell>
          <cell r="G67">
            <v>13.317764588771</v>
          </cell>
          <cell r="H67">
            <v>13.3180212381298</v>
          </cell>
          <cell r="I67">
            <v>13.3204472136607</v>
          </cell>
          <cell r="J67">
            <v>13.321600466738699</v>
          </cell>
        </row>
        <row r="68">
          <cell r="B68">
            <v>13.580172308730599</v>
          </cell>
          <cell r="C68">
            <v>13.5902246087833</v>
          </cell>
          <cell r="D68">
            <v>13.592525560861301</v>
          </cell>
          <cell r="E68">
            <v>13.5941913478232</v>
          </cell>
          <cell r="F68">
            <v>13.5956661115732</v>
          </cell>
          <cell r="G68">
            <v>13.6010056358672</v>
          </cell>
          <cell r="H68">
            <v>13.602350229889501</v>
          </cell>
          <cell r="I68">
            <v>13.6043620711384</v>
          </cell>
          <cell r="J68">
            <v>13.605847831940901</v>
          </cell>
        </row>
        <row r="69">
          <cell r="B69">
            <v>13.6580009199544</v>
          </cell>
          <cell r="C69">
            <v>13.6615812574194</v>
          </cell>
          <cell r="D69">
            <v>13.6624726089705</v>
          </cell>
          <cell r="E69">
            <v>13.6624726089705</v>
          </cell>
          <cell r="F69">
            <v>13.6624726089705</v>
          </cell>
          <cell r="G69">
            <v>13.6661513249826</v>
          </cell>
          <cell r="H69">
            <v>13.6661513249826</v>
          </cell>
          <cell r="I69">
            <v>13.6661513249826</v>
          </cell>
          <cell r="J69">
            <v>13.6661513249826</v>
          </cell>
        </row>
        <row r="70">
          <cell r="B70">
            <v>13.800199979083301</v>
          </cell>
          <cell r="C70">
            <v>13.812228526531101</v>
          </cell>
          <cell r="D70">
            <v>13.8123085387769</v>
          </cell>
          <cell r="E70">
            <v>13.813313181277801</v>
          </cell>
          <cell r="F70">
            <v>13.814107293647</v>
          </cell>
          <cell r="G70">
            <v>13.820227275055499</v>
          </cell>
          <cell r="H70">
            <v>13.8208561590328</v>
          </cell>
          <cell r="I70">
            <v>13.822514185436001</v>
          </cell>
          <cell r="J70">
            <v>13.823395853767099</v>
          </cell>
        </row>
        <row r="71">
          <cell r="B71">
            <v>13.785374025478299</v>
          </cell>
          <cell r="C71">
            <v>13.7912103212236</v>
          </cell>
          <cell r="D71">
            <v>13.7922149718735</v>
          </cell>
          <cell r="E71">
            <v>13.7928582234345</v>
          </cell>
          <cell r="F71">
            <v>13.7931405623338</v>
          </cell>
          <cell r="G71">
            <v>13.7980393617726</v>
          </cell>
          <cell r="H71">
            <v>13.7987625075325</v>
          </cell>
          <cell r="I71">
            <v>13.801345578197299</v>
          </cell>
          <cell r="J71">
            <v>13.801345578197299</v>
          </cell>
        </row>
        <row r="72">
          <cell r="B72">
            <v>13.835343530343801</v>
          </cell>
          <cell r="C72">
            <v>13.838272903274399</v>
          </cell>
          <cell r="D72">
            <v>13.838272903274399</v>
          </cell>
          <cell r="E72">
            <v>13.8389017099257</v>
          </cell>
          <cell r="F72">
            <v>13.8389017099257</v>
          </cell>
          <cell r="G72">
            <v>13.8423134552836</v>
          </cell>
          <cell r="H72">
            <v>13.8423134552836</v>
          </cell>
          <cell r="I72">
            <v>13.844157989124501</v>
          </cell>
          <cell r="J72">
            <v>13.844157989124501</v>
          </cell>
        </row>
        <row r="73">
          <cell r="B73">
            <v>13.606038311229501</v>
          </cell>
          <cell r="C73">
            <v>13.6092388141972</v>
          </cell>
          <cell r="D73">
            <v>13.610351240696801</v>
          </cell>
          <cell r="E73">
            <v>13.610351240696801</v>
          </cell>
          <cell r="F73">
            <v>13.607592287231</v>
          </cell>
          <cell r="G73">
            <v>13.611218039314601</v>
          </cell>
          <cell r="H73">
            <v>13.611218039314601</v>
          </cell>
          <cell r="I73">
            <v>13.611218039314601</v>
          </cell>
          <cell r="J73">
            <v>13.612775210704999</v>
          </cell>
        </row>
        <row r="74">
          <cell r="B74">
            <v>13.5026501711066</v>
          </cell>
          <cell r="C74">
            <v>13.507026106442501</v>
          </cell>
          <cell r="D74">
            <v>13.508401897892</v>
          </cell>
          <cell r="E74">
            <v>13.5087662868766</v>
          </cell>
          <cell r="F74">
            <v>13.5118532196212</v>
          </cell>
          <cell r="G74">
            <v>13.5123662766915</v>
          </cell>
          <cell r="H74">
            <v>13.514223549453501</v>
          </cell>
          <cell r="I74">
            <v>13.5170586780403</v>
          </cell>
          <cell r="J74">
            <v>13.5189274275715</v>
          </cell>
        </row>
        <row r="75">
          <cell r="B75">
            <v>13.969493127936399</v>
          </cell>
          <cell r="C75">
            <v>13.972193157375999</v>
          </cell>
          <cell r="D75">
            <v>13.972193157375999</v>
          </cell>
          <cell r="E75">
            <v>13.972275735933399</v>
          </cell>
          <cell r="F75">
            <v>13.976916842190899</v>
          </cell>
          <cell r="G75">
            <v>13.9787468184904</v>
          </cell>
          <cell r="H75">
            <v>13.9790902506902</v>
          </cell>
          <cell r="I75">
            <v>13.9807768820463</v>
          </cell>
          <cell r="J75">
            <v>13.9831540112335</v>
          </cell>
        </row>
        <row r="76">
          <cell r="B76">
            <v>12.7731522051856</v>
          </cell>
          <cell r="C76">
            <v>12.782840369263999</v>
          </cell>
          <cell r="D76">
            <v>12.784701836657799</v>
          </cell>
          <cell r="E76">
            <v>12.785482472863199</v>
          </cell>
          <cell r="F76">
            <v>12.791578195784799</v>
          </cell>
          <cell r="G76">
            <v>12.797003033657001</v>
          </cell>
          <cell r="H76">
            <v>12.797557088082799</v>
          </cell>
          <cell r="I76">
            <v>12.7984135922914</v>
          </cell>
          <cell r="J76">
            <v>12.7999415780228</v>
          </cell>
        </row>
        <row r="77">
          <cell r="B77">
            <v>13.946003154016299</v>
          </cell>
          <cell r="C77">
            <v>13.9476028837529</v>
          </cell>
          <cell r="D77">
            <v>13.948870051323301</v>
          </cell>
          <cell r="E77">
            <v>13.9501637353343</v>
          </cell>
          <cell r="F77">
            <v>13.9515055873478</v>
          </cell>
          <cell r="G77">
            <v>13.951597813030199</v>
          </cell>
          <cell r="H77">
            <v>13.9525458502</v>
          </cell>
          <cell r="I77">
            <v>13.9525458502</v>
          </cell>
          <cell r="J77">
            <v>13.952758818575299</v>
          </cell>
        </row>
        <row r="78">
          <cell r="B78">
            <v>13.441300670632099</v>
          </cell>
          <cell r="C78">
            <v>13.456882158761299</v>
          </cell>
          <cell r="D78">
            <v>13.4585896386094</v>
          </cell>
          <cell r="E78">
            <v>13.4602303324835</v>
          </cell>
          <cell r="F78">
            <v>13.461114859936799</v>
          </cell>
          <cell r="G78">
            <v>13.4699306376601</v>
          </cell>
          <cell r="H78">
            <v>13.471197395109501</v>
          </cell>
          <cell r="I78">
            <v>13.474011859541999</v>
          </cell>
          <cell r="J78">
            <v>13.478763182796101</v>
          </cell>
        </row>
        <row r="79">
          <cell r="B79">
            <v>13.404231757857</v>
          </cell>
          <cell r="C79">
            <v>13.407672112184899</v>
          </cell>
          <cell r="D79">
            <v>13.4095672974842</v>
          </cell>
          <cell r="E79">
            <v>13.409916559666501</v>
          </cell>
          <cell r="F79">
            <v>13.4108510688156</v>
          </cell>
          <cell r="G79">
            <v>13.4158896429213</v>
          </cell>
          <cell r="H79">
            <v>13.4158896429213</v>
          </cell>
          <cell r="I79">
            <v>13.4167429202687</v>
          </cell>
          <cell r="J79">
            <v>13.417287710507701</v>
          </cell>
        </row>
        <row r="80">
          <cell r="B80">
            <v>13.689642021615301</v>
          </cell>
          <cell r="C80">
            <v>13.7054885843321</v>
          </cell>
          <cell r="D80">
            <v>13.707086497137</v>
          </cell>
          <cell r="E80">
            <v>13.708695332066</v>
          </cell>
          <cell r="F80">
            <v>13.7122650426593</v>
          </cell>
          <cell r="G80">
            <v>13.7163054832169</v>
          </cell>
          <cell r="H80">
            <v>13.7165079018787</v>
          </cell>
          <cell r="I80">
            <v>13.7172456123517</v>
          </cell>
          <cell r="J80">
            <v>13.7203686064018</v>
          </cell>
        </row>
        <row r="81">
          <cell r="B81">
            <v>13.4294951581382</v>
          </cell>
          <cell r="C81">
            <v>13.442810638350601</v>
          </cell>
          <cell r="D81">
            <v>13.4441645708143</v>
          </cell>
          <cell r="E81">
            <v>13.4457510990167</v>
          </cell>
          <cell r="F81">
            <v>13.4481357920588</v>
          </cell>
          <cell r="G81">
            <v>13.452014171394501</v>
          </cell>
          <cell r="H81">
            <v>13.452014171394501</v>
          </cell>
          <cell r="I81">
            <v>13.4561956284579</v>
          </cell>
          <cell r="J81">
            <v>13.459471727647999</v>
          </cell>
        </row>
        <row r="82">
          <cell r="B82">
            <v>13.710133914993699</v>
          </cell>
          <cell r="C82">
            <v>13.7184815963644</v>
          </cell>
          <cell r="D82">
            <v>13.719697152081901</v>
          </cell>
          <cell r="E82">
            <v>13.7209636322359</v>
          </cell>
          <cell r="F82">
            <v>13.7209636322359</v>
          </cell>
          <cell r="G82">
            <v>13.727892209183601</v>
          </cell>
          <cell r="H82">
            <v>13.7293419679611</v>
          </cell>
          <cell r="I82">
            <v>13.729885115774801</v>
          </cell>
          <cell r="J82">
            <v>13.7299668613541</v>
          </cell>
        </row>
        <row r="83">
          <cell r="B83">
            <v>13.8918352750583</v>
          </cell>
          <cell r="C83">
            <v>13.901648673313501</v>
          </cell>
          <cell r="D83">
            <v>13.901648673313501</v>
          </cell>
          <cell r="E83">
            <v>13.901648673313501</v>
          </cell>
          <cell r="F83">
            <v>13.9016690383714</v>
          </cell>
          <cell r="G83">
            <v>13.9048497064831</v>
          </cell>
          <cell r="H83">
            <v>13.9048497064831</v>
          </cell>
          <cell r="I83">
            <v>13.9048497064831</v>
          </cell>
          <cell r="J83">
            <v>13.9048497064831</v>
          </cell>
        </row>
        <row r="84">
          <cell r="B84">
            <v>13.9876344978854</v>
          </cell>
          <cell r="C84">
            <v>13.9890875415814</v>
          </cell>
          <cell r="D84">
            <v>13.9915500216146</v>
          </cell>
          <cell r="E84">
            <v>13.991694937048701</v>
          </cell>
          <cell r="F84">
            <v>13.991893051866001</v>
          </cell>
          <cell r="G84">
            <v>13.993535316631601</v>
          </cell>
          <cell r="H84">
            <v>13.9937100175536</v>
          </cell>
          <cell r="I84">
            <v>13.993809923374201</v>
          </cell>
          <cell r="J84">
            <v>13.993809923374201</v>
          </cell>
        </row>
        <row r="85">
          <cell r="B85">
            <v>13.825572704728501</v>
          </cell>
          <cell r="C85">
            <v>13.831775195534799</v>
          </cell>
          <cell r="D85">
            <v>13.8333734862904</v>
          </cell>
          <cell r="E85">
            <v>13.835335998502</v>
          </cell>
          <cell r="F85">
            <v>13.836945978775899</v>
          </cell>
          <cell r="G85">
            <v>13.839883557721601</v>
          </cell>
          <cell r="H85">
            <v>13.839883557721601</v>
          </cell>
          <cell r="I85">
            <v>13.842652131523099</v>
          </cell>
          <cell r="J85">
            <v>13.842652131523099</v>
          </cell>
        </row>
        <row r="86">
          <cell r="B86">
            <v>14.273630166858799</v>
          </cell>
          <cell r="C86">
            <v>14.280365923102</v>
          </cell>
          <cell r="D86">
            <v>14.280365923102</v>
          </cell>
          <cell r="E86">
            <v>14.280365923102</v>
          </cell>
          <cell r="F86">
            <v>14.281492869610499</v>
          </cell>
          <cell r="G86">
            <v>14.282970811572101</v>
          </cell>
          <cell r="H86">
            <v>14.282970811572101</v>
          </cell>
          <cell r="I86">
            <v>14.284605083363401</v>
          </cell>
          <cell r="J86">
            <v>14.2858265435143</v>
          </cell>
        </row>
        <row r="87">
          <cell r="B87">
            <v>12.3118875712721</v>
          </cell>
          <cell r="C87">
            <v>12.317935265627799</v>
          </cell>
          <cell r="D87">
            <v>12.3211317606925</v>
          </cell>
          <cell r="E87">
            <v>12.3211317606925</v>
          </cell>
          <cell r="F87">
            <v>12.3211317606925</v>
          </cell>
          <cell r="G87">
            <v>12.325712905505201</v>
          </cell>
          <cell r="H87">
            <v>12.3262731757276</v>
          </cell>
          <cell r="I87">
            <v>12.327884144641001</v>
          </cell>
          <cell r="J87">
            <v>12.330570286832</v>
          </cell>
        </row>
        <row r="88">
          <cell r="B88">
            <v>12.6316156499085</v>
          </cell>
          <cell r="C88">
            <v>12.636466130327699</v>
          </cell>
          <cell r="D88">
            <v>12.637287097015101</v>
          </cell>
          <cell r="E88">
            <v>12.637287097015101</v>
          </cell>
          <cell r="F88">
            <v>12.637287097015101</v>
          </cell>
          <cell r="G88">
            <v>12.639743144059</v>
          </cell>
          <cell r="H88">
            <v>12.639743144059</v>
          </cell>
          <cell r="I88">
            <v>12.6414156004042</v>
          </cell>
          <cell r="J88">
            <v>12.643456656330599</v>
          </cell>
        </row>
        <row r="89">
          <cell r="B89">
            <v>13.6507652234462</v>
          </cell>
          <cell r="C89">
            <v>13.6607729418582</v>
          </cell>
          <cell r="D89">
            <v>13.6622611870791</v>
          </cell>
          <cell r="E89">
            <v>13.6622611870791</v>
          </cell>
          <cell r="F89">
            <v>13.6622611870791</v>
          </cell>
          <cell r="G89">
            <v>13.663608647039901</v>
          </cell>
          <cell r="H89">
            <v>13.663608647039901</v>
          </cell>
          <cell r="I89">
            <v>13.663608647039901</v>
          </cell>
          <cell r="J89">
            <v>13.66513521874</v>
          </cell>
        </row>
        <row r="90">
          <cell r="B90">
            <v>14.003563562995801</v>
          </cell>
          <cell r="C90">
            <v>14.006810544483301</v>
          </cell>
          <cell r="D90">
            <v>14.006810544483301</v>
          </cell>
          <cell r="E90">
            <v>14.007165188588401</v>
          </cell>
          <cell r="F90">
            <v>14.0072548942425</v>
          </cell>
          <cell r="G90">
            <v>14.012102075942501</v>
          </cell>
          <cell r="H90">
            <v>14.012954172359301</v>
          </cell>
          <cell r="I90">
            <v>14.013105146360999</v>
          </cell>
          <cell r="J90">
            <v>14.015207092020599</v>
          </cell>
        </row>
        <row r="91">
          <cell r="B91">
            <v>13.287890969515001</v>
          </cell>
          <cell r="C91">
            <v>13.293906934885699</v>
          </cell>
          <cell r="D91">
            <v>13.2955109512296</v>
          </cell>
          <cell r="E91">
            <v>13.297382033538801</v>
          </cell>
          <cell r="F91">
            <v>13.2992742791939</v>
          </cell>
          <cell r="G91">
            <v>13.3049573854945</v>
          </cell>
          <cell r="H91">
            <v>13.3055555333054</v>
          </cell>
          <cell r="I91">
            <v>13.3056051243044</v>
          </cell>
          <cell r="J91">
            <v>13.3056561594702</v>
          </cell>
        </row>
        <row r="92">
          <cell r="B92">
            <v>13.4048685557719</v>
          </cell>
          <cell r="C92">
            <v>13.421705279829499</v>
          </cell>
          <cell r="D92">
            <v>13.4265584550899</v>
          </cell>
          <cell r="E92">
            <v>13.426648885331799</v>
          </cell>
          <cell r="F92">
            <v>13.430360624577901</v>
          </cell>
          <cell r="G92">
            <v>13.4349513243366</v>
          </cell>
          <cell r="H92">
            <v>13.4349513243366</v>
          </cell>
          <cell r="I92">
            <v>13.439179892598</v>
          </cell>
          <cell r="J92">
            <v>13.440448691455799</v>
          </cell>
        </row>
        <row r="93">
          <cell r="B93">
            <v>13.572420922061101</v>
          </cell>
          <cell r="C93">
            <v>13.5806946924593</v>
          </cell>
          <cell r="D93">
            <v>13.5806946924593</v>
          </cell>
          <cell r="E93">
            <v>13.5832048800038</v>
          </cell>
          <cell r="F93">
            <v>13.5858495698384</v>
          </cell>
          <cell r="G93">
            <v>13.588470863704501</v>
          </cell>
          <cell r="H93">
            <v>13.588470863704501</v>
          </cell>
          <cell r="I93">
            <v>13.589059389977599</v>
          </cell>
          <cell r="J93">
            <v>13.589485580117101</v>
          </cell>
        </row>
        <row r="94">
          <cell r="B94">
            <v>12.951302631873601</v>
          </cell>
          <cell r="C94">
            <v>12.953703020920299</v>
          </cell>
          <cell r="D94">
            <v>12.9556039932856</v>
          </cell>
          <cell r="E94">
            <v>12.956097351477901</v>
          </cell>
          <cell r="F94">
            <v>12.956660157170599</v>
          </cell>
          <cell r="G94">
            <v>12.9589615456518</v>
          </cell>
          <cell r="H94">
            <v>12.9589615456518</v>
          </cell>
          <cell r="I94">
            <v>12.960103444422</v>
          </cell>
          <cell r="J94">
            <v>12.960103444422</v>
          </cell>
        </row>
        <row r="95">
          <cell r="B95">
            <v>14.1920269448384</v>
          </cell>
          <cell r="C95">
            <v>14.1932406341967</v>
          </cell>
          <cell r="D95">
            <v>14.198323339015699</v>
          </cell>
          <cell r="E95">
            <v>14.198323339015699</v>
          </cell>
          <cell r="F95">
            <v>14.199407128852901</v>
          </cell>
          <cell r="G95">
            <v>14.2015678158079</v>
          </cell>
          <cell r="H95">
            <v>14.2015678158079</v>
          </cell>
          <cell r="I95">
            <v>14.2015678158079</v>
          </cell>
          <cell r="J95">
            <v>14.2015678158079</v>
          </cell>
        </row>
        <row r="96">
          <cell r="B96">
            <v>13.0866412481619</v>
          </cell>
          <cell r="C96">
            <v>13.088301867715099</v>
          </cell>
          <cell r="D96">
            <v>13.088347020780301</v>
          </cell>
          <cell r="E96">
            <v>13.0890431456132</v>
          </cell>
          <cell r="F96">
            <v>13.0905530999938</v>
          </cell>
          <cell r="G96">
            <v>13.0915925592754</v>
          </cell>
          <cell r="H96">
            <v>13.0915925592754</v>
          </cell>
          <cell r="I96">
            <v>13.092334975813699</v>
          </cell>
          <cell r="J96">
            <v>13.092334975813699</v>
          </cell>
        </row>
        <row r="97">
          <cell r="B97">
            <v>13.4137501085845</v>
          </cell>
          <cell r="C97">
            <v>13.4186186090998</v>
          </cell>
          <cell r="D97">
            <v>13.4200564930458</v>
          </cell>
          <cell r="E97">
            <v>13.420986403260301</v>
          </cell>
          <cell r="F97">
            <v>13.4215127486806</v>
          </cell>
          <cell r="G97">
            <v>13.4250385353534</v>
          </cell>
          <cell r="H97">
            <v>13.4250385353534</v>
          </cell>
          <cell r="I97">
            <v>13.427180117245101</v>
          </cell>
          <cell r="J97">
            <v>13.4287797716265</v>
          </cell>
        </row>
        <row r="98">
          <cell r="B98">
            <v>13.5160736453737</v>
          </cell>
          <cell r="C98">
            <v>13.525388287415799</v>
          </cell>
          <cell r="D98">
            <v>13.5277471866649</v>
          </cell>
          <cell r="E98">
            <v>13.530067698866199</v>
          </cell>
          <cell r="F98">
            <v>13.531336779429701</v>
          </cell>
          <cell r="G98">
            <v>13.5373251057801</v>
          </cell>
          <cell r="H98">
            <v>13.5373251057801</v>
          </cell>
          <cell r="I98">
            <v>13.5373251057801</v>
          </cell>
          <cell r="J98">
            <v>13.5374321429302</v>
          </cell>
        </row>
        <row r="99">
          <cell r="B99">
            <v>13.947429371102</v>
          </cell>
          <cell r="C99">
            <v>13.948963927714299</v>
          </cell>
          <cell r="D99">
            <v>13.948963927714299</v>
          </cell>
          <cell r="E99">
            <v>13.948963927714299</v>
          </cell>
          <cell r="F99">
            <v>13.948963927714299</v>
          </cell>
          <cell r="G99">
            <v>13.95011620679</v>
          </cell>
          <cell r="H99">
            <v>13.95011620679</v>
          </cell>
          <cell r="I99">
            <v>13.95011620679</v>
          </cell>
          <cell r="J99">
            <v>13.95011620679</v>
          </cell>
        </row>
        <row r="100">
          <cell r="B100">
            <v>14.088407448856801</v>
          </cell>
          <cell r="C100">
            <v>14.097064072162601</v>
          </cell>
          <cell r="D100">
            <v>14.0998087031273</v>
          </cell>
          <cell r="E100">
            <v>14.102679130672801</v>
          </cell>
          <cell r="F100">
            <v>14.106881000925901</v>
          </cell>
          <cell r="G100">
            <v>14.1096692934047</v>
          </cell>
          <cell r="H100">
            <v>14.1096692934047</v>
          </cell>
          <cell r="I100">
            <v>14.1096692934047</v>
          </cell>
          <cell r="J100">
            <v>14.113792899846301</v>
          </cell>
        </row>
        <row r="101">
          <cell r="B101">
            <v>13.651927604936899</v>
          </cell>
          <cell r="C101">
            <v>13.658578994342401</v>
          </cell>
          <cell r="D101">
            <v>13.6598635134371</v>
          </cell>
          <cell r="E101">
            <v>13.6600025055734</v>
          </cell>
          <cell r="F101">
            <v>13.6623172007981</v>
          </cell>
          <cell r="G101">
            <v>13.667018572222</v>
          </cell>
          <cell r="H101">
            <v>13.670660548211901</v>
          </cell>
          <cell r="I101">
            <v>13.672403050955801</v>
          </cell>
          <cell r="J101">
            <v>13.6737759883338</v>
          </cell>
        </row>
        <row r="102">
          <cell r="B102">
            <v>13.3103004566276</v>
          </cell>
          <cell r="C102">
            <v>13.314904443153599</v>
          </cell>
          <cell r="D102">
            <v>13.315879208425001</v>
          </cell>
          <cell r="E102">
            <v>13.3174708606103</v>
          </cell>
          <cell r="F102">
            <v>13.3180131180846</v>
          </cell>
          <cell r="G102">
            <v>13.318694719034299</v>
          </cell>
          <cell r="H102">
            <v>13.318694719034299</v>
          </cell>
          <cell r="I102">
            <v>13.318694719034299</v>
          </cell>
          <cell r="J102">
            <v>13.3192362627438</v>
          </cell>
        </row>
        <row r="103">
          <cell r="B103">
            <v>13.884422109649</v>
          </cell>
          <cell r="C103">
            <v>13.889591865337101</v>
          </cell>
          <cell r="D103">
            <v>13.892369626131901</v>
          </cell>
          <cell r="E103">
            <v>13.894198949213401</v>
          </cell>
          <cell r="F103">
            <v>13.8960678427409</v>
          </cell>
          <cell r="G103">
            <v>13.8963720159489</v>
          </cell>
          <cell r="H103">
            <v>13.896879902964301</v>
          </cell>
          <cell r="I103">
            <v>13.896879902964301</v>
          </cell>
          <cell r="J103">
            <v>13.897148595423801</v>
          </cell>
        </row>
        <row r="104">
          <cell r="B104">
            <v>13.6218510904003</v>
          </cell>
          <cell r="C104">
            <v>13.626299420098899</v>
          </cell>
          <cell r="D104">
            <v>13.629299244707401</v>
          </cell>
          <cell r="E104">
            <v>13.6310216927924</v>
          </cell>
          <cell r="F104">
            <v>13.6310216927924</v>
          </cell>
          <cell r="G104">
            <v>13.6320969171525</v>
          </cell>
          <cell r="H104">
            <v>13.6320969171525</v>
          </cell>
          <cell r="I104">
            <v>13.6320969171525</v>
          </cell>
          <cell r="J104">
            <v>13.6325344156922</v>
          </cell>
        </row>
        <row r="105">
          <cell r="B105">
            <v>13.764958860187299</v>
          </cell>
          <cell r="C105">
            <v>13.770630416347499</v>
          </cell>
          <cell r="D105">
            <v>13.7737892938757</v>
          </cell>
          <cell r="E105">
            <v>13.774946118454499</v>
          </cell>
          <cell r="F105">
            <v>13.774946118454499</v>
          </cell>
          <cell r="G105">
            <v>13.780761846933</v>
          </cell>
          <cell r="H105">
            <v>13.780761846933</v>
          </cell>
          <cell r="I105">
            <v>13.785169575466</v>
          </cell>
          <cell r="J105">
            <v>13.785169575466</v>
          </cell>
        </row>
        <row r="106">
          <cell r="B106">
            <v>13.628706375086599</v>
          </cell>
          <cell r="C106">
            <v>13.62905338411</v>
          </cell>
          <cell r="D106">
            <v>13.6292171293896</v>
          </cell>
          <cell r="E106">
            <v>13.629384980742801</v>
          </cell>
          <cell r="F106">
            <v>13.629968318919699</v>
          </cell>
          <cell r="G106">
            <v>13.630461159855299</v>
          </cell>
          <cell r="H106">
            <v>13.632054902569401</v>
          </cell>
          <cell r="I106">
            <v>13.6335347063442</v>
          </cell>
          <cell r="J106">
            <v>13.6335347063442</v>
          </cell>
        </row>
        <row r="107">
          <cell r="B107">
            <v>13.900607910664901</v>
          </cell>
          <cell r="C107">
            <v>13.907985398466399</v>
          </cell>
          <cell r="D107">
            <v>13.911095720534099</v>
          </cell>
          <cell r="E107">
            <v>13.9153427049261</v>
          </cell>
          <cell r="F107">
            <v>13.915579630614801</v>
          </cell>
          <cell r="G107">
            <v>13.9190578493166</v>
          </cell>
          <cell r="H107">
            <v>13.919232850850101</v>
          </cell>
          <cell r="I107">
            <v>13.921808576166599</v>
          </cell>
          <cell r="J107">
            <v>13.9225087418206</v>
          </cell>
        </row>
        <row r="108">
          <cell r="B108">
            <v>12.7228352028876</v>
          </cell>
          <cell r="C108">
            <v>12.7253364682489</v>
          </cell>
          <cell r="D108">
            <v>12.725465679869201</v>
          </cell>
          <cell r="E108">
            <v>12.725465679869201</v>
          </cell>
          <cell r="F108">
            <v>12.725739914239099</v>
          </cell>
          <cell r="G108">
            <v>12.726608770571399</v>
          </cell>
          <cell r="H108">
            <v>12.726608770571399</v>
          </cell>
          <cell r="I108">
            <v>12.7295178051295</v>
          </cell>
          <cell r="J108">
            <v>12.730862269155599</v>
          </cell>
        </row>
        <row r="109">
          <cell r="B109">
            <v>13.375689258089199</v>
          </cell>
          <cell r="C109">
            <v>13.3869813148671</v>
          </cell>
          <cell r="D109">
            <v>13.3888654188705</v>
          </cell>
          <cell r="E109">
            <v>13.390559093913501</v>
          </cell>
          <cell r="F109">
            <v>13.392435200214999</v>
          </cell>
          <cell r="G109">
            <v>13.398507603359</v>
          </cell>
          <cell r="H109">
            <v>13.3989644352394</v>
          </cell>
          <cell r="I109">
            <v>13.403190856280901</v>
          </cell>
          <cell r="J109">
            <v>13.404686616390499</v>
          </cell>
        </row>
        <row r="110">
          <cell r="B110">
            <v>13.8235969151087</v>
          </cell>
          <cell r="C110">
            <v>13.830751618520299</v>
          </cell>
          <cell r="D110">
            <v>13.830933113169401</v>
          </cell>
          <cell r="E110">
            <v>13.8325182608015</v>
          </cell>
          <cell r="F110">
            <v>13.8325182608015</v>
          </cell>
          <cell r="G110">
            <v>13.8348586991092</v>
          </cell>
          <cell r="H110">
            <v>13.8348586991092</v>
          </cell>
          <cell r="I110">
            <v>13.835234980387799</v>
          </cell>
          <cell r="J110">
            <v>13.835234980387799</v>
          </cell>
        </row>
        <row r="111">
          <cell r="B111">
            <v>14.1915254179572</v>
          </cell>
          <cell r="C111">
            <v>14.196005799373401</v>
          </cell>
          <cell r="D111">
            <v>14.1980531800678</v>
          </cell>
          <cell r="E111">
            <v>14.2009505989618</v>
          </cell>
          <cell r="F111">
            <v>14.205327416724099</v>
          </cell>
          <cell r="G111">
            <v>14.206853421947701</v>
          </cell>
          <cell r="H111">
            <v>14.208440709923099</v>
          </cell>
          <cell r="I111">
            <v>14.211088477399899</v>
          </cell>
          <cell r="J111">
            <v>14.212609272008599</v>
          </cell>
        </row>
        <row r="112">
          <cell r="B112">
            <v>13.619543556076801</v>
          </cell>
          <cell r="C112">
            <v>13.6262315602629</v>
          </cell>
          <cell r="D112">
            <v>13.6298247521988</v>
          </cell>
          <cell r="E112">
            <v>13.6333471282896</v>
          </cell>
          <cell r="F112">
            <v>13.6349656219903</v>
          </cell>
          <cell r="G112">
            <v>13.636237284218801</v>
          </cell>
          <cell r="H112">
            <v>13.636329802292799</v>
          </cell>
          <cell r="I112">
            <v>13.636809228425699</v>
          </cell>
          <cell r="J112">
            <v>13.6383218983713</v>
          </cell>
        </row>
        <row r="113">
          <cell r="B113">
            <v>13.869364123847999</v>
          </cell>
          <cell r="C113">
            <v>13.882493794591801</v>
          </cell>
          <cell r="D113">
            <v>13.884987971741801</v>
          </cell>
          <cell r="E113">
            <v>13.88878589071</v>
          </cell>
          <cell r="F113">
            <v>13.88878589071</v>
          </cell>
          <cell r="G113">
            <v>13.8918963978996</v>
          </cell>
          <cell r="H113">
            <v>13.8918963978996</v>
          </cell>
          <cell r="I113">
            <v>13.8918963978996</v>
          </cell>
          <cell r="J113">
            <v>13.8932006788894</v>
          </cell>
        </row>
        <row r="114">
          <cell r="B114">
            <v>14.0930075567614</v>
          </cell>
          <cell r="C114">
            <v>14.0975612034129</v>
          </cell>
          <cell r="D114">
            <v>14.097827250507599</v>
          </cell>
          <cell r="E114">
            <v>14.097827250507599</v>
          </cell>
          <cell r="F114">
            <v>14.0984566275216</v>
          </cell>
          <cell r="G114">
            <v>14.0987236134272</v>
          </cell>
          <cell r="H114">
            <v>14.1002385758913</v>
          </cell>
          <cell r="I114">
            <v>14.1002385758913</v>
          </cell>
          <cell r="J114">
            <v>14.1027773210603</v>
          </cell>
        </row>
        <row r="115">
          <cell r="B115">
            <v>13.8710818166045</v>
          </cell>
          <cell r="C115">
            <v>13.8773815113639</v>
          </cell>
          <cell r="D115">
            <v>13.8808261845162</v>
          </cell>
          <cell r="E115">
            <v>13.884368194799601</v>
          </cell>
          <cell r="F115">
            <v>13.885283010539499</v>
          </cell>
          <cell r="G115">
            <v>13.8853840591464</v>
          </cell>
          <cell r="H115">
            <v>13.8853840591464</v>
          </cell>
          <cell r="I115">
            <v>13.8853840591464</v>
          </cell>
          <cell r="J115">
            <v>13.8865938003997</v>
          </cell>
        </row>
        <row r="116">
          <cell r="B116">
            <v>14.3078910292788</v>
          </cell>
          <cell r="C116">
            <v>14.3129076649785</v>
          </cell>
          <cell r="D116">
            <v>14.315705848445701</v>
          </cell>
          <cell r="E116">
            <v>14.3157937313117</v>
          </cell>
          <cell r="F116">
            <v>14.3162713979298</v>
          </cell>
          <cell r="G116">
            <v>14.3187180625188</v>
          </cell>
          <cell r="H116">
            <v>14.3187180625188</v>
          </cell>
          <cell r="I116">
            <v>14.3193148421509</v>
          </cell>
          <cell r="J116">
            <v>14.3198503598757</v>
          </cell>
        </row>
        <row r="117">
          <cell r="B117">
            <v>12.900277081259601</v>
          </cell>
          <cell r="C117">
            <v>12.904538512501301</v>
          </cell>
          <cell r="D117">
            <v>12.907094546711599</v>
          </cell>
          <cell r="E117">
            <v>12.9073607964696</v>
          </cell>
          <cell r="F117">
            <v>12.909112849917801</v>
          </cell>
          <cell r="G117">
            <v>12.911798194965099</v>
          </cell>
          <cell r="H117">
            <v>12.9118473660797</v>
          </cell>
          <cell r="I117">
            <v>12.913126606052799</v>
          </cell>
          <cell r="J117">
            <v>12.914390071571299</v>
          </cell>
        </row>
        <row r="118">
          <cell r="B118">
            <v>13.805648421424999</v>
          </cell>
          <cell r="C118">
            <v>13.8074104146447</v>
          </cell>
          <cell r="D118">
            <v>13.8104912582365</v>
          </cell>
          <cell r="E118">
            <v>13.810746727519</v>
          </cell>
          <cell r="F118">
            <v>13.8125787018868</v>
          </cell>
          <cell r="G118">
            <v>13.813989381873199</v>
          </cell>
          <cell r="H118">
            <v>13.813989381873199</v>
          </cell>
          <cell r="I118">
            <v>13.8169405813555</v>
          </cell>
          <cell r="J118">
            <v>13.8170924816022</v>
          </cell>
        </row>
        <row r="119">
          <cell r="B119">
            <v>14.1583271517695</v>
          </cell>
          <cell r="C119">
            <v>14.164567112369401</v>
          </cell>
          <cell r="D119">
            <v>14.167090154895099</v>
          </cell>
          <cell r="E119">
            <v>14.168506020001599</v>
          </cell>
          <cell r="F119">
            <v>14.1701068535691</v>
          </cell>
          <cell r="G119">
            <v>14.172601110559199</v>
          </cell>
          <cell r="H119">
            <v>14.173180554793699</v>
          </cell>
          <cell r="I119">
            <v>14.174490794012801</v>
          </cell>
          <cell r="J119">
            <v>14.1749024495693</v>
          </cell>
        </row>
        <row r="120">
          <cell r="B120">
            <v>14.170898693381</v>
          </cell>
          <cell r="C120">
            <v>14.174682973814299</v>
          </cell>
          <cell r="D120">
            <v>14.174682973814299</v>
          </cell>
          <cell r="E120">
            <v>14.1751233049057</v>
          </cell>
          <cell r="F120">
            <v>14.176199671120999</v>
          </cell>
          <cell r="G120">
            <v>14.1786974125797</v>
          </cell>
          <cell r="H120">
            <v>14.1802384845808</v>
          </cell>
          <cell r="I120">
            <v>14.1802384845808</v>
          </cell>
          <cell r="J120">
            <v>14.1803940687343</v>
          </cell>
        </row>
        <row r="121">
          <cell r="B121">
            <v>13.4026557757098</v>
          </cell>
          <cell r="C121">
            <v>13.4131104904215</v>
          </cell>
          <cell r="D121">
            <v>13.4160299678289</v>
          </cell>
          <cell r="E121">
            <v>13.417653443335601</v>
          </cell>
          <cell r="F121">
            <v>13.4185860556556</v>
          </cell>
          <cell r="G121">
            <v>13.421596023393599</v>
          </cell>
          <cell r="H121">
            <v>13.421596023393599</v>
          </cell>
          <cell r="I121">
            <v>13.426903674318901</v>
          </cell>
          <cell r="J121">
            <v>13.4288251966679</v>
          </cell>
        </row>
        <row r="122">
          <cell r="B122">
            <v>13.552553756232401</v>
          </cell>
          <cell r="C122">
            <v>13.5642343569974</v>
          </cell>
          <cell r="D122">
            <v>13.5692447545186</v>
          </cell>
          <cell r="E122">
            <v>13.5702739247449</v>
          </cell>
          <cell r="F122">
            <v>13.5709264040488</v>
          </cell>
          <cell r="G122">
            <v>13.5785426556617</v>
          </cell>
          <cell r="H122">
            <v>13.5788024069094</v>
          </cell>
          <cell r="I122">
            <v>13.581882272550899</v>
          </cell>
          <cell r="J122">
            <v>13.582940608663501</v>
          </cell>
        </row>
        <row r="123">
          <cell r="B123">
            <v>13.884845783177999</v>
          </cell>
          <cell r="C123">
            <v>13.895672957734501</v>
          </cell>
          <cell r="D123">
            <v>13.897564919807801</v>
          </cell>
          <cell r="E123">
            <v>13.897564919807801</v>
          </cell>
          <cell r="F123">
            <v>13.897564919807801</v>
          </cell>
          <cell r="G123">
            <v>13.902632666840599</v>
          </cell>
          <cell r="H123">
            <v>13.902632666840599</v>
          </cell>
          <cell r="I123">
            <v>13.902865742015999</v>
          </cell>
          <cell r="J123">
            <v>13.902865742015999</v>
          </cell>
        </row>
        <row r="124">
          <cell r="B124">
            <v>14.021366106136499</v>
          </cell>
          <cell r="C124">
            <v>14.0233159105623</v>
          </cell>
          <cell r="D124">
            <v>14.0233159105623</v>
          </cell>
          <cell r="E124">
            <v>14.0233159105623</v>
          </cell>
          <cell r="F124">
            <v>14.0233159105623</v>
          </cell>
          <cell r="G124">
            <v>14.024442419767301</v>
          </cell>
          <cell r="H124">
            <v>14.024442419767301</v>
          </cell>
          <cell r="I124">
            <v>14.0252948573093</v>
          </cell>
          <cell r="J124">
            <v>14.0252948573093</v>
          </cell>
        </row>
        <row r="125">
          <cell r="B125">
            <v>13.873385793297601</v>
          </cell>
          <cell r="C125">
            <v>13.8774090043266</v>
          </cell>
          <cell r="D125">
            <v>13.8797989506796</v>
          </cell>
          <cell r="E125">
            <v>13.880690169591199</v>
          </cell>
          <cell r="F125">
            <v>13.883596039016901</v>
          </cell>
          <cell r="G125">
            <v>13.884761073923601</v>
          </cell>
          <cell r="H125">
            <v>13.886474640961</v>
          </cell>
          <cell r="I125">
            <v>13.8865975682467</v>
          </cell>
          <cell r="J125">
            <v>13.8868090733713</v>
          </cell>
        </row>
        <row r="126">
          <cell r="B126">
            <v>13.7269576240316</v>
          </cell>
          <cell r="C126">
            <v>13.7368603040272</v>
          </cell>
          <cell r="D126">
            <v>13.7405228135759</v>
          </cell>
          <cell r="E126">
            <v>13.742348585915</v>
          </cell>
          <cell r="F126">
            <v>13.742696290579101</v>
          </cell>
          <cell r="G126">
            <v>13.746060587582701</v>
          </cell>
          <cell r="H126">
            <v>13.746060587582701</v>
          </cell>
          <cell r="I126">
            <v>13.746855460099299</v>
          </cell>
          <cell r="J126">
            <v>13.747119304399501</v>
          </cell>
        </row>
        <row r="127">
          <cell r="B127">
            <v>13.7177624268417</v>
          </cell>
          <cell r="C127">
            <v>13.730216766519501</v>
          </cell>
          <cell r="D127">
            <v>13.730216766519501</v>
          </cell>
          <cell r="E127">
            <v>13.730977966913899</v>
          </cell>
          <cell r="F127">
            <v>13.7312258632099</v>
          </cell>
          <cell r="G127">
            <v>13.7360097266809</v>
          </cell>
          <cell r="H127">
            <v>13.7360097266809</v>
          </cell>
          <cell r="I127">
            <v>13.7378475494454</v>
          </cell>
          <cell r="J127">
            <v>13.7396989207754</v>
          </cell>
        </row>
        <row r="128">
          <cell r="B128">
            <v>13.8544617029997</v>
          </cell>
          <cell r="C128">
            <v>13.870100096341201</v>
          </cell>
          <cell r="D128">
            <v>13.873688493753701</v>
          </cell>
          <cell r="E128">
            <v>13.8752261657218</v>
          </cell>
          <cell r="F128">
            <v>13.877130193560699</v>
          </cell>
          <cell r="G128">
            <v>13.885902743109799</v>
          </cell>
          <cell r="H128">
            <v>13.8860083163973</v>
          </cell>
          <cell r="I128">
            <v>13.887866951963201</v>
          </cell>
          <cell r="J128">
            <v>13.8901987289965</v>
          </cell>
        </row>
        <row r="129">
          <cell r="B129">
            <v>13.836956194454601</v>
          </cell>
          <cell r="C129">
            <v>13.8455503212852</v>
          </cell>
          <cell r="D129">
            <v>13.845731172523699</v>
          </cell>
          <cell r="E129">
            <v>13.846771730667699</v>
          </cell>
          <cell r="F129">
            <v>13.849171717527801</v>
          </cell>
          <cell r="G129">
            <v>13.854851598933299</v>
          </cell>
          <cell r="H129">
            <v>13.854972479979599</v>
          </cell>
          <cell r="I129">
            <v>13.857497758622801</v>
          </cell>
          <cell r="J129">
            <v>13.864826893116</v>
          </cell>
        </row>
        <row r="130">
          <cell r="B130">
            <v>13.336011189193499</v>
          </cell>
          <cell r="C130">
            <v>13.3483736344694</v>
          </cell>
          <cell r="D130">
            <v>13.3546238751694</v>
          </cell>
          <cell r="E130">
            <v>13.3566927950483</v>
          </cell>
          <cell r="F130">
            <v>13.356791791104699</v>
          </cell>
          <cell r="G130">
            <v>13.3598966318471</v>
          </cell>
          <cell r="H130">
            <v>13.3611324727464</v>
          </cell>
          <cell r="I130">
            <v>13.363211404909</v>
          </cell>
          <cell r="J130">
            <v>13.3672070501731</v>
          </cell>
        </row>
        <row r="131">
          <cell r="B131">
            <v>14.301840502558001</v>
          </cell>
          <cell r="C131">
            <v>14.304030734617299</v>
          </cell>
          <cell r="D131">
            <v>14.304173045316499</v>
          </cell>
          <cell r="E131">
            <v>14.304093570726099</v>
          </cell>
          <cell r="F131">
            <v>14.304093570726099</v>
          </cell>
          <cell r="G131">
            <v>14.307843994056901</v>
          </cell>
          <cell r="H131">
            <v>14.307843994056901</v>
          </cell>
          <cell r="I131">
            <v>14.311032854002599</v>
          </cell>
          <cell r="J131">
            <v>14.3141320723952</v>
          </cell>
        </row>
        <row r="132">
          <cell r="B132">
            <v>12.673094684277199</v>
          </cell>
          <cell r="C132">
            <v>12.680769229366501</v>
          </cell>
          <cell r="D132">
            <v>12.680769229366501</v>
          </cell>
          <cell r="E132">
            <v>12.6816266895772</v>
          </cell>
          <cell r="F132">
            <v>12.684521792172699</v>
          </cell>
          <cell r="G132">
            <v>12.686597933082799</v>
          </cell>
          <cell r="H132">
            <v>12.6870357516448</v>
          </cell>
          <cell r="I132">
            <v>12.6870357516448</v>
          </cell>
          <cell r="J132">
            <v>12.688276462321401</v>
          </cell>
        </row>
        <row r="133">
          <cell r="B133">
            <v>14.300816347493299</v>
          </cell>
          <cell r="C133">
            <v>14.301370000220601</v>
          </cell>
          <cell r="D133">
            <v>14.3027169650257</v>
          </cell>
          <cell r="E133">
            <v>14.3045900769855</v>
          </cell>
          <cell r="F133">
            <v>14.304920885108</v>
          </cell>
          <cell r="G133">
            <v>14.3096312274323</v>
          </cell>
          <cell r="H133">
            <v>14.3096312274323</v>
          </cell>
          <cell r="I133">
            <v>14.311009055244201</v>
          </cell>
          <cell r="J133">
            <v>14.311009055244201</v>
          </cell>
        </row>
        <row r="134">
          <cell r="B134">
            <v>13.728565660473301</v>
          </cell>
          <cell r="C134">
            <v>13.7360556638713</v>
          </cell>
          <cell r="D134">
            <v>13.7360556638713</v>
          </cell>
          <cell r="E134">
            <v>13.7392922888698</v>
          </cell>
          <cell r="F134">
            <v>13.7392922888698</v>
          </cell>
          <cell r="G134">
            <v>13.7395647060293</v>
          </cell>
          <cell r="H134">
            <v>13.743383224448801</v>
          </cell>
          <cell r="I134">
            <v>13.743383224448801</v>
          </cell>
          <cell r="J134">
            <v>13.746810390301601</v>
          </cell>
        </row>
        <row r="135">
          <cell r="B135">
            <v>12.4557350993389</v>
          </cell>
          <cell r="C135">
            <v>12.464650707683999</v>
          </cell>
          <cell r="D135">
            <v>12.4680094075837</v>
          </cell>
          <cell r="E135">
            <v>12.470444054923499</v>
          </cell>
          <cell r="F135">
            <v>12.474118311544901</v>
          </cell>
          <cell r="G135">
            <v>12.4753112040862</v>
          </cell>
          <cell r="H135">
            <v>12.4775683803368</v>
          </cell>
          <cell r="I135">
            <v>12.4820559575735</v>
          </cell>
          <cell r="J135">
            <v>12.4822739282661</v>
          </cell>
        </row>
        <row r="136">
          <cell r="B136">
            <v>13.3673235212552</v>
          </cell>
          <cell r="C136">
            <v>13.3736340601187</v>
          </cell>
          <cell r="D136">
            <v>13.3736340601187</v>
          </cell>
          <cell r="E136">
            <v>13.3754072631074</v>
          </cell>
          <cell r="F136">
            <v>13.3765658506466</v>
          </cell>
          <cell r="G136">
            <v>13.379551783688401</v>
          </cell>
          <cell r="H136">
            <v>13.3808973427399</v>
          </cell>
          <cell r="I136">
            <v>13.381235957401699</v>
          </cell>
          <cell r="J136">
            <v>13.3823515608623</v>
          </cell>
        </row>
        <row r="137">
          <cell r="B137">
            <v>13.7917047283466</v>
          </cell>
          <cell r="C137">
            <v>13.795851741907899</v>
          </cell>
          <cell r="D137">
            <v>13.796125852981801</v>
          </cell>
          <cell r="E137">
            <v>13.796652784171</v>
          </cell>
          <cell r="F137">
            <v>13.798573927022799</v>
          </cell>
          <cell r="G137">
            <v>13.802064101418001</v>
          </cell>
          <cell r="H137">
            <v>13.805563937449101</v>
          </cell>
          <cell r="I137">
            <v>13.8084387604287</v>
          </cell>
          <cell r="J137">
            <v>13.8094204973529</v>
          </cell>
        </row>
        <row r="138">
          <cell r="B138">
            <v>13.2214281842849</v>
          </cell>
          <cell r="C138">
            <v>13.2336904255638</v>
          </cell>
          <cell r="D138">
            <v>13.2374406398768</v>
          </cell>
          <cell r="E138">
            <v>13.242651131520899</v>
          </cell>
          <cell r="F138">
            <v>13.244820132406099</v>
          </cell>
          <cell r="G138">
            <v>13.258122534782901</v>
          </cell>
          <cell r="H138">
            <v>13.260862642913599</v>
          </cell>
          <cell r="I138">
            <v>13.265257886811501</v>
          </cell>
          <cell r="J138">
            <v>13.2660382189035</v>
          </cell>
        </row>
        <row r="139">
          <cell r="B139">
            <v>13.7868958284651</v>
          </cell>
          <cell r="C139">
            <v>13.7895788240942</v>
          </cell>
          <cell r="D139">
            <v>13.793255591226799</v>
          </cell>
          <cell r="E139">
            <v>13.793423688051901</v>
          </cell>
          <cell r="F139">
            <v>13.794399020208401</v>
          </cell>
          <cell r="G139">
            <v>13.7981780644743</v>
          </cell>
          <cell r="H139">
            <v>13.7981811160571</v>
          </cell>
          <cell r="I139">
            <v>13.798415761225399</v>
          </cell>
          <cell r="J139">
            <v>13.798415761225399</v>
          </cell>
        </row>
        <row r="140">
          <cell r="B140">
            <v>12.498611502038599</v>
          </cell>
          <cell r="C140">
            <v>12.513910422717601</v>
          </cell>
          <cell r="D140">
            <v>12.5167197424857</v>
          </cell>
          <cell r="E140">
            <v>12.521980273793099</v>
          </cell>
          <cell r="F140">
            <v>12.5236993653207</v>
          </cell>
          <cell r="G140">
            <v>12.5272199235266</v>
          </cell>
          <cell r="H140">
            <v>12.5272903944739</v>
          </cell>
          <cell r="I140">
            <v>12.5289937451125</v>
          </cell>
          <cell r="J140">
            <v>12.5294870755612</v>
          </cell>
        </row>
        <row r="141">
          <cell r="B141">
            <v>14.005977296674001</v>
          </cell>
          <cell r="C141">
            <v>14.0159575339807</v>
          </cell>
          <cell r="D141">
            <v>14.0202290088979</v>
          </cell>
          <cell r="E141">
            <v>14.0255416845149</v>
          </cell>
          <cell r="F141">
            <v>14.0279167739022</v>
          </cell>
          <cell r="G141">
            <v>14.031575551562099</v>
          </cell>
          <cell r="H141">
            <v>14.0344892354093</v>
          </cell>
          <cell r="I141">
            <v>14.034702604378801</v>
          </cell>
          <cell r="J141">
            <v>14.0385426886241</v>
          </cell>
        </row>
        <row r="142">
          <cell r="B142">
            <v>13.9381294357841</v>
          </cell>
          <cell r="C142">
            <v>13.9441985241958</v>
          </cell>
          <cell r="D142">
            <v>13.948804519510301</v>
          </cell>
          <cell r="E142">
            <v>13.9510566162384</v>
          </cell>
          <cell r="F142">
            <v>13.952574434793799</v>
          </cell>
          <cell r="G142">
            <v>13.9548452218344</v>
          </cell>
          <cell r="H142">
            <v>13.9548452218344</v>
          </cell>
          <cell r="I142">
            <v>13.956538950184401</v>
          </cell>
          <cell r="J142">
            <v>13.961252850979299</v>
          </cell>
        </row>
        <row r="143">
          <cell r="B143">
            <v>13.663131597726499</v>
          </cell>
          <cell r="C143">
            <v>13.6679275167758</v>
          </cell>
          <cell r="D143">
            <v>13.672024029819401</v>
          </cell>
          <cell r="E143">
            <v>13.6725180929709</v>
          </cell>
          <cell r="F143">
            <v>13.6725180929709</v>
          </cell>
          <cell r="G143">
            <v>13.673480180778601</v>
          </cell>
          <cell r="H143">
            <v>13.673480180778601</v>
          </cell>
          <cell r="I143">
            <v>13.6761269096717</v>
          </cell>
          <cell r="J143">
            <v>13.6761269096717</v>
          </cell>
        </row>
        <row r="144">
          <cell r="B144">
            <v>13.717254299662301</v>
          </cell>
          <cell r="C144">
            <v>13.7212525200465</v>
          </cell>
          <cell r="D144">
            <v>13.7212525200465</v>
          </cell>
          <cell r="E144">
            <v>13.7227322861806</v>
          </cell>
          <cell r="F144">
            <v>13.723828744622599</v>
          </cell>
          <cell r="G144">
            <v>13.7247082360654</v>
          </cell>
          <cell r="H144">
            <v>13.7256337941991</v>
          </cell>
          <cell r="I144">
            <v>13.7256337941991</v>
          </cell>
          <cell r="J144">
            <v>13.725884819732</v>
          </cell>
        </row>
        <row r="145">
          <cell r="B145">
            <v>13.869309820735801</v>
          </cell>
          <cell r="C145">
            <v>13.8832977279754</v>
          </cell>
          <cell r="D145">
            <v>13.8865916247596</v>
          </cell>
          <cell r="E145">
            <v>13.8889471394635</v>
          </cell>
          <cell r="F145">
            <v>13.8889471394635</v>
          </cell>
          <cell r="G145">
            <v>13.891693663539399</v>
          </cell>
          <cell r="H145">
            <v>13.891693663539399</v>
          </cell>
          <cell r="I145">
            <v>13.894239492083001</v>
          </cell>
          <cell r="J145">
            <v>13.8955026056828</v>
          </cell>
        </row>
        <row r="146">
          <cell r="B146">
            <v>13.613713626825</v>
          </cell>
          <cell r="C146">
            <v>13.619547888730001</v>
          </cell>
          <cell r="D146">
            <v>13.6198658979025</v>
          </cell>
          <cell r="E146">
            <v>13.621201943358299</v>
          </cell>
          <cell r="F146">
            <v>13.621201943358299</v>
          </cell>
          <cell r="G146">
            <v>13.625067634049</v>
          </cell>
          <cell r="H146">
            <v>13.626547206639501</v>
          </cell>
          <cell r="I146">
            <v>13.6272299842844</v>
          </cell>
          <cell r="J146">
            <v>13.628371590910501</v>
          </cell>
        </row>
        <row r="147">
          <cell r="B147">
            <v>13.794700701110299</v>
          </cell>
          <cell r="C147">
            <v>13.801410738732599</v>
          </cell>
          <cell r="D147">
            <v>13.8023538686601</v>
          </cell>
          <cell r="E147">
            <v>13.8023538686601</v>
          </cell>
          <cell r="F147">
            <v>13.8031048220773</v>
          </cell>
          <cell r="G147">
            <v>13.8037645930644</v>
          </cell>
          <cell r="H147">
            <v>13.8037645930644</v>
          </cell>
          <cell r="I147">
            <v>13.8037645930644</v>
          </cell>
          <cell r="J147">
            <v>13.8038774947912</v>
          </cell>
        </row>
        <row r="148">
          <cell r="B148">
            <v>13.7373222136906</v>
          </cell>
          <cell r="C148">
            <v>13.7402374031177</v>
          </cell>
          <cell r="D148">
            <v>13.7402374031177</v>
          </cell>
          <cell r="E148">
            <v>13.7402374031177</v>
          </cell>
          <cell r="F148">
            <v>13.7402374031177</v>
          </cell>
          <cell r="G148">
            <v>13.7402374031177</v>
          </cell>
          <cell r="H148">
            <v>13.7402374031177</v>
          </cell>
          <cell r="I148">
            <v>13.7402374031177</v>
          </cell>
          <cell r="J148">
            <v>13.7402374031177</v>
          </cell>
        </row>
        <row r="149">
          <cell r="B149">
            <v>13.7508210908598</v>
          </cell>
          <cell r="C149">
            <v>13.7573053508317</v>
          </cell>
          <cell r="D149">
            <v>13.759663500992099</v>
          </cell>
          <cell r="E149">
            <v>13.7627658673917</v>
          </cell>
          <cell r="F149">
            <v>13.7627658673917</v>
          </cell>
          <cell r="G149">
            <v>13.768881412511501</v>
          </cell>
          <cell r="H149">
            <v>13.7692453254684</v>
          </cell>
          <cell r="I149">
            <v>13.771332143098</v>
          </cell>
          <cell r="J149">
            <v>13.7735660229591</v>
          </cell>
        </row>
        <row r="150">
          <cell r="B150">
            <v>13.1353584705682</v>
          </cell>
          <cell r="C150">
            <v>13.140872018011599</v>
          </cell>
          <cell r="D150">
            <v>13.1418329047568</v>
          </cell>
          <cell r="E150">
            <v>13.143114975434701</v>
          </cell>
          <cell r="F150">
            <v>13.1442309094656</v>
          </cell>
          <cell r="G150">
            <v>13.146967905415901</v>
          </cell>
          <cell r="H150">
            <v>13.146967905415901</v>
          </cell>
          <cell r="I150">
            <v>13.1484374697439</v>
          </cell>
          <cell r="J150">
            <v>13.1505447640419</v>
          </cell>
        </row>
        <row r="151">
          <cell r="B151">
            <v>13.557822769999101</v>
          </cell>
          <cell r="C151">
            <v>13.570699572066999</v>
          </cell>
          <cell r="D151">
            <v>13.5726626020216</v>
          </cell>
          <cell r="E151">
            <v>13.5726626020216</v>
          </cell>
          <cell r="F151">
            <v>13.574102475344301</v>
          </cell>
          <cell r="G151">
            <v>13.576157677787901</v>
          </cell>
          <cell r="H151">
            <v>13.5762354391212</v>
          </cell>
          <cell r="I151">
            <v>13.5762354391212</v>
          </cell>
          <cell r="J151">
            <v>13.577103807875501</v>
          </cell>
        </row>
        <row r="152">
          <cell r="B152">
            <v>13.285110685357999</v>
          </cell>
          <cell r="C152">
            <v>13.288220415480501</v>
          </cell>
          <cell r="D152">
            <v>13.288220415480501</v>
          </cell>
          <cell r="E152">
            <v>13.288220415480501</v>
          </cell>
          <cell r="F152">
            <v>13.288377025686</v>
          </cell>
          <cell r="G152">
            <v>13.288377025686</v>
          </cell>
          <cell r="H152">
            <v>13.2884135298921</v>
          </cell>
          <cell r="I152">
            <v>13.2884135298921</v>
          </cell>
          <cell r="J152">
            <v>13.2884135298921</v>
          </cell>
        </row>
        <row r="153">
          <cell r="B153">
            <v>13.690008903937899</v>
          </cell>
          <cell r="C153">
            <v>13.696181677921601</v>
          </cell>
          <cell r="D153">
            <v>13.6979388370422</v>
          </cell>
          <cell r="E153">
            <v>13.6987443306278</v>
          </cell>
          <cell r="F153">
            <v>13.704807754439001</v>
          </cell>
          <cell r="G153">
            <v>13.7066127348668</v>
          </cell>
          <cell r="H153">
            <v>13.708571848614501</v>
          </cell>
          <cell r="I153">
            <v>13.7091295675309</v>
          </cell>
          <cell r="J153">
            <v>13.7091295675309</v>
          </cell>
        </row>
        <row r="154">
          <cell r="B154">
            <v>13.269356214457201</v>
          </cell>
          <cell r="C154">
            <v>13.2759726644372</v>
          </cell>
          <cell r="D154">
            <v>13.2759726644372</v>
          </cell>
          <cell r="E154">
            <v>13.2759726644372</v>
          </cell>
          <cell r="F154">
            <v>13.277004531466799</v>
          </cell>
          <cell r="G154">
            <v>13.279979328379399</v>
          </cell>
          <cell r="H154">
            <v>13.281074040154399</v>
          </cell>
          <cell r="I154">
            <v>13.281289421558499</v>
          </cell>
          <cell r="J154">
            <v>13.2815167446813</v>
          </cell>
        </row>
        <row r="155">
          <cell r="B155">
            <v>13.98261209356</v>
          </cell>
          <cell r="C155">
            <v>13.9885505498982</v>
          </cell>
          <cell r="D155">
            <v>13.992202747239901</v>
          </cell>
          <cell r="E155">
            <v>13.9939370992814</v>
          </cell>
          <cell r="F155">
            <v>13.9947339022993</v>
          </cell>
          <cell r="G155">
            <v>13.994837723438399</v>
          </cell>
          <cell r="H155">
            <v>13.994966652929399</v>
          </cell>
          <cell r="I155">
            <v>13.995096044956099</v>
          </cell>
          <cell r="J155">
            <v>13.995096044956099</v>
          </cell>
        </row>
        <row r="156">
          <cell r="B156">
            <v>13.504027995965901</v>
          </cell>
          <cell r="C156">
            <v>13.5094932621013</v>
          </cell>
          <cell r="D156">
            <v>13.5114535099045</v>
          </cell>
          <cell r="E156">
            <v>13.51248519472</v>
          </cell>
          <cell r="F156">
            <v>13.516822273294901</v>
          </cell>
          <cell r="G156">
            <v>13.5175511388908</v>
          </cell>
          <cell r="H156">
            <v>13.518227584289599</v>
          </cell>
          <cell r="I156">
            <v>13.5186742491943</v>
          </cell>
          <cell r="J156">
            <v>13.5202772406327</v>
          </cell>
        </row>
        <row r="157">
          <cell r="B157">
            <v>13.4824445405846</v>
          </cell>
          <cell r="C157">
            <v>13.4860354498362</v>
          </cell>
          <cell r="D157">
            <v>13.4873020250838</v>
          </cell>
          <cell r="E157">
            <v>13.4873020250838</v>
          </cell>
          <cell r="F157">
            <v>13.4901743741516</v>
          </cell>
          <cell r="G157">
            <v>13.491461198148199</v>
          </cell>
          <cell r="H157">
            <v>13.491461198148199</v>
          </cell>
          <cell r="I157">
            <v>13.4923458305592</v>
          </cell>
          <cell r="J157">
            <v>13.4931976255509</v>
          </cell>
        </row>
        <row r="158">
          <cell r="B158">
            <v>14.185839115659499</v>
          </cell>
          <cell r="C158">
            <v>14.1934956239266</v>
          </cell>
          <cell r="D158">
            <v>14.1934956239266</v>
          </cell>
          <cell r="E158">
            <v>14.195903150777101</v>
          </cell>
          <cell r="F158">
            <v>14.199052475913501</v>
          </cell>
          <cell r="G158">
            <v>14.2029199649172</v>
          </cell>
          <cell r="H158">
            <v>14.2029199649172</v>
          </cell>
          <cell r="I158">
            <v>14.2049323821192</v>
          </cell>
          <cell r="J158">
            <v>14.2058943869107</v>
          </cell>
        </row>
        <row r="159">
          <cell r="B159">
            <v>13.8005789655478</v>
          </cell>
          <cell r="C159">
            <v>13.8060388996269</v>
          </cell>
          <cell r="D159">
            <v>13.806706312550601</v>
          </cell>
          <cell r="E159">
            <v>13.8071192557471</v>
          </cell>
          <cell r="F159">
            <v>13.810486236915301</v>
          </cell>
          <cell r="G159">
            <v>13.813727863423701</v>
          </cell>
          <cell r="H159">
            <v>13.813727863423701</v>
          </cell>
          <cell r="I159">
            <v>13.8140183646056</v>
          </cell>
          <cell r="J159">
            <v>13.815904631434501</v>
          </cell>
        </row>
        <row r="160">
          <cell r="B160">
            <v>13.695328308109801</v>
          </cell>
          <cell r="C160">
            <v>13.698080679118</v>
          </cell>
          <cell r="D160">
            <v>13.698080679118</v>
          </cell>
          <cell r="E160">
            <v>13.6996263247551</v>
          </cell>
          <cell r="F160">
            <v>13.6996263247551</v>
          </cell>
          <cell r="G160">
            <v>13.701424332530101</v>
          </cell>
          <cell r="H160">
            <v>13.701424332530101</v>
          </cell>
          <cell r="I160">
            <v>13.701518812407</v>
          </cell>
          <cell r="J160">
            <v>13.701622177060299</v>
          </cell>
        </row>
        <row r="161">
          <cell r="B161">
            <v>13.238266901019999</v>
          </cell>
          <cell r="C161">
            <v>13.2391196294979</v>
          </cell>
          <cell r="D161">
            <v>13.2391196294979</v>
          </cell>
          <cell r="E161">
            <v>13.2391196294979</v>
          </cell>
          <cell r="F161">
            <v>13.2391196294979</v>
          </cell>
          <cell r="G161">
            <v>13.240028368836599</v>
          </cell>
          <cell r="H161">
            <v>13.240028368836599</v>
          </cell>
          <cell r="I161">
            <v>13.2415543652889</v>
          </cell>
          <cell r="J161">
            <v>13.244030299488999</v>
          </cell>
        </row>
        <row r="162">
          <cell r="B162">
            <v>13.762204243166501</v>
          </cell>
          <cell r="C162">
            <v>13.7669767665789</v>
          </cell>
          <cell r="D162">
            <v>13.767520782587001</v>
          </cell>
          <cell r="E162">
            <v>13.767520782587001</v>
          </cell>
          <cell r="F162">
            <v>13.7705142303789</v>
          </cell>
          <cell r="G162">
            <v>13.7713688475125</v>
          </cell>
          <cell r="H162">
            <v>13.7713688475125</v>
          </cell>
          <cell r="I162">
            <v>13.772882485052399</v>
          </cell>
          <cell r="J162">
            <v>13.772971061572401</v>
          </cell>
        </row>
        <row r="163">
          <cell r="B163">
            <v>13.4461084072381</v>
          </cell>
          <cell r="C163">
            <v>13.4509151730709</v>
          </cell>
          <cell r="D163">
            <v>13.4509151730709</v>
          </cell>
          <cell r="E163">
            <v>13.4509151730709</v>
          </cell>
          <cell r="F163">
            <v>13.451442832216999</v>
          </cell>
          <cell r="G163">
            <v>13.451442832216999</v>
          </cell>
          <cell r="H163">
            <v>13.451442832216999</v>
          </cell>
          <cell r="I163">
            <v>13.451442832216999</v>
          </cell>
          <cell r="J163">
            <v>13.451442832216999</v>
          </cell>
        </row>
        <row r="164">
          <cell r="B164">
            <v>13.410967645825499</v>
          </cell>
          <cell r="C164">
            <v>13.4155203727179</v>
          </cell>
          <cell r="D164">
            <v>13.4155203727179</v>
          </cell>
          <cell r="E164">
            <v>13.416506677475599</v>
          </cell>
          <cell r="F164">
            <v>13.416506677475599</v>
          </cell>
          <cell r="G164">
            <v>13.417703071326599</v>
          </cell>
          <cell r="H164">
            <v>13.417703071326599</v>
          </cell>
          <cell r="I164">
            <v>13.4190713464073</v>
          </cell>
          <cell r="J164">
            <v>13.4190713464073</v>
          </cell>
        </row>
        <row r="165">
          <cell r="B165">
            <v>13.8823219867869</v>
          </cell>
          <cell r="C165">
            <v>13.886698543204499</v>
          </cell>
          <cell r="D165">
            <v>13.886698543204499</v>
          </cell>
          <cell r="E165">
            <v>13.888213508598101</v>
          </cell>
          <cell r="F165">
            <v>13.888213508598101</v>
          </cell>
          <cell r="G165">
            <v>13.8883899461381</v>
          </cell>
          <cell r="H165">
            <v>13.8887861792611</v>
          </cell>
          <cell r="I165">
            <v>13.8887861792611</v>
          </cell>
          <cell r="J165">
            <v>13.890143429794501</v>
          </cell>
        </row>
        <row r="166">
          <cell r="B166">
            <v>13.943668201918999</v>
          </cell>
          <cell r="C166">
            <v>13.9516844767408</v>
          </cell>
          <cell r="D166">
            <v>13.9516844767408</v>
          </cell>
          <cell r="E166">
            <v>13.9516844767408</v>
          </cell>
          <cell r="F166">
            <v>13.954850137059699</v>
          </cell>
          <cell r="G166">
            <v>13.9575962257158</v>
          </cell>
          <cell r="H166">
            <v>13.9589296916441</v>
          </cell>
          <cell r="I166">
            <v>13.961897010498699</v>
          </cell>
          <cell r="J166">
            <v>13.963272404467499</v>
          </cell>
        </row>
        <row r="167">
          <cell r="B167">
            <v>12.290892051759</v>
          </cell>
          <cell r="C167">
            <v>12.296888599858701</v>
          </cell>
          <cell r="D167">
            <v>12.2970004146202</v>
          </cell>
          <cell r="E167">
            <v>12.297727456938</v>
          </cell>
          <cell r="F167">
            <v>12.3014927226493</v>
          </cell>
          <cell r="G167">
            <v>12.3021634212366</v>
          </cell>
          <cell r="H167">
            <v>12.3021634212366</v>
          </cell>
          <cell r="I167">
            <v>12.3021634212366</v>
          </cell>
          <cell r="J167">
            <v>12.302953947177301</v>
          </cell>
        </row>
        <row r="168">
          <cell r="B168">
            <v>12.818674696155799</v>
          </cell>
          <cell r="C168">
            <v>12.831267669062299</v>
          </cell>
          <cell r="D168">
            <v>12.833680748835601</v>
          </cell>
          <cell r="E168">
            <v>12.833680748835601</v>
          </cell>
          <cell r="F168">
            <v>12.833748769142099</v>
          </cell>
          <cell r="G168">
            <v>12.840075064955601</v>
          </cell>
          <cell r="H168">
            <v>12.8429090256035</v>
          </cell>
          <cell r="I168">
            <v>12.844713785263201</v>
          </cell>
          <cell r="J168">
            <v>12.844713785263201</v>
          </cell>
        </row>
        <row r="169">
          <cell r="B169">
            <v>13.812848156297299</v>
          </cell>
          <cell r="C169">
            <v>13.816416995953499</v>
          </cell>
          <cell r="D169">
            <v>13.817677814336401</v>
          </cell>
          <cell r="E169">
            <v>13.8189312836573</v>
          </cell>
          <cell r="F169">
            <v>13.821366363529901</v>
          </cell>
          <cell r="G169">
            <v>13.8237462329412</v>
          </cell>
          <cell r="H169">
            <v>13.8237462329412</v>
          </cell>
          <cell r="I169">
            <v>13.8237462329412</v>
          </cell>
          <cell r="J169">
            <v>13.8256525238829</v>
          </cell>
        </row>
        <row r="170">
          <cell r="B170">
            <v>13.4373498337117</v>
          </cell>
          <cell r="C170">
            <v>13.442034914568501</v>
          </cell>
          <cell r="D170">
            <v>13.442034914568501</v>
          </cell>
          <cell r="E170">
            <v>13.442034914568501</v>
          </cell>
          <cell r="F170">
            <v>13.443686733477501</v>
          </cell>
          <cell r="G170">
            <v>13.4450721212853</v>
          </cell>
          <cell r="H170">
            <v>13.445729100605099</v>
          </cell>
          <cell r="I170">
            <v>13.4460348644443</v>
          </cell>
          <cell r="J170">
            <v>13.446676015544501</v>
          </cell>
        </row>
        <row r="171">
          <cell r="B171">
            <v>13.876852709995999</v>
          </cell>
          <cell r="C171">
            <v>13.8806716763573</v>
          </cell>
          <cell r="D171">
            <v>13.8822173224822</v>
          </cell>
          <cell r="E171">
            <v>13.8834234401833</v>
          </cell>
          <cell r="F171">
            <v>13.8837408585995</v>
          </cell>
          <cell r="G171">
            <v>13.884901760824301</v>
          </cell>
          <cell r="H171">
            <v>13.884901760824301</v>
          </cell>
          <cell r="I171">
            <v>13.884901760824301</v>
          </cell>
          <cell r="J171">
            <v>13.8858751155283</v>
          </cell>
        </row>
        <row r="172">
          <cell r="B172">
            <v>13.9663693876482</v>
          </cell>
          <cell r="C172">
            <v>13.969397590962</v>
          </cell>
          <cell r="D172">
            <v>13.969397590962</v>
          </cell>
          <cell r="E172">
            <v>13.969397590962</v>
          </cell>
          <cell r="F172">
            <v>13.974194285114001</v>
          </cell>
          <cell r="G172">
            <v>13.977843684831299</v>
          </cell>
          <cell r="H172">
            <v>13.979223991049899</v>
          </cell>
          <cell r="I172">
            <v>13.980035243475699</v>
          </cell>
          <cell r="J172">
            <v>13.980035243475699</v>
          </cell>
        </row>
        <row r="173">
          <cell r="B173">
            <v>13.889946824793499</v>
          </cell>
          <cell r="C173">
            <v>13.892344564869401</v>
          </cell>
          <cell r="D173">
            <v>13.8941354339073</v>
          </cell>
          <cell r="E173">
            <v>13.8957614752228</v>
          </cell>
          <cell r="F173">
            <v>13.8986573793725</v>
          </cell>
          <cell r="G173">
            <v>13.8986573793725</v>
          </cell>
          <cell r="H173">
            <v>13.8986573793725</v>
          </cell>
          <cell r="I173">
            <v>13.898855291051101</v>
          </cell>
          <cell r="J173">
            <v>13.8989412166809</v>
          </cell>
        </row>
        <row r="174">
          <cell r="B174">
            <v>13.877616078602699</v>
          </cell>
          <cell r="C174">
            <v>13.8807063046339</v>
          </cell>
          <cell r="D174">
            <v>13.8807063046339</v>
          </cell>
          <cell r="E174">
            <v>13.8807063046339</v>
          </cell>
          <cell r="F174">
            <v>13.8807063046339</v>
          </cell>
          <cell r="G174">
            <v>13.881981057703801</v>
          </cell>
          <cell r="H174">
            <v>13.881981057703801</v>
          </cell>
          <cell r="I174">
            <v>13.881981057703801</v>
          </cell>
          <cell r="J174">
            <v>13.8828461724787</v>
          </cell>
        </row>
        <row r="175">
          <cell r="B175">
            <v>12.991303354887499</v>
          </cell>
          <cell r="C175">
            <v>13.000335261682</v>
          </cell>
          <cell r="D175">
            <v>13.0056121493243</v>
          </cell>
          <cell r="E175">
            <v>13.009516489372</v>
          </cell>
          <cell r="F175">
            <v>13.010160354676399</v>
          </cell>
          <cell r="G175">
            <v>13.014150100230699</v>
          </cell>
          <cell r="H175">
            <v>13.0161439116024</v>
          </cell>
          <cell r="I175">
            <v>13.016515545538899</v>
          </cell>
          <cell r="J175">
            <v>13.017273652652801</v>
          </cell>
        </row>
        <row r="176">
          <cell r="B176">
            <v>12.911082016233101</v>
          </cell>
          <cell r="C176">
            <v>12.918094826344401</v>
          </cell>
          <cell r="D176">
            <v>12.924210562651201</v>
          </cell>
          <cell r="E176">
            <v>12.9280279479117</v>
          </cell>
          <cell r="F176">
            <v>12.9303799974708</v>
          </cell>
          <cell r="G176">
            <v>12.9331476865616</v>
          </cell>
          <cell r="H176">
            <v>12.9340922641583</v>
          </cell>
          <cell r="I176">
            <v>12.9340922641583</v>
          </cell>
          <cell r="J176">
            <v>12.935993797251401</v>
          </cell>
        </row>
        <row r="177">
          <cell r="B177">
            <v>13.681506181613999</v>
          </cell>
          <cell r="C177">
            <v>13.686096463857499</v>
          </cell>
          <cell r="D177">
            <v>13.687174738111301</v>
          </cell>
          <cell r="E177">
            <v>13.687174738111301</v>
          </cell>
          <cell r="F177">
            <v>13.6890555573606</v>
          </cell>
          <cell r="G177">
            <v>13.6916324013372</v>
          </cell>
          <cell r="H177">
            <v>13.692203911956</v>
          </cell>
          <cell r="I177">
            <v>13.692203911956</v>
          </cell>
          <cell r="J177">
            <v>13.694397188922499</v>
          </cell>
        </row>
        <row r="178">
          <cell r="B178">
            <v>13.6992058426468</v>
          </cell>
          <cell r="C178">
            <v>13.7072939499082</v>
          </cell>
          <cell r="D178">
            <v>13.713589470484401</v>
          </cell>
          <cell r="E178">
            <v>13.713589470484401</v>
          </cell>
          <cell r="F178">
            <v>13.715250091441799</v>
          </cell>
          <cell r="G178">
            <v>13.7153278496066</v>
          </cell>
          <cell r="H178">
            <v>13.7164901514753</v>
          </cell>
          <cell r="I178">
            <v>13.716619680337301</v>
          </cell>
          <cell r="J178">
            <v>13.7183866862682</v>
          </cell>
        </row>
        <row r="179">
          <cell r="B179">
            <v>14.188385022864599</v>
          </cell>
          <cell r="C179">
            <v>14.1963943786422</v>
          </cell>
          <cell r="D179">
            <v>14.197583747042</v>
          </cell>
          <cell r="E179">
            <v>14.1976592573989</v>
          </cell>
          <cell r="F179">
            <v>14.199415477066401</v>
          </cell>
          <cell r="G179">
            <v>14.2025613947536</v>
          </cell>
          <cell r="H179">
            <v>14.2048433787827</v>
          </cell>
          <cell r="I179">
            <v>14.2048433787827</v>
          </cell>
          <cell r="J179">
            <v>14.206016068617</v>
          </cell>
        </row>
        <row r="180">
          <cell r="B180">
            <v>13.347898152663101</v>
          </cell>
          <cell r="C180">
            <v>13.349583640020301</v>
          </cell>
          <cell r="D180">
            <v>13.3510107954933</v>
          </cell>
          <cell r="E180">
            <v>13.3510107954933</v>
          </cell>
          <cell r="F180">
            <v>13.3510107954933</v>
          </cell>
          <cell r="G180">
            <v>13.351676975274501</v>
          </cell>
          <cell r="H180">
            <v>13.351676975274501</v>
          </cell>
          <cell r="I180">
            <v>13.351676975274501</v>
          </cell>
          <cell r="J180">
            <v>13.351816720159601</v>
          </cell>
        </row>
        <row r="181">
          <cell r="B181">
            <v>13.5953362293975</v>
          </cell>
          <cell r="C181">
            <v>13.6007957257144</v>
          </cell>
          <cell r="D181">
            <v>13.602565405598799</v>
          </cell>
          <cell r="E181">
            <v>13.602565405598799</v>
          </cell>
          <cell r="F181">
            <v>13.603851727879</v>
          </cell>
          <cell r="G181">
            <v>13.6049179153043</v>
          </cell>
          <cell r="H181">
            <v>13.6049179153043</v>
          </cell>
          <cell r="I181">
            <v>13.6049179153043</v>
          </cell>
          <cell r="J181">
            <v>13.6049179153043</v>
          </cell>
        </row>
        <row r="182">
          <cell r="B182">
            <v>14.144531770333799</v>
          </cell>
          <cell r="C182">
            <v>14.1515091596843</v>
          </cell>
          <cell r="D182">
            <v>14.1525691072129</v>
          </cell>
          <cell r="E182">
            <v>14.1545152713064</v>
          </cell>
          <cell r="F182">
            <v>14.1569886490485</v>
          </cell>
          <cell r="G182">
            <v>14.159335252369299</v>
          </cell>
          <cell r="H182">
            <v>14.159335252369299</v>
          </cell>
          <cell r="I182">
            <v>14.1621675075488</v>
          </cell>
          <cell r="J182">
            <v>14.162235112836401</v>
          </cell>
        </row>
        <row r="183">
          <cell r="B183">
            <v>13.4397066635933</v>
          </cell>
          <cell r="C183">
            <v>13.4473219646269</v>
          </cell>
          <cell r="D183">
            <v>13.454481242786301</v>
          </cell>
          <cell r="E183">
            <v>13.454481242786301</v>
          </cell>
          <cell r="F183">
            <v>13.455286811585101</v>
          </cell>
          <cell r="G183">
            <v>13.4572733302288</v>
          </cell>
          <cell r="H183">
            <v>13.4572733302288</v>
          </cell>
          <cell r="I183">
            <v>13.458346447662301</v>
          </cell>
          <cell r="J183">
            <v>13.458843981225799</v>
          </cell>
        </row>
        <row r="184">
          <cell r="B184">
            <v>13.940474508317299</v>
          </cell>
          <cell r="C184">
            <v>13.9500284946481</v>
          </cell>
          <cell r="D184">
            <v>13.953388182112899</v>
          </cell>
          <cell r="E184">
            <v>13.9557682741309</v>
          </cell>
          <cell r="F184">
            <v>13.9569407273233</v>
          </cell>
          <cell r="G184">
            <v>13.9587042165626</v>
          </cell>
          <cell r="H184">
            <v>13.9587042165626</v>
          </cell>
          <cell r="I184">
            <v>13.9596937872206</v>
          </cell>
          <cell r="J184">
            <v>13.962698097629501</v>
          </cell>
        </row>
        <row r="185">
          <cell r="B185">
            <v>13.630020107618099</v>
          </cell>
          <cell r="C185">
            <v>13.6351453771747</v>
          </cell>
          <cell r="D185">
            <v>13.6412946474334</v>
          </cell>
          <cell r="E185">
            <v>13.641732319930099</v>
          </cell>
          <cell r="F185">
            <v>13.6439751577111</v>
          </cell>
          <cell r="G185">
            <v>13.6480560099171</v>
          </cell>
          <cell r="H185">
            <v>13.6480560099171</v>
          </cell>
          <cell r="I185">
            <v>13.6516869463753</v>
          </cell>
          <cell r="J185">
            <v>13.651997417794799</v>
          </cell>
        </row>
        <row r="186">
          <cell r="B186">
            <v>13.781807291160099</v>
          </cell>
          <cell r="C186">
            <v>13.7884717931596</v>
          </cell>
          <cell r="D186">
            <v>13.7886613183686</v>
          </cell>
          <cell r="E186">
            <v>13.788763602281</v>
          </cell>
          <cell r="F186">
            <v>13.788763602281</v>
          </cell>
          <cell r="G186">
            <v>13.791633422417499</v>
          </cell>
          <cell r="H186">
            <v>13.791633422417499</v>
          </cell>
          <cell r="I186">
            <v>13.7919794415336</v>
          </cell>
          <cell r="J186">
            <v>13.7919794415336</v>
          </cell>
        </row>
        <row r="187">
          <cell r="B187">
            <v>13.791563446934701</v>
          </cell>
          <cell r="C187">
            <v>13.7930130979961</v>
          </cell>
          <cell r="D187">
            <v>13.7930130979961</v>
          </cell>
          <cell r="E187">
            <v>13.7948412061161</v>
          </cell>
          <cell r="F187">
            <v>13.7948412061161</v>
          </cell>
          <cell r="G187">
            <v>13.7980706952142</v>
          </cell>
          <cell r="H187">
            <v>13.7980706952142</v>
          </cell>
          <cell r="I187">
            <v>13.7994376519048</v>
          </cell>
          <cell r="J187">
            <v>13.7994376519048</v>
          </cell>
        </row>
        <row r="188">
          <cell r="B188">
            <v>13.963165895812301</v>
          </cell>
          <cell r="C188">
            <v>13.969676842245301</v>
          </cell>
          <cell r="D188">
            <v>13.969676842245301</v>
          </cell>
          <cell r="E188">
            <v>13.969676842245301</v>
          </cell>
          <cell r="F188">
            <v>13.9699561008107</v>
          </cell>
          <cell r="G188">
            <v>13.970033858583401</v>
          </cell>
          <cell r="H188">
            <v>13.972991147316</v>
          </cell>
          <cell r="I188">
            <v>13.973002440917901</v>
          </cell>
          <cell r="J188">
            <v>13.9738993801391</v>
          </cell>
        </row>
        <row r="189">
          <cell r="B189">
            <v>13.228079079002301</v>
          </cell>
          <cell r="C189">
            <v>13.2381715182168</v>
          </cell>
          <cell r="D189">
            <v>13.2381715182168</v>
          </cell>
          <cell r="E189">
            <v>13.239262791014101</v>
          </cell>
          <cell r="F189">
            <v>13.239571383065901</v>
          </cell>
          <cell r="G189">
            <v>13.243365728417601</v>
          </cell>
          <cell r="H189">
            <v>13.2445565520584</v>
          </cell>
          <cell r="I189">
            <v>13.245057137700201</v>
          </cell>
          <cell r="J189">
            <v>13.245057137700201</v>
          </cell>
        </row>
        <row r="190">
          <cell r="B190">
            <v>13.411969431831601</v>
          </cell>
          <cell r="C190">
            <v>13.414842644322199</v>
          </cell>
          <cell r="D190">
            <v>13.415470294244299</v>
          </cell>
          <cell r="E190">
            <v>13.416325672008799</v>
          </cell>
          <cell r="F190">
            <v>13.416559902514701</v>
          </cell>
          <cell r="G190">
            <v>13.418701914798399</v>
          </cell>
          <cell r="H190">
            <v>13.4197567694714</v>
          </cell>
          <cell r="I190">
            <v>13.419996674355801</v>
          </cell>
          <cell r="J190">
            <v>13.4239788216872</v>
          </cell>
        </row>
        <row r="191">
          <cell r="B191">
            <v>13.582086070533601</v>
          </cell>
          <cell r="C191">
            <v>13.5929606749273</v>
          </cell>
          <cell r="D191">
            <v>13.5991549284955</v>
          </cell>
          <cell r="E191">
            <v>13.601960489660501</v>
          </cell>
          <cell r="F191">
            <v>13.6034899322255</v>
          </cell>
          <cell r="G191">
            <v>13.606010040179701</v>
          </cell>
          <cell r="H191">
            <v>13.606010040179701</v>
          </cell>
          <cell r="I191">
            <v>13.607673335689899</v>
          </cell>
          <cell r="J191">
            <v>13.607673335689899</v>
          </cell>
        </row>
        <row r="192">
          <cell r="B192">
            <v>13.6515905162897</v>
          </cell>
          <cell r="C192">
            <v>13.6548441479564</v>
          </cell>
          <cell r="D192">
            <v>13.658164689296999</v>
          </cell>
          <cell r="E192">
            <v>13.658164689296999</v>
          </cell>
          <cell r="F192">
            <v>13.6590371057935</v>
          </cell>
          <cell r="G192">
            <v>13.6609239340416</v>
          </cell>
          <cell r="H192">
            <v>13.6616328707051</v>
          </cell>
          <cell r="I192">
            <v>13.6616328707051</v>
          </cell>
          <cell r="J192">
            <v>13.6622955974912</v>
          </cell>
        </row>
        <row r="193">
          <cell r="B193">
            <v>13.3686526264277</v>
          </cell>
          <cell r="C193">
            <v>13.3809754216156</v>
          </cell>
          <cell r="D193">
            <v>13.3815168433716</v>
          </cell>
          <cell r="E193">
            <v>13.3829814159475</v>
          </cell>
          <cell r="F193">
            <v>13.3829814159475</v>
          </cell>
          <cell r="G193">
            <v>13.383631028747899</v>
          </cell>
          <cell r="H193">
            <v>13.3852805293727</v>
          </cell>
          <cell r="I193">
            <v>13.386338961580901</v>
          </cell>
          <cell r="J193">
            <v>13.3869830155943</v>
          </cell>
        </row>
        <row r="194">
          <cell r="B194">
            <v>13.4604597485431</v>
          </cell>
          <cell r="C194">
            <v>13.463003698219699</v>
          </cell>
          <cell r="D194">
            <v>13.4638917964383</v>
          </cell>
          <cell r="E194">
            <v>13.464156931839501</v>
          </cell>
          <cell r="F194">
            <v>13.465617987036</v>
          </cell>
          <cell r="G194">
            <v>13.465617987036</v>
          </cell>
          <cell r="H194">
            <v>13.465617987036</v>
          </cell>
          <cell r="I194">
            <v>13.467223167767299</v>
          </cell>
          <cell r="J194">
            <v>13.467871858723999</v>
          </cell>
        </row>
        <row r="195">
          <cell r="B195">
            <v>13.805390637951</v>
          </cell>
          <cell r="C195">
            <v>13.8086255647434</v>
          </cell>
          <cell r="D195">
            <v>13.811063321957199</v>
          </cell>
          <cell r="E195">
            <v>13.8128473668284</v>
          </cell>
          <cell r="F195">
            <v>13.8128473668284</v>
          </cell>
          <cell r="G195">
            <v>13.8128473668284</v>
          </cell>
          <cell r="H195">
            <v>13.8138064768777</v>
          </cell>
          <cell r="I195">
            <v>13.815543856505199</v>
          </cell>
          <cell r="J195">
            <v>13.816665341531101</v>
          </cell>
        </row>
        <row r="196">
          <cell r="B196">
            <v>13.4358414555662</v>
          </cell>
          <cell r="C196">
            <v>13.448175863384501</v>
          </cell>
          <cell r="D196">
            <v>13.4499987151663</v>
          </cell>
          <cell r="E196">
            <v>13.450146042899201</v>
          </cell>
          <cell r="F196">
            <v>13.452115260014301</v>
          </cell>
          <cell r="G196">
            <v>13.4558601087456</v>
          </cell>
          <cell r="H196">
            <v>13.4584387508958</v>
          </cell>
          <cell r="I196">
            <v>13.459488758061701</v>
          </cell>
          <cell r="J196">
            <v>13.4607754905841</v>
          </cell>
        </row>
        <row r="197">
          <cell r="B197">
            <v>13.904698767216299</v>
          </cell>
          <cell r="C197">
            <v>13.920778409799301</v>
          </cell>
          <cell r="D197">
            <v>13.9211599314481</v>
          </cell>
          <cell r="E197">
            <v>13.922522323757599</v>
          </cell>
          <cell r="F197">
            <v>13.928571615327</v>
          </cell>
          <cell r="G197">
            <v>13.943203500142999</v>
          </cell>
          <cell r="H197">
            <v>13.944432303833899</v>
          </cell>
          <cell r="I197">
            <v>13.9446496384101</v>
          </cell>
          <cell r="J197">
            <v>13.9462995270045</v>
          </cell>
        </row>
        <row r="198">
          <cell r="B198">
            <v>13.470629106426699</v>
          </cell>
          <cell r="C198">
            <v>13.477160316367099</v>
          </cell>
          <cell r="D198">
            <v>13.4772479853128</v>
          </cell>
          <cell r="E198">
            <v>13.478489606326599</v>
          </cell>
          <cell r="F198">
            <v>13.481477622691401</v>
          </cell>
          <cell r="G198">
            <v>13.4852194784565</v>
          </cell>
          <cell r="H198">
            <v>13.4865714757572</v>
          </cell>
          <cell r="I198">
            <v>13.486949795472199</v>
          </cell>
          <cell r="J198">
            <v>13.4889121362836</v>
          </cell>
        </row>
        <row r="199">
          <cell r="B199">
            <v>13.793262804781101</v>
          </cell>
          <cell r="C199">
            <v>13.805513613504299</v>
          </cell>
          <cell r="D199">
            <v>13.809242615753901</v>
          </cell>
          <cell r="E199">
            <v>13.811926204552099</v>
          </cell>
          <cell r="F199">
            <v>13.815750710630599</v>
          </cell>
          <cell r="G199">
            <v>13.821331300716</v>
          </cell>
          <cell r="H199">
            <v>13.8218307296004</v>
          </cell>
          <cell r="I199">
            <v>13.8221039047615</v>
          </cell>
          <cell r="J199">
            <v>13.8248216740703</v>
          </cell>
        </row>
        <row r="200">
          <cell r="B200">
            <v>13.999627280431699</v>
          </cell>
          <cell r="C200">
            <v>14.0061968349849</v>
          </cell>
          <cell r="D200">
            <v>14.0079362278916</v>
          </cell>
          <cell r="E200">
            <v>14.0090592605711</v>
          </cell>
          <cell r="F200">
            <v>14.010130683836801</v>
          </cell>
          <cell r="G200">
            <v>14.016689587240901</v>
          </cell>
          <cell r="H200">
            <v>14.019353066893199</v>
          </cell>
          <cell r="I200">
            <v>14.020077795447</v>
          </cell>
          <cell r="J200">
            <v>14.021234595838999</v>
          </cell>
        </row>
        <row r="201">
          <cell r="B201">
            <v>13.94172151513</v>
          </cell>
          <cell r="C201">
            <v>13.945525079212199</v>
          </cell>
          <cell r="D201">
            <v>13.947113725663399</v>
          </cell>
          <cell r="E201">
            <v>13.948312519932299</v>
          </cell>
          <cell r="F201">
            <v>13.948312519932299</v>
          </cell>
          <cell r="G201">
            <v>13.9512452973915</v>
          </cell>
          <cell r="H201">
            <v>13.9512452973915</v>
          </cell>
          <cell r="I201">
            <v>13.9512452973915</v>
          </cell>
          <cell r="J201">
            <v>13.9522325134167</v>
          </cell>
        </row>
        <row r="202">
          <cell r="B202">
            <v>13.482404901225999</v>
          </cell>
          <cell r="C202">
            <v>13.487423445119401</v>
          </cell>
          <cell r="D202">
            <v>13.487825629080699</v>
          </cell>
          <cell r="E202">
            <v>13.487825629080699</v>
          </cell>
          <cell r="F202">
            <v>13.4905201494292</v>
          </cell>
          <cell r="G202">
            <v>13.4932384057051</v>
          </cell>
          <cell r="H202">
            <v>13.4932384057051</v>
          </cell>
          <cell r="I202">
            <v>13.4936366932701</v>
          </cell>
          <cell r="J202">
            <v>13.4950667039062</v>
          </cell>
        </row>
        <row r="203">
          <cell r="B203">
            <v>13.528553753074901</v>
          </cell>
          <cell r="C203">
            <v>13.5352166346148</v>
          </cell>
          <cell r="D203">
            <v>13.5352166346148</v>
          </cell>
          <cell r="E203">
            <v>13.5370581965332</v>
          </cell>
          <cell r="F203">
            <v>13.5379311447163</v>
          </cell>
          <cell r="G203">
            <v>13.539696327804901</v>
          </cell>
          <cell r="H203">
            <v>13.539696327804901</v>
          </cell>
          <cell r="I203">
            <v>13.5409855378673</v>
          </cell>
          <cell r="J203">
            <v>13.5409855378673</v>
          </cell>
        </row>
        <row r="204">
          <cell r="B204">
            <v>13.7324403073269</v>
          </cell>
          <cell r="C204">
            <v>13.735512103041</v>
          </cell>
          <cell r="D204">
            <v>13.735703997341499</v>
          </cell>
          <cell r="E204">
            <v>13.735703997341499</v>
          </cell>
          <cell r="F204">
            <v>13.737593947205101</v>
          </cell>
          <cell r="G204">
            <v>13.741187189903201</v>
          </cell>
          <cell r="H204">
            <v>13.741187189903201</v>
          </cell>
          <cell r="I204">
            <v>13.7444162684435</v>
          </cell>
          <cell r="J204">
            <v>13.7444162684435</v>
          </cell>
        </row>
        <row r="205">
          <cell r="B205">
            <v>13.1939982347117</v>
          </cell>
          <cell r="C205">
            <v>13.201645602980101</v>
          </cell>
          <cell r="D205">
            <v>13.2039698589209</v>
          </cell>
          <cell r="E205">
            <v>13.2039698589209</v>
          </cell>
          <cell r="F205">
            <v>13.204045203620799</v>
          </cell>
          <cell r="G205">
            <v>13.205082728744401</v>
          </cell>
          <cell r="H205">
            <v>13.205082728744401</v>
          </cell>
          <cell r="I205">
            <v>13.206912064548</v>
          </cell>
          <cell r="J205">
            <v>13.206912064548</v>
          </cell>
        </row>
        <row r="206">
          <cell r="B206">
            <v>13.5605506838957</v>
          </cell>
          <cell r="C206">
            <v>13.5755440727931</v>
          </cell>
          <cell r="D206">
            <v>13.5775879225301</v>
          </cell>
          <cell r="E206">
            <v>13.579256087574</v>
          </cell>
          <cell r="F206">
            <v>13.579449490265601</v>
          </cell>
          <cell r="G206">
            <v>13.5889139988012</v>
          </cell>
          <cell r="H206">
            <v>13.5889139988012</v>
          </cell>
          <cell r="I206">
            <v>13.5912797966452</v>
          </cell>
          <cell r="J206">
            <v>13.593295419571101</v>
          </cell>
        </row>
        <row r="207">
          <cell r="B207">
            <v>13.9466829924322</v>
          </cell>
          <cell r="C207">
            <v>13.9499304144242</v>
          </cell>
          <cell r="D207">
            <v>13.9511261013058</v>
          </cell>
          <cell r="E207">
            <v>13.9511261013058</v>
          </cell>
          <cell r="F207">
            <v>13.952977331992001</v>
          </cell>
          <cell r="G207">
            <v>13.957613794249999</v>
          </cell>
          <cell r="H207">
            <v>13.9592112325731</v>
          </cell>
          <cell r="I207">
            <v>13.9592112325731</v>
          </cell>
          <cell r="J207">
            <v>13.960859637324599</v>
          </cell>
        </row>
        <row r="208">
          <cell r="B208">
            <v>13.177822997161501</v>
          </cell>
          <cell r="C208">
            <v>13.1823853184078</v>
          </cell>
          <cell r="D208">
            <v>13.1833571876478</v>
          </cell>
          <cell r="E208">
            <v>13.1840041518305</v>
          </cell>
          <cell r="F208">
            <v>13.1855624043082</v>
          </cell>
          <cell r="G208">
            <v>13.187494243094299</v>
          </cell>
          <cell r="H208">
            <v>13.187494243094299</v>
          </cell>
          <cell r="I208">
            <v>13.187494243094299</v>
          </cell>
          <cell r="J208">
            <v>13.1875626370049</v>
          </cell>
        </row>
        <row r="209">
          <cell r="B209">
            <v>14.193448477881301</v>
          </cell>
          <cell r="C209">
            <v>14.1986683888257</v>
          </cell>
          <cell r="D209">
            <v>14.200250902936199</v>
          </cell>
          <cell r="E209">
            <v>14.200250902936199</v>
          </cell>
          <cell r="F209">
            <v>14.202994906954</v>
          </cell>
          <cell r="G209">
            <v>14.2045521641934</v>
          </cell>
          <cell r="H209">
            <v>14.2057538958849</v>
          </cell>
          <cell r="I209">
            <v>14.2057538958849</v>
          </cell>
          <cell r="J209">
            <v>14.2057538958849</v>
          </cell>
        </row>
        <row r="210">
          <cell r="B210">
            <v>13.5174383694378</v>
          </cell>
          <cell r="C210">
            <v>13.5203940167802</v>
          </cell>
          <cell r="D210">
            <v>13.520761840055</v>
          </cell>
          <cell r="E210">
            <v>13.520959320219299</v>
          </cell>
          <cell r="F210">
            <v>13.520959320219299</v>
          </cell>
          <cell r="G210">
            <v>13.5238929300822</v>
          </cell>
          <cell r="H210">
            <v>13.5266224082119</v>
          </cell>
          <cell r="I210">
            <v>13.5266224082119</v>
          </cell>
          <cell r="J210">
            <v>13.528770726264099</v>
          </cell>
        </row>
        <row r="211">
          <cell r="B211">
            <v>13.8252484763883</v>
          </cell>
          <cell r="C211">
            <v>13.837538687017499</v>
          </cell>
          <cell r="D211">
            <v>13.837538687017499</v>
          </cell>
          <cell r="E211">
            <v>13.8377122376987</v>
          </cell>
          <cell r="F211">
            <v>13.837795496418799</v>
          </cell>
          <cell r="G211">
            <v>13.8395580687943</v>
          </cell>
          <cell r="H211">
            <v>13.8395580687943</v>
          </cell>
          <cell r="I211">
            <v>13.841541432025499</v>
          </cell>
          <cell r="J211">
            <v>13.841541432025499</v>
          </cell>
        </row>
        <row r="212">
          <cell r="B212">
            <v>13.949542152193899</v>
          </cell>
          <cell r="C212">
            <v>13.954200319747899</v>
          </cell>
          <cell r="D212">
            <v>13.9555938648337</v>
          </cell>
          <cell r="E212">
            <v>13.957080870038</v>
          </cell>
          <cell r="F212">
            <v>13.9591236595833</v>
          </cell>
          <cell r="G212">
            <v>13.961489010749199</v>
          </cell>
          <cell r="H212">
            <v>13.9628538643195</v>
          </cell>
          <cell r="I212">
            <v>13.964431441016499</v>
          </cell>
          <cell r="J212">
            <v>13.966394797028901</v>
          </cell>
        </row>
        <row r="213">
          <cell r="B213">
            <v>14.0962929191312</v>
          </cell>
          <cell r="C213">
            <v>14.100797052218701</v>
          </cell>
          <cell r="D213">
            <v>14.1021440822656</v>
          </cell>
          <cell r="E213">
            <v>14.1031321758927</v>
          </cell>
          <cell r="F213">
            <v>14.107977979228799</v>
          </cell>
          <cell r="G213">
            <v>14.108339874568699</v>
          </cell>
          <cell r="H213">
            <v>14.108339874568699</v>
          </cell>
          <cell r="I213">
            <v>14.1084828137425</v>
          </cell>
          <cell r="J213">
            <v>14.1087320532408</v>
          </cell>
        </row>
        <row r="214">
          <cell r="B214">
            <v>13.4122571943069</v>
          </cell>
          <cell r="C214">
            <v>13.4226198126242</v>
          </cell>
          <cell r="D214">
            <v>13.423568935166699</v>
          </cell>
          <cell r="E214">
            <v>13.424490434758701</v>
          </cell>
          <cell r="F214">
            <v>13.4253927420291</v>
          </cell>
          <cell r="G214">
            <v>13.426188712027599</v>
          </cell>
          <cell r="H214">
            <v>13.426188712027599</v>
          </cell>
          <cell r="I214">
            <v>13.426188712027599</v>
          </cell>
          <cell r="J214">
            <v>13.4277519954877</v>
          </cell>
        </row>
        <row r="215">
          <cell r="B215">
            <v>13.797157309538299</v>
          </cell>
          <cell r="C215">
            <v>13.8037699511995</v>
          </cell>
          <cell r="D215">
            <v>13.805737138430899</v>
          </cell>
          <cell r="E215">
            <v>13.8073051681591</v>
          </cell>
          <cell r="F215">
            <v>13.8075573256131</v>
          </cell>
          <cell r="G215">
            <v>13.808146818909</v>
          </cell>
          <cell r="H215">
            <v>13.8085812389791</v>
          </cell>
          <cell r="I215">
            <v>13.8096499569765</v>
          </cell>
          <cell r="J215">
            <v>13.810681876359199</v>
          </cell>
        </row>
        <row r="216">
          <cell r="B216">
            <v>13.5231177542162</v>
          </cell>
          <cell r="C216">
            <v>13.540947338250399</v>
          </cell>
          <cell r="D216">
            <v>13.5429261076358</v>
          </cell>
          <cell r="E216">
            <v>13.543196585572099</v>
          </cell>
          <cell r="F216">
            <v>13.546730453067401</v>
          </cell>
          <cell r="G216">
            <v>13.5547185050808</v>
          </cell>
          <cell r="H216">
            <v>13.5559477454077</v>
          </cell>
          <cell r="I216">
            <v>13.557783083697499</v>
          </cell>
          <cell r="J216">
            <v>13.559813108290401</v>
          </cell>
        </row>
        <row r="217">
          <cell r="B217">
            <v>13.5815941107324</v>
          </cell>
          <cell r="C217">
            <v>13.586363436300999</v>
          </cell>
          <cell r="D217">
            <v>13.5882820711918</v>
          </cell>
          <cell r="E217">
            <v>13.590344773970701</v>
          </cell>
          <cell r="F217">
            <v>13.5918195955988</v>
          </cell>
          <cell r="G217">
            <v>13.593927814023401</v>
          </cell>
          <cell r="H217">
            <v>13.593927814023401</v>
          </cell>
          <cell r="I217">
            <v>13.593927814023401</v>
          </cell>
          <cell r="J217">
            <v>13.5947342552184</v>
          </cell>
        </row>
        <row r="218">
          <cell r="B218">
            <v>13.5194406903908</v>
          </cell>
          <cell r="C218">
            <v>13.525893127443799</v>
          </cell>
          <cell r="D218">
            <v>13.5274606534848</v>
          </cell>
          <cell r="E218">
            <v>13.528990014875101</v>
          </cell>
          <cell r="F218">
            <v>13.530852599572899</v>
          </cell>
          <cell r="G218">
            <v>13.5378705692744</v>
          </cell>
          <cell r="H218">
            <v>13.5378705692744</v>
          </cell>
          <cell r="I218">
            <v>13.5394371571011</v>
          </cell>
          <cell r="J218">
            <v>13.5439891481273</v>
          </cell>
        </row>
        <row r="219">
          <cell r="B219">
            <v>13.410774374256301</v>
          </cell>
          <cell r="C219">
            <v>13.418271316456099</v>
          </cell>
          <cell r="D219">
            <v>13.419826962099201</v>
          </cell>
          <cell r="E219">
            <v>13.419907550885</v>
          </cell>
          <cell r="F219">
            <v>13.4229660494476</v>
          </cell>
          <cell r="G219">
            <v>13.425307835305</v>
          </cell>
          <cell r="H219">
            <v>13.4263458155538</v>
          </cell>
          <cell r="I219">
            <v>13.4264117017103</v>
          </cell>
          <cell r="J219">
            <v>13.4264117017103</v>
          </cell>
        </row>
        <row r="220">
          <cell r="B220">
            <v>13.4886578028601</v>
          </cell>
          <cell r="C220">
            <v>13.4958876526763</v>
          </cell>
          <cell r="D220">
            <v>13.4958876526763</v>
          </cell>
          <cell r="E220">
            <v>13.4965495208695</v>
          </cell>
          <cell r="F220">
            <v>13.501123425598999</v>
          </cell>
          <cell r="G220">
            <v>13.502814481626199</v>
          </cell>
          <cell r="H220">
            <v>13.5049152103296</v>
          </cell>
          <cell r="I220">
            <v>13.505617313029999</v>
          </cell>
          <cell r="J220">
            <v>13.5087545124532</v>
          </cell>
        </row>
        <row r="221">
          <cell r="B221">
            <v>13.7383146474728</v>
          </cell>
          <cell r="C221">
            <v>13.742288381146199</v>
          </cell>
          <cell r="D221">
            <v>13.7461375958327</v>
          </cell>
          <cell r="E221">
            <v>13.7481287114094</v>
          </cell>
          <cell r="F221">
            <v>13.749674804454299</v>
          </cell>
          <cell r="G221">
            <v>13.751601293842601</v>
          </cell>
          <cell r="H221">
            <v>13.752888129521001</v>
          </cell>
          <cell r="I221">
            <v>13.7554568782949</v>
          </cell>
          <cell r="J221">
            <v>13.7575531652337</v>
          </cell>
        </row>
        <row r="222">
          <cell r="B222">
            <v>13.813311552587599</v>
          </cell>
          <cell r="C222">
            <v>13.8199129544751</v>
          </cell>
          <cell r="D222">
            <v>13.823390195751999</v>
          </cell>
          <cell r="E222">
            <v>13.823390195751999</v>
          </cell>
          <cell r="F222">
            <v>13.827279365992901</v>
          </cell>
          <cell r="G222">
            <v>13.827279365992901</v>
          </cell>
          <cell r="H222">
            <v>13.826632758095</v>
          </cell>
          <cell r="I222">
            <v>13.826603157814599</v>
          </cell>
          <cell r="J222">
            <v>13.826603157814599</v>
          </cell>
        </row>
        <row r="223">
          <cell r="B223">
            <v>14.166079720632199</v>
          </cell>
          <cell r="C223">
            <v>14.166560121358801</v>
          </cell>
          <cell r="D223">
            <v>14.166560121358801</v>
          </cell>
          <cell r="E223">
            <v>14.166560121358801</v>
          </cell>
          <cell r="F223">
            <v>14.166560121358801</v>
          </cell>
          <cell r="G223">
            <v>14.1700223324655</v>
          </cell>
          <cell r="H223">
            <v>14.170960240309601</v>
          </cell>
          <cell r="I223">
            <v>14.1713562986201</v>
          </cell>
          <cell r="J223">
            <v>14.1713562986201</v>
          </cell>
        </row>
        <row r="224">
          <cell r="B224">
            <v>13.978141198482801</v>
          </cell>
          <cell r="C224">
            <v>13.9841412076622</v>
          </cell>
          <cell r="D224">
            <v>13.984990827499001</v>
          </cell>
          <cell r="E224">
            <v>13.985341564244701</v>
          </cell>
          <cell r="F224">
            <v>13.987043073789501</v>
          </cell>
          <cell r="G224">
            <v>13.9886936618971</v>
          </cell>
          <cell r="H224">
            <v>13.9886936618971</v>
          </cell>
          <cell r="I224">
            <v>13.9901899960793</v>
          </cell>
          <cell r="J224">
            <v>13.9923555750637</v>
          </cell>
        </row>
        <row r="225">
          <cell r="B225">
            <v>14.0116960746372</v>
          </cell>
          <cell r="C225">
            <v>14.0161716726205</v>
          </cell>
          <cell r="D225">
            <v>14.0178901543884</v>
          </cell>
          <cell r="E225">
            <v>14.019252423685099</v>
          </cell>
          <cell r="F225">
            <v>14.0209617293792</v>
          </cell>
          <cell r="G225">
            <v>14.0256418108481</v>
          </cell>
          <cell r="H225">
            <v>14.0256418108481</v>
          </cell>
          <cell r="I225">
            <v>14.0267034627943</v>
          </cell>
          <cell r="J225">
            <v>14.0267034627943</v>
          </cell>
        </row>
        <row r="226">
          <cell r="B226">
            <v>13.8384677968264</v>
          </cell>
          <cell r="C226">
            <v>13.8438110877319</v>
          </cell>
          <cell r="D226">
            <v>13.846778525403501</v>
          </cell>
          <cell r="E226">
            <v>13.8487517820506</v>
          </cell>
          <cell r="F226">
            <v>13.8496063887701</v>
          </cell>
          <cell r="G226">
            <v>13.8531020724265</v>
          </cell>
          <cell r="H226">
            <v>13.8535942872946</v>
          </cell>
          <cell r="I226">
            <v>13.8543930895957</v>
          </cell>
          <cell r="J226">
            <v>13.8559577760645</v>
          </cell>
        </row>
        <row r="227">
          <cell r="B227">
            <v>13.244703051578099</v>
          </cell>
          <cell r="C227">
            <v>13.2529901504517</v>
          </cell>
          <cell r="D227">
            <v>13.253016027842</v>
          </cell>
          <cell r="E227">
            <v>13.2548108259399</v>
          </cell>
          <cell r="F227">
            <v>13.255837028837201</v>
          </cell>
          <cell r="G227">
            <v>13.2598861822056</v>
          </cell>
          <cell r="H227">
            <v>13.2598861822056</v>
          </cell>
          <cell r="I227">
            <v>13.260088727816401</v>
          </cell>
          <cell r="J227">
            <v>13.260508477653699</v>
          </cell>
        </row>
        <row r="228">
          <cell r="B228">
            <v>13.5576539592003</v>
          </cell>
          <cell r="C228">
            <v>13.563912476300899</v>
          </cell>
          <cell r="D228">
            <v>13.563912476300899</v>
          </cell>
          <cell r="E228">
            <v>13.563912476300899</v>
          </cell>
          <cell r="F228">
            <v>13.563912476300899</v>
          </cell>
          <cell r="G228">
            <v>13.566084929338199</v>
          </cell>
          <cell r="H228">
            <v>13.567008592868</v>
          </cell>
          <cell r="I228">
            <v>13.567008592868</v>
          </cell>
          <cell r="J228">
            <v>13.567008592868</v>
          </cell>
        </row>
        <row r="229">
          <cell r="B229">
            <v>13.941681352462499</v>
          </cell>
          <cell r="C229">
            <v>13.946920324391</v>
          </cell>
          <cell r="D229">
            <v>13.9494040311532</v>
          </cell>
          <cell r="E229">
            <v>13.9530014438539</v>
          </cell>
          <cell r="F229">
            <v>13.9563417608832</v>
          </cell>
          <cell r="G229">
            <v>13.9603717941678</v>
          </cell>
          <cell r="H229">
            <v>13.9603717941678</v>
          </cell>
          <cell r="I229">
            <v>13.9624567198452</v>
          </cell>
          <cell r="J229">
            <v>13.9624567198452</v>
          </cell>
        </row>
        <row r="230">
          <cell r="B230">
            <v>13.866855243638501</v>
          </cell>
          <cell r="C230">
            <v>13.882848452881699</v>
          </cell>
          <cell r="D230">
            <v>13.887806134311599</v>
          </cell>
          <cell r="E230">
            <v>13.888385266115501</v>
          </cell>
          <cell r="F230">
            <v>13.8893909464426</v>
          </cell>
          <cell r="G230">
            <v>13.889719305830001</v>
          </cell>
          <cell r="H230">
            <v>13.889719305830001</v>
          </cell>
          <cell r="I230">
            <v>13.891890093001299</v>
          </cell>
          <cell r="J230">
            <v>13.8919794616339</v>
          </cell>
        </row>
        <row r="231">
          <cell r="B231">
            <v>13.4200533102309</v>
          </cell>
          <cell r="C231">
            <v>13.4258083516802</v>
          </cell>
          <cell r="D231">
            <v>13.4275888245818</v>
          </cell>
          <cell r="E231">
            <v>13.429791834888499</v>
          </cell>
          <cell r="F231">
            <v>13.4305966114764</v>
          </cell>
          <cell r="G231">
            <v>13.434665563983099</v>
          </cell>
          <cell r="H231">
            <v>13.434665563983099</v>
          </cell>
          <cell r="I231">
            <v>13.434665563983099</v>
          </cell>
          <cell r="J231">
            <v>13.436153507482601</v>
          </cell>
        </row>
        <row r="232">
          <cell r="B232">
            <v>13.831559917477</v>
          </cell>
          <cell r="C232">
            <v>13.8363909494641</v>
          </cell>
          <cell r="D232">
            <v>13.8379925683672</v>
          </cell>
          <cell r="E232">
            <v>13.841437309744</v>
          </cell>
          <cell r="F232">
            <v>13.843978191760501</v>
          </cell>
          <cell r="G232">
            <v>13.845565447711101</v>
          </cell>
          <cell r="H232">
            <v>13.845995962546599</v>
          </cell>
          <cell r="I232">
            <v>13.847536963280699</v>
          </cell>
          <cell r="J232">
            <v>13.8476386177795</v>
          </cell>
        </row>
        <row r="233">
          <cell r="B233">
            <v>14.079023010152101</v>
          </cell>
          <cell r="C233">
            <v>14.084710222537399</v>
          </cell>
          <cell r="D233">
            <v>14.0871735519527</v>
          </cell>
          <cell r="E233">
            <v>14.088408836819101</v>
          </cell>
          <cell r="F233">
            <v>14.0900583710897</v>
          </cell>
          <cell r="G233">
            <v>14.093735601912</v>
          </cell>
          <cell r="H233">
            <v>14.093818593988299</v>
          </cell>
          <cell r="I233">
            <v>14.0939856856766</v>
          </cell>
          <cell r="J233">
            <v>14.0971996522624</v>
          </cell>
        </row>
        <row r="234">
          <cell r="B234">
            <v>13.8543214671078</v>
          </cell>
          <cell r="C234">
            <v>13.8608716521848</v>
          </cell>
          <cell r="D234">
            <v>13.863784975219801</v>
          </cell>
          <cell r="E234">
            <v>13.863847880985199</v>
          </cell>
          <cell r="F234">
            <v>13.8670829485312</v>
          </cell>
          <cell r="G234">
            <v>13.8679520567563</v>
          </cell>
          <cell r="H234">
            <v>13.8679520567563</v>
          </cell>
          <cell r="I234">
            <v>13.8682395121008</v>
          </cell>
          <cell r="J234">
            <v>13.8731547211544</v>
          </cell>
        </row>
        <row r="235">
          <cell r="B235">
            <v>13.6208872970175</v>
          </cell>
          <cell r="C235">
            <v>13.6301119890623</v>
          </cell>
          <cell r="D235">
            <v>13.630460304284499</v>
          </cell>
          <cell r="E235">
            <v>13.630460304284499</v>
          </cell>
          <cell r="F235">
            <v>13.630543603044</v>
          </cell>
          <cell r="G235">
            <v>13.630543603044</v>
          </cell>
          <cell r="H235">
            <v>13.630543603044</v>
          </cell>
          <cell r="I235">
            <v>13.630543603044</v>
          </cell>
          <cell r="J235">
            <v>13.630543603044</v>
          </cell>
        </row>
        <row r="236">
          <cell r="B236">
            <v>13.6255933737686</v>
          </cell>
          <cell r="C236">
            <v>13.628265109471901</v>
          </cell>
          <cell r="D236">
            <v>13.628682481436901</v>
          </cell>
          <cell r="E236">
            <v>13.628682481436901</v>
          </cell>
          <cell r="F236">
            <v>13.630562563574999</v>
          </cell>
          <cell r="G236">
            <v>13.6318045156968</v>
          </cell>
          <cell r="H236">
            <v>13.6333281755978</v>
          </cell>
          <cell r="I236">
            <v>13.6333281755978</v>
          </cell>
          <cell r="J236">
            <v>13.635204509822501</v>
          </cell>
        </row>
        <row r="237">
          <cell r="B237">
            <v>13.943149197854501</v>
          </cell>
          <cell r="C237">
            <v>13.951548737384799</v>
          </cell>
          <cell r="D237">
            <v>13.953028418768399</v>
          </cell>
          <cell r="E237">
            <v>13.9566334060281</v>
          </cell>
          <cell r="F237">
            <v>13.959481713520301</v>
          </cell>
          <cell r="G237">
            <v>13.9610862458831</v>
          </cell>
          <cell r="H237">
            <v>13.963116959840001</v>
          </cell>
          <cell r="I237">
            <v>13.96492189852</v>
          </cell>
          <cell r="J237">
            <v>13.9681252055085</v>
          </cell>
        </row>
        <row r="238">
          <cell r="B238">
            <v>13.555919001700101</v>
          </cell>
          <cell r="C238">
            <v>13.5621772241395</v>
          </cell>
          <cell r="D238">
            <v>13.563599989322601</v>
          </cell>
          <cell r="E238">
            <v>13.5651031241747</v>
          </cell>
          <cell r="F238">
            <v>13.5660274898525</v>
          </cell>
          <cell r="G238">
            <v>13.569511743891001</v>
          </cell>
          <cell r="H238">
            <v>13.5702356545972</v>
          </cell>
          <cell r="I238">
            <v>13.5735806661848</v>
          </cell>
          <cell r="J238">
            <v>13.5739694107574</v>
          </cell>
        </row>
        <row r="239">
          <cell r="B239">
            <v>13.3372188742223</v>
          </cell>
          <cell r="C239">
            <v>13.345842550417</v>
          </cell>
          <cell r="D239">
            <v>13.3511008886409</v>
          </cell>
          <cell r="E239">
            <v>13.354080595956299</v>
          </cell>
          <cell r="F239">
            <v>13.357413954947001</v>
          </cell>
          <cell r="G239">
            <v>13.362841928661201</v>
          </cell>
          <cell r="H239">
            <v>13.362841928661201</v>
          </cell>
          <cell r="I239">
            <v>13.362841928661201</v>
          </cell>
          <cell r="J239">
            <v>13.3634941169204</v>
          </cell>
        </row>
        <row r="240">
          <cell r="B240">
            <v>13.9031221754729</v>
          </cell>
          <cell r="C240">
            <v>13.909705342399899</v>
          </cell>
          <cell r="D240">
            <v>13.909705342399899</v>
          </cell>
          <cell r="E240">
            <v>13.910116723763901</v>
          </cell>
          <cell r="F240">
            <v>13.910116723763901</v>
          </cell>
          <cell r="G240">
            <v>13.9112866544888</v>
          </cell>
          <cell r="H240">
            <v>13.9112866544888</v>
          </cell>
          <cell r="I240">
            <v>13.9112866544888</v>
          </cell>
          <cell r="J240">
            <v>13.9112866544888</v>
          </cell>
        </row>
        <row r="241">
          <cell r="B241">
            <v>13.8208015749222</v>
          </cell>
          <cell r="C241">
            <v>13.8329458729844</v>
          </cell>
          <cell r="D241">
            <v>13.8329458729844</v>
          </cell>
          <cell r="E241">
            <v>13.836022098347399</v>
          </cell>
          <cell r="F241">
            <v>13.8402175707817</v>
          </cell>
          <cell r="G241">
            <v>13.84206985504</v>
          </cell>
          <cell r="H241">
            <v>13.8444264261757</v>
          </cell>
          <cell r="I241">
            <v>13.8463875784658</v>
          </cell>
          <cell r="J241">
            <v>13.8509174303694</v>
          </cell>
        </row>
        <row r="242">
          <cell r="B242">
            <v>13.6092272888162</v>
          </cell>
          <cell r="C242">
            <v>13.6131619945605</v>
          </cell>
          <cell r="D242">
            <v>13.613774858417001</v>
          </cell>
          <cell r="E242">
            <v>13.6144064664906</v>
          </cell>
          <cell r="F242">
            <v>13.615788252431299</v>
          </cell>
          <cell r="G242">
            <v>13.6181003103886</v>
          </cell>
          <cell r="H242">
            <v>13.6193843547327</v>
          </cell>
          <cell r="I242">
            <v>13.6200478620996</v>
          </cell>
          <cell r="J242">
            <v>13.6221285665954</v>
          </cell>
        </row>
        <row r="243">
          <cell r="B243">
            <v>13.434899727823799</v>
          </cell>
          <cell r="C243">
            <v>13.439484996025501</v>
          </cell>
          <cell r="D243">
            <v>13.440310281493501</v>
          </cell>
          <cell r="E243">
            <v>13.441260738996601</v>
          </cell>
          <cell r="F243">
            <v>13.441368229939901</v>
          </cell>
          <cell r="G243">
            <v>13.4461626813899</v>
          </cell>
          <cell r="H243">
            <v>13.4461626813899</v>
          </cell>
          <cell r="I243">
            <v>13.4461626813899</v>
          </cell>
          <cell r="J243">
            <v>13.4462298861691</v>
          </cell>
        </row>
        <row r="244">
          <cell r="B244">
            <v>14.3076662616426</v>
          </cell>
          <cell r="C244">
            <v>14.3155301187658</v>
          </cell>
          <cell r="D244">
            <v>14.316669394977099</v>
          </cell>
          <cell r="E244">
            <v>14.319376440058701</v>
          </cell>
          <cell r="F244">
            <v>14.3199697661576</v>
          </cell>
          <cell r="G244">
            <v>14.3288485575648</v>
          </cell>
          <cell r="H244">
            <v>14.3315475123485</v>
          </cell>
          <cell r="I244">
            <v>14.332567957437</v>
          </cell>
          <cell r="J244">
            <v>14.3329155138688</v>
          </cell>
        </row>
        <row r="245">
          <cell r="B245">
            <v>13.569852381306699</v>
          </cell>
          <cell r="C245">
            <v>13.5882450752657</v>
          </cell>
          <cell r="D245">
            <v>13.5882450752657</v>
          </cell>
          <cell r="E245">
            <v>13.5901645466642</v>
          </cell>
          <cell r="F245">
            <v>13.591328346053601</v>
          </cell>
          <cell r="G245">
            <v>13.597071465517899</v>
          </cell>
          <cell r="H245">
            <v>13.597071465517899</v>
          </cell>
          <cell r="I245">
            <v>13.598604451671701</v>
          </cell>
          <cell r="J245">
            <v>13.601572988736899</v>
          </cell>
        </row>
        <row r="246">
          <cell r="B246">
            <v>13.8020445064077</v>
          </cell>
          <cell r="C246">
            <v>13.808475477575501</v>
          </cell>
          <cell r="D246">
            <v>13.8101256874541</v>
          </cell>
          <cell r="E246">
            <v>13.8117263942906</v>
          </cell>
          <cell r="F246">
            <v>13.8117263942906</v>
          </cell>
          <cell r="G246">
            <v>13.8193925767831</v>
          </cell>
          <cell r="H246">
            <v>13.8193925767831</v>
          </cell>
          <cell r="I246">
            <v>13.8206018308348</v>
          </cell>
          <cell r="J246">
            <v>13.821856055505</v>
          </cell>
        </row>
        <row r="247">
          <cell r="B247">
            <v>13.3831089009129</v>
          </cell>
          <cell r="C247">
            <v>13.393106237057401</v>
          </cell>
          <cell r="D247">
            <v>13.398870572240099</v>
          </cell>
          <cell r="E247">
            <v>13.3993148616951</v>
          </cell>
          <cell r="F247">
            <v>13.4031215262789</v>
          </cell>
          <cell r="G247">
            <v>13.4064941294716</v>
          </cell>
          <cell r="H247">
            <v>13.4064941294716</v>
          </cell>
          <cell r="I247">
            <v>13.4066276135203</v>
          </cell>
          <cell r="J247">
            <v>13.4083086625497</v>
          </cell>
        </row>
        <row r="248">
          <cell r="B248">
            <v>13.4922731789589</v>
          </cell>
          <cell r="C248">
            <v>13.501903127947999</v>
          </cell>
          <cell r="D248">
            <v>13.5043580339958</v>
          </cell>
          <cell r="E248">
            <v>13.5043580339958</v>
          </cell>
          <cell r="F248">
            <v>13.5043580339958</v>
          </cell>
          <cell r="G248">
            <v>13.5045215349771</v>
          </cell>
          <cell r="H248">
            <v>13.5045215349771</v>
          </cell>
          <cell r="I248">
            <v>13.5045215349771</v>
          </cell>
          <cell r="J248">
            <v>13.5047841119023</v>
          </cell>
        </row>
        <row r="249">
          <cell r="B249">
            <v>14.0243497208509</v>
          </cell>
          <cell r="C249">
            <v>14.027077811277399</v>
          </cell>
          <cell r="D249">
            <v>14.0303702906167</v>
          </cell>
          <cell r="E249">
            <v>14.0306493594607</v>
          </cell>
          <cell r="F249">
            <v>14.030842637629201</v>
          </cell>
          <cell r="G249">
            <v>14.0327963071942</v>
          </cell>
          <cell r="H249">
            <v>14.034560905983099</v>
          </cell>
          <cell r="I249">
            <v>14.0364466552933</v>
          </cell>
          <cell r="J249">
            <v>14.0364466552933</v>
          </cell>
        </row>
        <row r="250">
          <cell r="B250">
            <v>13.2259992709906</v>
          </cell>
          <cell r="C250">
            <v>13.2274787213046</v>
          </cell>
          <cell r="D250">
            <v>13.228131822858201</v>
          </cell>
          <cell r="E250">
            <v>13.2283833372031</v>
          </cell>
          <cell r="F250">
            <v>13.2315217239932</v>
          </cell>
          <cell r="G250">
            <v>13.233057644793501</v>
          </cell>
          <cell r="H250">
            <v>13.233057644793501</v>
          </cell>
          <cell r="I250">
            <v>13.2351736113943</v>
          </cell>
          <cell r="J250">
            <v>13.2364099813087</v>
          </cell>
        </row>
        <row r="251">
          <cell r="B251">
            <v>13.7021809239159</v>
          </cell>
          <cell r="C251">
            <v>13.7061480255941</v>
          </cell>
          <cell r="D251">
            <v>13.7063455531658</v>
          </cell>
          <cell r="E251">
            <v>13.7093436219364</v>
          </cell>
          <cell r="F251">
            <v>13.7100290523789</v>
          </cell>
          <cell r="G251">
            <v>13.7100290523789</v>
          </cell>
          <cell r="H251">
            <v>13.7100290523789</v>
          </cell>
          <cell r="I251">
            <v>13.7104113115013</v>
          </cell>
          <cell r="J251">
            <v>13.7104633378841</v>
          </cell>
        </row>
        <row r="252">
          <cell r="B252">
            <v>13.4548969964736</v>
          </cell>
          <cell r="C252">
            <v>13.4587866395036</v>
          </cell>
          <cell r="D252">
            <v>13.4606466320854</v>
          </cell>
          <cell r="E252">
            <v>13.4606466320854</v>
          </cell>
          <cell r="F252">
            <v>13.462302364998299</v>
          </cell>
          <cell r="G252">
            <v>13.4658378991803</v>
          </cell>
          <cell r="H252">
            <v>13.4667995076483</v>
          </cell>
          <cell r="I252">
            <v>13.4668983085498</v>
          </cell>
          <cell r="J252">
            <v>13.4670694797463</v>
          </cell>
        </row>
        <row r="253">
          <cell r="B253">
            <v>14.0406171085869</v>
          </cell>
          <cell r="C253">
            <v>14.042202810596899</v>
          </cell>
          <cell r="D253">
            <v>14.042202810596899</v>
          </cell>
          <cell r="E253">
            <v>14.042202810596899</v>
          </cell>
          <cell r="F253">
            <v>14.042202810596899</v>
          </cell>
          <cell r="G253">
            <v>14.045209726063201</v>
          </cell>
          <cell r="H253">
            <v>14.0453692869606</v>
          </cell>
          <cell r="I253">
            <v>14.0453692869606</v>
          </cell>
          <cell r="J253">
            <v>14.0459827506181</v>
          </cell>
        </row>
        <row r="254">
          <cell r="B254">
            <v>13.253959080736101</v>
          </cell>
          <cell r="C254">
            <v>13.262637900871701</v>
          </cell>
          <cell r="D254">
            <v>13.262903615040299</v>
          </cell>
          <cell r="E254">
            <v>13.2633354606428</v>
          </cell>
          <cell r="F254">
            <v>13.2633354606428</v>
          </cell>
          <cell r="G254">
            <v>13.2651719292957</v>
          </cell>
          <cell r="H254">
            <v>13.2691633712585</v>
          </cell>
          <cell r="I254">
            <v>13.2691633712585</v>
          </cell>
          <cell r="J254">
            <v>13.271208681383101</v>
          </cell>
        </row>
        <row r="255">
          <cell r="B255">
            <v>13.370546369835999</v>
          </cell>
          <cell r="C255">
            <v>13.374206646035301</v>
          </cell>
          <cell r="D255">
            <v>13.3744453492645</v>
          </cell>
          <cell r="E255">
            <v>13.3744453492645</v>
          </cell>
          <cell r="F255">
            <v>13.376360800930501</v>
          </cell>
          <cell r="G255">
            <v>13.377983307492601</v>
          </cell>
          <cell r="H255">
            <v>13.3790805908287</v>
          </cell>
          <cell r="I255">
            <v>13.3790805908287</v>
          </cell>
          <cell r="J255">
            <v>13.3790805908287</v>
          </cell>
        </row>
        <row r="256">
          <cell r="B256">
            <v>13.6110535539714</v>
          </cell>
          <cell r="C256">
            <v>13.6125214829495</v>
          </cell>
          <cell r="D256">
            <v>13.613266752143399</v>
          </cell>
          <cell r="E256">
            <v>13.613266752143399</v>
          </cell>
          <cell r="F256">
            <v>13.613266752143399</v>
          </cell>
          <cell r="G256">
            <v>13.613448975635899</v>
          </cell>
          <cell r="H256">
            <v>13.613448975635899</v>
          </cell>
          <cell r="I256">
            <v>13.613850274056899</v>
          </cell>
          <cell r="J256">
            <v>13.6140813452409</v>
          </cell>
        </row>
        <row r="257">
          <cell r="B257">
            <v>13.906332280817701</v>
          </cell>
          <cell r="C257">
            <v>13.9116117608091</v>
          </cell>
          <cell r="D257">
            <v>13.913515588318999</v>
          </cell>
          <cell r="E257">
            <v>13.9139438724723</v>
          </cell>
          <cell r="F257">
            <v>13.9157456608991</v>
          </cell>
          <cell r="G257">
            <v>13.9162248413386</v>
          </cell>
          <cell r="H257">
            <v>13.9162248413386</v>
          </cell>
          <cell r="I257">
            <v>13.9171483350391</v>
          </cell>
          <cell r="J257">
            <v>13.9174833662473</v>
          </cell>
        </row>
        <row r="258">
          <cell r="B258">
            <v>14.024639639701</v>
          </cell>
          <cell r="C258">
            <v>14.027914746549</v>
          </cell>
          <cell r="D258">
            <v>14.029632748739701</v>
          </cell>
          <cell r="E258">
            <v>14.030772791441301</v>
          </cell>
          <cell r="F258">
            <v>14.030968900498999</v>
          </cell>
          <cell r="G258">
            <v>14.031172646935699</v>
          </cell>
          <cell r="H258">
            <v>14.031172646935699</v>
          </cell>
          <cell r="I258">
            <v>14.031450424215</v>
          </cell>
          <cell r="J258">
            <v>14.0327530692261</v>
          </cell>
        </row>
        <row r="259">
          <cell r="B259">
            <v>14.4669606060558</v>
          </cell>
          <cell r="C259">
            <v>14.4817925389818</v>
          </cell>
          <cell r="D259">
            <v>14.4817925389818</v>
          </cell>
          <cell r="E259">
            <v>14.4820934686611</v>
          </cell>
          <cell r="F259">
            <v>14.484976954613201</v>
          </cell>
          <cell r="G259">
            <v>14.4855146883339</v>
          </cell>
          <cell r="H259">
            <v>14.4855146883339</v>
          </cell>
          <cell r="I259">
            <v>14.487496668031</v>
          </cell>
          <cell r="J259">
            <v>14.488996530928199</v>
          </cell>
        </row>
        <row r="260">
          <cell r="B260">
            <v>13.486547755239799</v>
          </cell>
          <cell r="C260">
            <v>13.490960043982801</v>
          </cell>
          <cell r="D260">
            <v>13.492484094840901</v>
          </cell>
          <cell r="E260">
            <v>13.4957573610022</v>
          </cell>
          <cell r="F260">
            <v>13.496685008226301</v>
          </cell>
          <cell r="G260">
            <v>13.5000924492159</v>
          </cell>
          <cell r="H260">
            <v>13.5005146830465</v>
          </cell>
          <cell r="I260">
            <v>13.501995205375501</v>
          </cell>
          <cell r="J260">
            <v>13.501995205375501</v>
          </cell>
        </row>
        <row r="261">
          <cell r="B261">
            <v>13.897387257753699</v>
          </cell>
          <cell r="C261">
            <v>13.9038376271863</v>
          </cell>
          <cell r="D261">
            <v>13.905772896180901</v>
          </cell>
          <cell r="E261">
            <v>13.905772896180901</v>
          </cell>
          <cell r="F261">
            <v>13.905847599225</v>
          </cell>
          <cell r="G261">
            <v>13.909006925930299</v>
          </cell>
          <cell r="H261">
            <v>13.909006925930299</v>
          </cell>
          <cell r="I261">
            <v>13.909006925930299</v>
          </cell>
          <cell r="J261">
            <v>13.9111718050133</v>
          </cell>
        </row>
        <row r="262">
          <cell r="B262">
            <v>12.988233078833501</v>
          </cell>
          <cell r="C262">
            <v>12.9945906783583</v>
          </cell>
          <cell r="D262">
            <v>12.9960951923956</v>
          </cell>
          <cell r="E262">
            <v>12.9981080269323</v>
          </cell>
          <cell r="F262">
            <v>12.999188941742799</v>
          </cell>
          <cell r="G262">
            <v>13.002243153595</v>
          </cell>
          <cell r="H262">
            <v>13.0029448509486</v>
          </cell>
          <cell r="I262">
            <v>13.0029448509486</v>
          </cell>
          <cell r="J262">
            <v>13.0034781159058</v>
          </cell>
        </row>
        <row r="263">
          <cell r="B263">
            <v>13.8832711625461</v>
          </cell>
          <cell r="C263">
            <v>13.886773695372501</v>
          </cell>
          <cell r="D263">
            <v>13.886905122357801</v>
          </cell>
          <cell r="E263">
            <v>13.886905122357801</v>
          </cell>
          <cell r="F263">
            <v>13.890600935563301</v>
          </cell>
          <cell r="G263">
            <v>13.890865434467001</v>
          </cell>
          <cell r="H263">
            <v>13.890865434467001</v>
          </cell>
          <cell r="I263">
            <v>13.8938631233415</v>
          </cell>
          <cell r="J263">
            <v>13.8942795909723</v>
          </cell>
        </row>
        <row r="264">
          <cell r="B264">
            <v>13.849584378217701</v>
          </cell>
          <cell r="C264">
            <v>13.857384951869699</v>
          </cell>
          <cell r="D264">
            <v>13.8586151928472</v>
          </cell>
          <cell r="E264">
            <v>13.8586151928472</v>
          </cell>
          <cell r="F264">
            <v>13.8604819007848</v>
          </cell>
          <cell r="G264">
            <v>13.8641762189239</v>
          </cell>
          <cell r="H264">
            <v>13.8641762189239</v>
          </cell>
          <cell r="I264">
            <v>13.8641762189239</v>
          </cell>
          <cell r="J264">
            <v>13.8641762189239</v>
          </cell>
        </row>
        <row r="265">
          <cell r="B265">
            <v>12.710001482889</v>
          </cell>
          <cell r="C265">
            <v>12.712490118964199</v>
          </cell>
          <cell r="D265">
            <v>12.7130034136518</v>
          </cell>
          <cell r="E265">
            <v>12.7139793938988</v>
          </cell>
          <cell r="F265">
            <v>12.715900118893</v>
          </cell>
          <cell r="G265">
            <v>12.717013587386001</v>
          </cell>
          <cell r="H265">
            <v>12.717013587386001</v>
          </cell>
          <cell r="I265">
            <v>12.717013587386001</v>
          </cell>
          <cell r="J265">
            <v>12.717020355521701</v>
          </cell>
        </row>
        <row r="266">
          <cell r="B266">
            <v>14.058885389153399</v>
          </cell>
          <cell r="C266">
            <v>14.069064947672601</v>
          </cell>
          <cell r="D266">
            <v>14.070680206656</v>
          </cell>
          <cell r="E266">
            <v>14.072652593725699</v>
          </cell>
          <cell r="F266">
            <v>14.0740838548718</v>
          </cell>
          <cell r="G266">
            <v>14.078269488557901</v>
          </cell>
          <cell r="H266">
            <v>14.079975869398799</v>
          </cell>
          <cell r="I266">
            <v>14.0838333245919</v>
          </cell>
          <cell r="J266">
            <v>14.083841284913801</v>
          </cell>
        </row>
        <row r="267">
          <cell r="B267">
            <v>13.5343707267262</v>
          </cell>
          <cell r="C267">
            <v>13.5393149851815</v>
          </cell>
          <cell r="D267">
            <v>13.5393149851815</v>
          </cell>
          <cell r="E267">
            <v>13.5393149851815</v>
          </cell>
          <cell r="F267">
            <v>13.539380726428901</v>
          </cell>
          <cell r="G267">
            <v>13.540764439714</v>
          </cell>
          <cell r="H267">
            <v>13.540764439714</v>
          </cell>
          <cell r="I267">
            <v>13.5420421036204</v>
          </cell>
          <cell r="J267">
            <v>13.543908392102701</v>
          </cell>
        </row>
        <row r="268">
          <cell r="B268">
            <v>13.575458123940599</v>
          </cell>
          <cell r="C268">
            <v>13.575742089492801</v>
          </cell>
          <cell r="D268">
            <v>13.575742089492801</v>
          </cell>
          <cell r="E268">
            <v>13.5760735709072</v>
          </cell>
          <cell r="F268">
            <v>13.577687672072599</v>
          </cell>
          <cell r="G268">
            <v>13.5837156692122</v>
          </cell>
          <cell r="H268">
            <v>13.584813561739301</v>
          </cell>
          <cell r="I268">
            <v>13.587715183234399</v>
          </cell>
          <cell r="J268">
            <v>13.5878407714444</v>
          </cell>
        </row>
        <row r="269">
          <cell r="B269">
            <v>13.251559588331499</v>
          </cell>
          <cell r="C269">
            <v>13.2601277285302</v>
          </cell>
          <cell r="D269">
            <v>13.261856828114</v>
          </cell>
          <cell r="E269">
            <v>13.2620544920066</v>
          </cell>
          <cell r="F269">
            <v>13.2621813409982</v>
          </cell>
          <cell r="G269">
            <v>13.263026383887899</v>
          </cell>
          <cell r="H269">
            <v>13.263026383887899</v>
          </cell>
          <cell r="I269">
            <v>13.264390259552499</v>
          </cell>
          <cell r="J269">
            <v>13.2658797996095</v>
          </cell>
        </row>
        <row r="270">
          <cell r="B270">
            <v>13.5950188231241</v>
          </cell>
          <cell r="C270">
            <v>13.6059470073066</v>
          </cell>
          <cell r="D270">
            <v>13.606768937364601</v>
          </cell>
          <cell r="E270">
            <v>13.6094131889236</v>
          </cell>
          <cell r="F270">
            <v>13.609725430057599</v>
          </cell>
          <cell r="G270">
            <v>13.609913139305601</v>
          </cell>
          <cell r="H270">
            <v>13.6102380203001</v>
          </cell>
          <cell r="I270">
            <v>13.6102380203001</v>
          </cell>
          <cell r="J270">
            <v>13.6105744258222</v>
          </cell>
        </row>
        <row r="271">
          <cell r="B271">
            <v>13.854625461323</v>
          </cell>
          <cell r="C271">
            <v>13.8567557658408</v>
          </cell>
          <cell r="D271">
            <v>13.8567557658408</v>
          </cell>
          <cell r="E271">
            <v>13.858262300482901</v>
          </cell>
          <cell r="F271">
            <v>13.8585606478758</v>
          </cell>
          <cell r="G271">
            <v>13.8588557709085</v>
          </cell>
          <cell r="H271">
            <v>13.8588557709085</v>
          </cell>
          <cell r="I271">
            <v>13.8593702135014</v>
          </cell>
          <cell r="J271">
            <v>13.8608245185064</v>
          </cell>
        </row>
        <row r="272">
          <cell r="B272">
            <v>13.4354462332526</v>
          </cell>
          <cell r="C272">
            <v>13.4397219282598</v>
          </cell>
          <cell r="D272">
            <v>13.4413153158707</v>
          </cell>
          <cell r="E272">
            <v>13.4413153158707</v>
          </cell>
          <cell r="F272">
            <v>13.4421497339313</v>
          </cell>
          <cell r="G272">
            <v>13.4461569173935</v>
          </cell>
          <cell r="H272">
            <v>13.447232562258201</v>
          </cell>
          <cell r="I272">
            <v>13.447232562258201</v>
          </cell>
          <cell r="J272">
            <v>13.447232562258201</v>
          </cell>
        </row>
        <row r="273">
          <cell r="B273">
            <v>13.799263035650901</v>
          </cell>
          <cell r="C273">
            <v>13.807293940033199</v>
          </cell>
          <cell r="D273">
            <v>13.8075541330166</v>
          </cell>
          <cell r="E273">
            <v>13.8087841891404</v>
          </cell>
          <cell r="F273">
            <v>13.8087841891404</v>
          </cell>
          <cell r="G273">
            <v>13.8125362252439</v>
          </cell>
          <cell r="H273">
            <v>13.813851627233801</v>
          </cell>
          <cell r="I273">
            <v>13.8164306309463</v>
          </cell>
          <cell r="J273">
            <v>13.8166734346271</v>
          </cell>
        </row>
        <row r="274">
          <cell r="B274">
            <v>13.830315720228301</v>
          </cell>
          <cell r="C274">
            <v>13.8353624429449</v>
          </cell>
          <cell r="D274">
            <v>13.838046997747799</v>
          </cell>
          <cell r="E274">
            <v>13.839359192982201</v>
          </cell>
          <cell r="F274">
            <v>13.839359192982201</v>
          </cell>
          <cell r="G274">
            <v>13.8413523051229</v>
          </cell>
          <cell r="H274">
            <v>13.8431812176078</v>
          </cell>
          <cell r="I274">
            <v>13.8431812176078</v>
          </cell>
          <cell r="J274">
            <v>13.8431812176078</v>
          </cell>
        </row>
        <row r="275">
          <cell r="B275">
            <v>13.353951105801601</v>
          </cell>
          <cell r="C275">
            <v>13.3604802329018</v>
          </cell>
          <cell r="D275">
            <v>13.3607472253272</v>
          </cell>
          <cell r="E275">
            <v>13.3608716129072</v>
          </cell>
          <cell r="F275">
            <v>13.361188996068501</v>
          </cell>
          <cell r="G275">
            <v>13.3627152739957</v>
          </cell>
          <cell r="H275">
            <v>13.362831838567599</v>
          </cell>
          <cell r="I275">
            <v>13.362831838567599</v>
          </cell>
          <cell r="J275">
            <v>13.3646188409858</v>
          </cell>
        </row>
        <row r="276">
          <cell r="B276">
            <v>13.938333030091901</v>
          </cell>
          <cell r="C276">
            <v>13.942524551937099</v>
          </cell>
          <cell r="D276">
            <v>13.942524551937099</v>
          </cell>
          <cell r="E276">
            <v>13.9426475602355</v>
          </cell>
          <cell r="F276">
            <v>13.942688558328999</v>
          </cell>
          <cell r="G276">
            <v>13.9428571887477</v>
          </cell>
          <cell r="H276">
            <v>13.942957570180701</v>
          </cell>
          <cell r="I276">
            <v>13.942957570180701</v>
          </cell>
          <cell r="J276">
            <v>13.9441000512796</v>
          </cell>
        </row>
        <row r="277">
          <cell r="B277">
            <v>13.5954246083679</v>
          </cell>
          <cell r="C277">
            <v>13.5970908987288</v>
          </cell>
          <cell r="D277">
            <v>13.597981892759</v>
          </cell>
          <cell r="E277">
            <v>13.6005621661904</v>
          </cell>
          <cell r="F277">
            <v>13.6005621661904</v>
          </cell>
          <cell r="G277">
            <v>13.6010376346351</v>
          </cell>
          <cell r="H277">
            <v>13.601207961262901</v>
          </cell>
          <cell r="I277">
            <v>13.601207961262901</v>
          </cell>
          <cell r="J277">
            <v>13.6056932478664</v>
          </cell>
        </row>
        <row r="278">
          <cell r="B278">
            <v>13.850024269507101</v>
          </cell>
          <cell r="C278">
            <v>13.855682864665701</v>
          </cell>
          <cell r="D278">
            <v>13.8564123713745</v>
          </cell>
          <cell r="E278">
            <v>13.8579405529897</v>
          </cell>
          <cell r="F278">
            <v>13.8589225786375</v>
          </cell>
          <cell r="G278">
            <v>13.861382241480101</v>
          </cell>
          <cell r="H278">
            <v>13.861382241480101</v>
          </cell>
          <cell r="I278">
            <v>13.8625786519054</v>
          </cell>
          <cell r="J278">
            <v>13.8625786519054</v>
          </cell>
        </row>
        <row r="279">
          <cell r="B279">
            <v>13.6505703573484</v>
          </cell>
          <cell r="C279">
            <v>13.6512144896765</v>
          </cell>
          <cell r="D279">
            <v>13.6512144896765</v>
          </cell>
          <cell r="E279">
            <v>13.6512144896765</v>
          </cell>
          <cell r="F279">
            <v>13.6512144896765</v>
          </cell>
          <cell r="G279">
            <v>13.6517489896789</v>
          </cell>
          <cell r="H279">
            <v>13.6517489896789</v>
          </cell>
          <cell r="I279">
            <v>13.6517489896789</v>
          </cell>
          <cell r="J279">
            <v>13.6517489896789</v>
          </cell>
        </row>
        <row r="280">
          <cell r="B280">
            <v>14.064178891211499</v>
          </cell>
          <cell r="C280">
            <v>14.0685218298857</v>
          </cell>
          <cell r="D280">
            <v>14.0685218298857</v>
          </cell>
          <cell r="E280">
            <v>14.068743229261701</v>
          </cell>
          <cell r="F280">
            <v>14.0688205717678</v>
          </cell>
          <cell r="G280">
            <v>14.071953157231</v>
          </cell>
          <cell r="H280">
            <v>14.0720615967436</v>
          </cell>
          <cell r="I280">
            <v>14.074279246869599</v>
          </cell>
          <cell r="J280">
            <v>14.074279246869599</v>
          </cell>
        </row>
        <row r="281">
          <cell r="B281">
            <v>13.7124389245663</v>
          </cell>
          <cell r="C281">
            <v>13.7149604780048</v>
          </cell>
          <cell r="D281">
            <v>13.7174162232805</v>
          </cell>
          <cell r="E281">
            <v>13.7174162232805</v>
          </cell>
          <cell r="F281">
            <v>13.7194506216665</v>
          </cell>
          <cell r="G281">
            <v>13.7214395756555</v>
          </cell>
          <cell r="H281">
            <v>13.7214395756555</v>
          </cell>
          <cell r="I281">
            <v>13.7224558655316</v>
          </cell>
          <cell r="J281">
            <v>13.7224611679482</v>
          </cell>
        </row>
        <row r="282">
          <cell r="B282">
            <v>13.585653222763201</v>
          </cell>
          <cell r="C282">
            <v>13.5937115784516</v>
          </cell>
          <cell r="D282">
            <v>13.594585987953</v>
          </cell>
          <cell r="E282">
            <v>13.594585987953</v>
          </cell>
          <cell r="F282">
            <v>13.5949811804095</v>
          </cell>
          <cell r="G282">
            <v>13.5991242303351</v>
          </cell>
          <cell r="H282">
            <v>13.5991242303351</v>
          </cell>
          <cell r="I282">
            <v>13.5991242303351</v>
          </cell>
          <cell r="J282">
            <v>13.599384504055401</v>
          </cell>
        </row>
        <row r="283">
          <cell r="B283">
            <v>14.0907624164113</v>
          </cell>
          <cell r="C283">
            <v>14.101352245037299</v>
          </cell>
          <cell r="D283">
            <v>14.1066787491703</v>
          </cell>
          <cell r="E283">
            <v>14.107874184809701</v>
          </cell>
          <cell r="F283">
            <v>14.1094243136621</v>
          </cell>
          <cell r="G283">
            <v>14.116353723124501</v>
          </cell>
          <cell r="H283">
            <v>14.1196965366358</v>
          </cell>
          <cell r="I283">
            <v>14.1196965366358</v>
          </cell>
          <cell r="J283">
            <v>14.1219534511261</v>
          </cell>
        </row>
        <row r="284">
          <cell r="B284">
            <v>13.6764366463998</v>
          </cell>
          <cell r="C284">
            <v>13.680400427020199</v>
          </cell>
          <cell r="D284">
            <v>13.681660586233701</v>
          </cell>
          <cell r="E284">
            <v>13.681717966687399</v>
          </cell>
          <cell r="F284">
            <v>13.6818031373728</v>
          </cell>
          <cell r="G284">
            <v>13.6822192214893</v>
          </cell>
          <cell r="H284">
            <v>13.6822192214893</v>
          </cell>
          <cell r="I284">
            <v>13.684820375106201</v>
          </cell>
          <cell r="J284">
            <v>13.6864231504522</v>
          </cell>
        </row>
        <row r="285">
          <cell r="B285">
            <v>13.4160509192633</v>
          </cell>
          <cell r="C285">
            <v>13.4184850214415</v>
          </cell>
          <cell r="D285">
            <v>13.419625586686999</v>
          </cell>
          <cell r="E285">
            <v>13.421094097852</v>
          </cell>
          <cell r="F285">
            <v>13.422644227523101</v>
          </cell>
          <cell r="G285">
            <v>13.425744289000299</v>
          </cell>
          <cell r="H285">
            <v>13.425744289000299</v>
          </cell>
          <cell r="I285">
            <v>13.427580298762599</v>
          </cell>
          <cell r="J285">
            <v>13.430943267789999</v>
          </cell>
        </row>
        <row r="286">
          <cell r="B286">
            <v>14.244779221956501</v>
          </cell>
          <cell r="C286">
            <v>14.2490235743252</v>
          </cell>
          <cell r="D286">
            <v>14.2548952094221</v>
          </cell>
          <cell r="E286">
            <v>14.2549802734293</v>
          </cell>
          <cell r="F286">
            <v>14.2556051130227</v>
          </cell>
          <cell r="G286">
            <v>14.261759983551499</v>
          </cell>
          <cell r="H286">
            <v>14.261927488584099</v>
          </cell>
          <cell r="I286">
            <v>14.261927488584099</v>
          </cell>
          <cell r="J286">
            <v>14.261927488584099</v>
          </cell>
        </row>
        <row r="287">
          <cell r="B287">
            <v>13.7030934995603</v>
          </cell>
          <cell r="C287">
            <v>13.7076107049892</v>
          </cell>
          <cell r="D287">
            <v>13.707921464254699</v>
          </cell>
          <cell r="E287">
            <v>13.7092900099396</v>
          </cell>
          <cell r="F287">
            <v>13.70985282979</v>
          </cell>
          <cell r="G287">
            <v>13.711399326704599</v>
          </cell>
          <cell r="H287">
            <v>13.711399326704599</v>
          </cell>
          <cell r="I287">
            <v>13.711399326704599</v>
          </cell>
          <cell r="J287">
            <v>13.711399326704599</v>
          </cell>
        </row>
        <row r="288">
          <cell r="B288">
            <v>13.9838847506946</v>
          </cell>
          <cell r="C288">
            <v>13.989763575485499</v>
          </cell>
          <cell r="D288">
            <v>13.9911655629323</v>
          </cell>
          <cell r="E288">
            <v>13.9925826604715</v>
          </cell>
          <cell r="F288">
            <v>13.992976370568501</v>
          </cell>
          <cell r="G288">
            <v>13.995331094288501</v>
          </cell>
          <cell r="H288">
            <v>13.998217590889499</v>
          </cell>
          <cell r="I288">
            <v>13.9998647554639</v>
          </cell>
          <cell r="J288">
            <v>14.0001927023277</v>
          </cell>
        </row>
        <row r="289">
          <cell r="B289">
            <v>14.380772608655301</v>
          </cell>
          <cell r="C289">
            <v>14.3849096228353</v>
          </cell>
          <cell r="D289">
            <v>14.386369919116399</v>
          </cell>
          <cell r="E289">
            <v>14.3874356516584</v>
          </cell>
          <cell r="F289">
            <v>14.3874356516584</v>
          </cell>
          <cell r="G289">
            <v>14.3874356516584</v>
          </cell>
          <cell r="H289">
            <v>14.3874356516584</v>
          </cell>
          <cell r="I289">
            <v>14.3878648756102</v>
          </cell>
          <cell r="J289">
            <v>14.389107097084899</v>
          </cell>
        </row>
        <row r="290">
          <cell r="B290">
            <v>13.5420981844214</v>
          </cell>
          <cell r="C290">
            <v>13.5441459473134</v>
          </cell>
          <cell r="D290">
            <v>13.546747153434801</v>
          </cell>
          <cell r="E290">
            <v>13.546821893915</v>
          </cell>
          <cell r="F290">
            <v>13.546939043192999</v>
          </cell>
          <cell r="G290">
            <v>13.547382490365401</v>
          </cell>
          <cell r="H290">
            <v>13.5474600996837</v>
          </cell>
          <cell r="I290">
            <v>13.548382682522099</v>
          </cell>
          <cell r="J290">
            <v>13.5489185150052</v>
          </cell>
        </row>
        <row r="291">
          <cell r="B291">
            <v>13.5116273385689</v>
          </cell>
          <cell r="C291">
            <v>13.5182617057943</v>
          </cell>
          <cell r="D291">
            <v>13.518764193332</v>
          </cell>
          <cell r="E291">
            <v>13.5190806540193</v>
          </cell>
          <cell r="F291">
            <v>13.5190806540193</v>
          </cell>
          <cell r="G291">
            <v>13.5210870952329</v>
          </cell>
          <cell r="H291">
            <v>13.522116774386699</v>
          </cell>
          <cell r="I291">
            <v>13.5223632278385</v>
          </cell>
          <cell r="J291">
            <v>13.525310203410699</v>
          </cell>
        </row>
        <row r="292">
          <cell r="B292">
            <v>14.1678387544935</v>
          </cell>
          <cell r="C292">
            <v>14.1726235366332</v>
          </cell>
          <cell r="D292">
            <v>14.174193499771601</v>
          </cell>
          <cell r="E292">
            <v>14.174193499771601</v>
          </cell>
          <cell r="F292">
            <v>14.175823274323401</v>
          </cell>
          <cell r="G292">
            <v>14.1808244103219</v>
          </cell>
          <cell r="H292">
            <v>14.1808244103219</v>
          </cell>
          <cell r="I292">
            <v>14.1808244103219</v>
          </cell>
          <cell r="J292">
            <v>14.1808244103219</v>
          </cell>
        </row>
        <row r="293">
          <cell r="B293">
            <v>13.883271854091101</v>
          </cell>
          <cell r="C293">
            <v>13.8912845449294</v>
          </cell>
          <cell r="D293">
            <v>13.8936817602145</v>
          </cell>
          <cell r="E293">
            <v>13.895642951221401</v>
          </cell>
          <cell r="F293">
            <v>13.8965460847421</v>
          </cell>
          <cell r="G293">
            <v>13.897330245675599</v>
          </cell>
          <cell r="H293">
            <v>13.8982221787006</v>
          </cell>
          <cell r="I293">
            <v>13.8983942067314</v>
          </cell>
          <cell r="J293">
            <v>13.9022972315333</v>
          </cell>
        </row>
        <row r="294">
          <cell r="B294">
            <v>13.824536118202101</v>
          </cell>
          <cell r="C294">
            <v>13.831537133998999</v>
          </cell>
          <cell r="D294">
            <v>13.832503090965499</v>
          </cell>
          <cell r="E294">
            <v>13.8335835058128</v>
          </cell>
          <cell r="F294">
            <v>13.8357462710224</v>
          </cell>
          <cell r="G294">
            <v>13.8369018559167</v>
          </cell>
          <cell r="H294">
            <v>13.837067446100599</v>
          </cell>
          <cell r="I294">
            <v>13.837067446100599</v>
          </cell>
          <cell r="J294">
            <v>13.8385598722101</v>
          </cell>
        </row>
        <row r="295">
          <cell r="B295">
            <v>13.5556664498122</v>
          </cell>
          <cell r="C295">
            <v>13.561724085996101</v>
          </cell>
          <cell r="D295">
            <v>13.563415647182399</v>
          </cell>
          <cell r="E295">
            <v>13.564444689526001</v>
          </cell>
          <cell r="F295">
            <v>13.564444689526001</v>
          </cell>
          <cell r="G295">
            <v>13.5645299699178</v>
          </cell>
          <cell r="H295">
            <v>13.5645299699178</v>
          </cell>
          <cell r="I295">
            <v>13.566570672233199</v>
          </cell>
          <cell r="J295">
            <v>13.567696216591999</v>
          </cell>
        </row>
        <row r="296">
          <cell r="B296">
            <v>14.343807058878401</v>
          </cell>
          <cell r="C296">
            <v>14.3519324695549</v>
          </cell>
          <cell r="D296">
            <v>14.353335619218599</v>
          </cell>
          <cell r="E296">
            <v>14.3562898420726</v>
          </cell>
          <cell r="F296">
            <v>14.3562898420726</v>
          </cell>
          <cell r="G296">
            <v>14.3573563428738</v>
          </cell>
          <cell r="H296">
            <v>14.359064989583599</v>
          </cell>
          <cell r="I296">
            <v>14.359064989583599</v>
          </cell>
          <cell r="J296">
            <v>14.3609859345753</v>
          </cell>
        </row>
        <row r="297">
          <cell r="B297">
            <v>13.7778459820452</v>
          </cell>
          <cell r="C297">
            <v>13.7882105125401</v>
          </cell>
          <cell r="D297">
            <v>13.796345727081199</v>
          </cell>
          <cell r="E297">
            <v>13.797392336538399</v>
          </cell>
          <cell r="F297">
            <v>13.7990174252035</v>
          </cell>
          <cell r="G297">
            <v>13.804633415542201</v>
          </cell>
          <cell r="H297">
            <v>13.8048029864126</v>
          </cell>
          <cell r="I297">
            <v>13.8065252012422</v>
          </cell>
          <cell r="J297">
            <v>13.8072775210717</v>
          </cell>
        </row>
        <row r="298">
          <cell r="B298">
            <v>14.0615856104155</v>
          </cell>
          <cell r="C298">
            <v>14.0638133148172</v>
          </cell>
          <cell r="D298">
            <v>14.067892070725</v>
          </cell>
          <cell r="E298">
            <v>14.067892070725</v>
          </cell>
          <cell r="F298">
            <v>14.0680892148503</v>
          </cell>
          <cell r="G298">
            <v>14.0680892148503</v>
          </cell>
          <cell r="H298">
            <v>14.0698803836859</v>
          </cell>
          <cell r="I298">
            <v>14.0699400938145</v>
          </cell>
          <cell r="J298">
            <v>14.071460954060299</v>
          </cell>
        </row>
        <row r="299">
          <cell r="B299">
            <v>13.864210844279</v>
          </cell>
          <cell r="C299">
            <v>13.8673627458277</v>
          </cell>
          <cell r="D299">
            <v>13.8678449894674</v>
          </cell>
          <cell r="E299">
            <v>13.8678449894674</v>
          </cell>
          <cell r="F299">
            <v>13.8678449894674</v>
          </cell>
          <cell r="G299">
            <v>13.870294329143899</v>
          </cell>
          <cell r="H299">
            <v>13.870294329143899</v>
          </cell>
          <cell r="I299">
            <v>13.870294329143899</v>
          </cell>
          <cell r="J299">
            <v>13.872083895156299</v>
          </cell>
        </row>
        <row r="300">
          <cell r="B300">
            <v>13.454634341500199</v>
          </cell>
          <cell r="C300">
            <v>13.4590049440333</v>
          </cell>
          <cell r="D300">
            <v>13.4590049440333</v>
          </cell>
          <cell r="E300">
            <v>13.4603292290727</v>
          </cell>
          <cell r="F300">
            <v>13.462127979679</v>
          </cell>
          <cell r="G300">
            <v>13.4671744453233</v>
          </cell>
          <cell r="H300">
            <v>13.468177625171601</v>
          </cell>
          <cell r="I300">
            <v>13.4684319723853</v>
          </cell>
          <cell r="J300">
            <v>13.469810774280999</v>
          </cell>
        </row>
        <row r="301">
          <cell r="B301">
            <v>13.0514178254963</v>
          </cell>
          <cell r="C301">
            <v>13.0546091048731</v>
          </cell>
          <cell r="D301">
            <v>13.0547330414032</v>
          </cell>
          <cell r="E301">
            <v>13.0548263328025</v>
          </cell>
          <cell r="F301">
            <v>13.0548263328025</v>
          </cell>
          <cell r="G301">
            <v>13.0590864065906</v>
          </cell>
          <cell r="H301">
            <v>13.0590864065906</v>
          </cell>
          <cell r="I301">
            <v>13.0590864065906</v>
          </cell>
          <cell r="J301">
            <v>13.0594897367118</v>
          </cell>
        </row>
        <row r="302">
          <cell r="B302">
            <v>13.4936152813719</v>
          </cell>
          <cell r="C302">
            <v>13.498329719119299</v>
          </cell>
          <cell r="D302">
            <v>13.5004139821368</v>
          </cell>
          <cell r="E302">
            <v>13.5012597546186</v>
          </cell>
          <cell r="F302">
            <v>13.502098705061</v>
          </cell>
          <cell r="G302">
            <v>13.5066295676002</v>
          </cell>
          <cell r="H302">
            <v>13.5066295676002</v>
          </cell>
          <cell r="I302">
            <v>13.5087497606848</v>
          </cell>
          <cell r="J302">
            <v>13.5090847809359</v>
          </cell>
        </row>
        <row r="303">
          <cell r="B303">
            <v>12.743925542470301</v>
          </cell>
          <cell r="C303">
            <v>12.749199340919599</v>
          </cell>
          <cell r="D303">
            <v>12.7511178199822</v>
          </cell>
          <cell r="E303">
            <v>12.7515828506862</v>
          </cell>
          <cell r="F303">
            <v>12.7518130281405</v>
          </cell>
          <cell r="G303">
            <v>12.7548397440881</v>
          </cell>
          <cell r="H303">
            <v>12.7550659400447</v>
          </cell>
          <cell r="I303">
            <v>12.757390730293199</v>
          </cell>
          <cell r="J303">
            <v>12.7587163114224</v>
          </cell>
        </row>
        <row r="304">
          <cell r="B304">
            <v>14.111322952244199</v>
          </cell>
          <cell r="C304">
            <v>14.116819693830999</v>
          </cell>
          <cell r="D304">
            <v>14.1178707763637</v>
          </cell>
          <cell r="E304">
            <v>14.1178707763637</v>
          </cell>
          <cell r="F304">
            <v>14.1181197428951</v>
          </cell>
          <cell r="G304">
            <v>14.1192816679903</v>
          </cell>
          <cell r="H304">
            <v>14.1192816679903</v>
          </cell>
          <cell r="I304">
            <v>14.1194957332984</v>
          </cell>
          <cell r="J304">
            <v>14.120296396905999</v>
          </cell>
        </row>
        <row r="305">
          <cell r="B305">
            <v>13.8713714958919</v>
          </cell>
          <cell r="C305">
            <v>13.8792800622484</v>
          </cell>
          <cell r="D305">
            <v>13.8815980504761</v>
          </cell>
          <cell r="E305">
            <v>13.8819922739736</v>
          </cell>
          <cell r="F305">
            <v>13.8836564669861</v>
          </cell>
          <cell r="G305">
            <v>13.8887645632483</v>
          </cell>
          <cell r="H305">
            <v>13.890265849910399</v>
          </cell>
          <cell r="I305">
            <v>13.8941560057379</v>
          </cell>
          <cell r="J305">
            <v>13.8941560057379</v>
          </cell>
        </row>
        <row r="306">
          <cell r="B306">
            <v>13.5157453122362</v>
          </cell>
          <cell r="C306">
            <v>13.5223156441371</v>
          </cell>
          <cell r="D306">
            <v>13.5266239624614</v>
          </cell>
          <cell r="E306">
            <v>13.5279443157605</v>
          </cell>
          <cell r="F306">
            <v>13.528049811022001</v>
          </cell>
          <cell r="G306">
            <v>13.530322287136901</v>
          </cell>
          <cell r="H306">
            <v>13.530322287136901</v>
          </cell>
          <cell r="I306">
            <v>13.531109346307</v>
          </cell>
          <cell r="J306">
            <v>13.5340682105795</v>
          </cell>
        </row>
        <row r="307">
          <cell r="B307">
            <v>13.728976451024399</v>
          </cell>
          <cell r="C307">
            <v>13.7349609143404</v>
          </cell>
          <cell r="D307">
            <v>13.736597549620599</v>
          </cell>
          <cell r="E307">
            <v>13.7368369613499</v>
          </cell>
          <cell r="F307">
            <v>13.7368369613499</v>
          </cell>
          <cell r="G307">
            <v>13.7392040156476</v>
          </cell>
          <cell r="H307">
            <v>13.7392741578658</v>
          </cell>
          <cell r="I307">
            <v>13.7392741578658</v>
          </cell>
          <cell r="J307">
            <v>13.7392741578658</v>
          </cell>
        </row>
        <row r="308">
          <cell r="B308">
            <v>13.5909778736743</v>
          </cell>
          <cell r="C308">
            <v>13.5992503294262</v>
          </cell>
          <cell r="D308">
            <v>13.6037875497145</v>
          </cell>
          <cell r="E308">
            <v>13.605877876839299</v>
          </cell>
          <cell r="F308">
            <v>13.607551161316</v>
          </cell>
          <cell r="G308">
            <v>13.610464322134</v>
          </cell>
          <cell r="H308">
            <v>13.6125521369155</v>
          </cell>
          <cell r="I308">
            <v>13.6136418739567</v>
          </cell>
          <cell r="J308">
            <v>13.6137481991031</v>
          </cell>
        </row>
        <row r="309">
          <cell r="B309">
            <v>13.691014408733301</v>
          </cell>
          <cell r="C309">
            <v>13.701757593563</v>
          </cell>
          <cell r="D309">
            <v>13.701757593563</v>
          </cell>
          <cell r="E309">
            <v>13.702764594568899</v>
          </cell>
          <cell r="F309">
            <v>13.706505075175</v>
          </cell>
          <cell r="G309">
            <v>13.708174982376701</v>
          </cell>
          <cell r="H309">
            <v>13.708174982376701</v>
          </cell>
          <cell r="I309">
            <v>13.7084538866588</v>
          </cell>
          <cell r="J309">
            <v>13.7084538866588</v>
          </cell>
        </row>
        <row r="310">
          <cell r="B310">
            <v>13.6782108338419</v>
          </cell>
          <cell r="C310">
            <v>13.6898762018829</v>
          </cell>
          <cell r="D310">
            <v>13.6939019557256</v>
          </cell>
          <cell r="E310">
            <v>13.695663701051901</v>
          </cell>
          <cell r="F310">
            <v>13.6973502858391</v>
          </cell>
          <cell r="G310">
            <v>13.7016204111249</v>
          </cell>
          <cell r="H310">
            <v>13.7016204111249</v>
          </cell>
          <cell r="I310">
            <v>13.703360546813199</v>
          </cell>
          <cell r="J310">
            <v>13.703360546813199</v>
          </cell>
        </row>
        <row r="311">
          <cell r="B311">
            <v>13.5675184764939</v>
          </cell>
          <cell r="C311">
            <v>13.570315492316899</v>
          </cell>
          <cell r="D311">
            <v>13.573157579981499</v>
          </cell>
          <cell r="E311">
            <v>13.5749382262214</v>
          </cell>
          <cell r="F311">
            <v>13.5753888724325</v>
          </cell>
          <cell r="G311">
            <v>13.5785253465711</v>
          </cell>
          <cell r="H311">
            <v>13.580059470941</v>
          </cell>
          <cell r="I311">
            <v>13.580059470941</v>
          </cell>
          <cell r="J311">
            <v>13.581164122380599</v>
          </cell>
        </row>
        <row r="312">
          <cell r="B312">
            <v>13.6828272703029</v>
          </cell>
          <cell r="C312">
            <v>13.6828272703029</v>
          </cell>
          <cell r="D312">
            <v>13.6854168072813</v>
          </cell>
          <cell r="E312">
            <v>13.6854168072813</v>
          </cell>
          <cell r="F312">
            <v>13.6854168072813</v>
          </cell>
          <cell r="G312">
            <v>13.688325947321299</v>
          </cell>
          <cell r="H312">
            <v>13.688431410787199</v>
          </cell>
          <cell r="I312">
            <v>13.689554441656099</v>
          </cell>
          <cell r="J312">
            <v>13.690612549700001</v>
          </cell>
        </row>
        <row r="313">
          <cell r="B313">
            <v>13.5254485433995</v>
          </cell>
          <cell r="C313">
            <v>13.529849741182399</v>
          </cell>
          <cell r="D313">
            <v>13.5305157717364</v>
          </cell>
          <cell r="E313">
            <v>13.5307958148066</v>
          </cell>
          <cell r="F313">
            <v>13.5321662825425</v>
          </cell>
          <cell r="G313">
            <v>13.5417286492497</v>
          </cell>
          <cell r="H313">
            <v>13.5417286492497</v>
          </cell>
          <cell r="I313">
            <v>13.5443195417546</v>
          </cell>
          <cell r="J313">
            <v>13.5466591210094</v>
          </cell>
        </row>
        <row r="314">
          <cell r="B314">
            <v>13.5714212678444</v>
          </cell>
          <cell r="C314">
            <v>13.5829901831969</v>
          </cell>
          <cell r="D314">
            <v>13.5845810668272</v>
          </cell>
          <cell r="E314">
            <v>13.5853567550656</v>
          </cell>
          <cell r="F314">
            <v>13.5858273328842</v>
          </cell>
          <cell r="G314">
            <v>13.5893141579713</v>
          </cell>
          <cell r="H314">
            <v>13.5907113026608</v>
          </cell>
          <cell r="I314">
            <v>13.5924234589289</v>
          </cell>
          <cell r="J314">
            <v>13.593908881325399</v>
          </cell>
        </row>
        <row r="315">
          <cell r="B315">
            <v>13.7253773141247</v>
          </cell>
          <cell r="C315">
            <v>13.735832660460501</v>
          </cell>
          <cell r="D315">
            <v>13.7363062456511</v>
          </cell>
          <cell r="E315">
            <v>13.738464148697901</v>
          </cell>
          <cell r="F315">
            <v>13.739409036499699</v>
          </cell>
          <cell r="G315">
            <v>13.7424415944185</v>
          </cell>
          <cell r="H315">
            <v>13.7442873823318</v>
          </cell>
          <cell r="I315">
            <v>13.7446230755799</v>
          </cell>
          <cell r="J315">
            <v>13.7446230755799</v>
          </cell>
        </row>
        <row r="316">
          <cell r="B316">
            <v>14.1613866348291</v>
          </cell>
          <cell r="C316">
            <v>14.1629733353428</v>
          </cell>
          <cell r="D316">
            <v>14.163578694753699</v>
          </cell>
          <cell r="E316">
            <v>14.165267512981901</v>
          </cell>
          <cell r="F316">
            <v>14.165898127735201</v>
          </cell>
          <cell r="G316">
            <v>14.1682270032861</v>
          </cell>
          <cell r="H316">
            <v>14.1682270032861</v>
          </cell>
          <cell r="I316">
            <v>14.1694263918647</v>
          </cell>
          <cell r="J316">
            <v>14.1694263918647</v>
          </cell>
        </row>
        <row r="317">
          <cell r="B317">
            <v>13.8372258844164</v>
          </cell>
          <cell r="C317">
            <v>13.8402838969548</v>
          </cell>
          <cell r="D317">
            <v>13.842347327514201</v>
          </cell>
          <cell r="E317">
            <v>13.844222738414301</v>
          </cell>
          <cell r="F317">
            <v>13.844222738414301</v>
          </cell>
          <cell r="G317">
            <v>13.8451476291816</v>
          </cell>
          <cell r="H317">
            <v>13.8451476291816</v>
          </cell>
          <cell r="I317">
            <v>13.8454239237628</v>
          </cell>
          <cell r="J317">
            <v>13.8467802277634</v>
          </cell>
        </row>
        <row r="318">
          <cell r="B318">
            <v>14.181596387943999</v>
          </cell>
          <cell r="C318">
            <v>14.185897106789399</v>
          </cell>
          <cell r="D318">
            <v>14.1859529029773</v>
          </cell>
          <cell r="E318">
            <v>14.1872577693112</v>
          </cell>
          <cell r="F318">
            <v>14.1872577693112</v>
          </cell>
          <cell r="G318">
            <v>14.1881240737006</v>
          </cell>
          <cell r="H318">
            <v>14.1899293587273</v>
          </cell>
          <cell r="I318">
            <v>14.190107995215101</v>
          </cell>
          <cell r="J318">
            <v>14.192376574222999</v>
          </cell>
        </row>
        <row r="319">
          <cell r="B319">
            <v>13.5742410751348</v>
          </cell>
          <cell r="C319">
            <v>13.586342384280799</v>
          </cell>
          <cell r="D319">
            <v>13.588450297123501</v>
          </cell>
          <cell r="E319">
            <v>13.588615676694101</v>
          </cell>
          <cell r="F319">
            <v>13.5906737302602</v>
          </cell>
          <cell r="G319">
            <v>13.5919815739084</v>
          </cell>
          <cell r="H319">
            <v>13.5919815739084</v>
          </cell>
          <cell r="I319">
            <v>13.593698749859101</v>
          </cell>
          <cell r="J319">
            <v>13.5969068046389</v>
          </cell>
        </row>
        <row r="320">
          <cell r="B320">
            <v>13.3458343183976</v>
          </cell>
          <cell r="C320">
            <v>13.356266379747099</v>
          </cell>
          <cell r="D320">
            <v>13.3586458730625</v>
          </cell>
          <cell r="E320">
            <v>13.360248431403001</v>
          </cell>
          <cell r="F320">
            <v>13.360248431403001</v>
          </cell>
          <cell r="G320">
            <v>13.3646862698821</v>
          </cell>
          <cell r="H320">
            <v>13.3646862698821</v>
          </cell>
          <cell r="I320">
            <v>13.3665799792903</v>
          </cell>
          <cell r="J320">
            <v>13.3707753529974</v>
          </cell>
        </row>
        <row r="321">
          <cell r="B321">
            <v>13.3394586481195</v>
          </cell>
          <cell r="C321">
            <v>13.3408579883925</v>
          </cell>
          <cell r="D321">
            <v>13.3418469821562</v>
          </cell>
          <cell r="E321">
            <v>13.3423513441083</v>
          </cell>
          <cell r="F321">
            <v>13.3423513441083</v>
          </cell>
          <cell r="G321">
            <v>13.343256745475999</v>
          </cell>
          <cell r="H321">
            <v>13.343256745475999</v>
          </cell>
          <cell r="I321">
            <v>13.3448293923853</v>
          </cell>
          <cell r="J321">
            <v>13.3448293923853</v>
          </cell>
        </row>
        <row r="322">
          <cell r="B322">
            <v>13.491334524574899</v>
          </cell>
          <cell r="C322">
            <v>13.4953380867527</v>
          </cell>
          <cell r="D322">
            <v>13.4959528445538</v>
          </cell>
          <cell r="E322">
            <v>13.496065109305301</v>
          </cell>
          <cell r="F322">
            <v>13.496792275577</v>
          </cell>
          <cell r="G322">
            <v>13.4981599280728</v>
          </cell>
          <cell r="H322">
            <v>13.4981599280728</v>
          </cell>
          <cell r="I322">
            <v>13.499237191395499</v>
          </cell>
          <cell r="J322">
            <v>13.4993646988002</v>
          </cell>
        </row>
        <row r="323">
          <cell r="B323">
            <v>13.5536752831774</v>
          </cell>
          <cell r="C323">
            <v>13.563314147619201</v>
          </cell>
          <cell r="D323">
            <v>13.565038046150899</v>
          </cell>
          <cell r="E323">
            <v>13.5657392827964</v>
          </cell>
          <cell r="F323">
            <v>13.5683700667577</v>
          </cell>
          <cell r="G323">
            <v>13.569439372715999</v>
          </cell>
          <cell r="H323">
            <v>13.569918759084199</v>
          </cell>
          <cell r="I323">
            <v>13.5700069406211</v>
          </cell>
          <cell r="J323">
            <v>13.5700069406211</v>
          </cell>
        </row>
        <row r="324">
          <cell r="B324">
            <v>13.764683808083401</v>
          </cell>
          <cell r="C324">
            <v>13.772961973859299</v>
          </cell>
          <cell r="D324">
            <v>13.772961973859299</v>
          </cell>
          <cell r="E324">
            <v>13.7732923659556</v>
          </cell>
          <cell r="F324">
            <v>13.7732923659556</v>
          </cell>
          <cell r="G324">
            <v>13.7742965698957</v>
          </cell>
          <cell r="H324">
            <v>13.7746095577626</v>
          </cell>
          <cell r="I324">
            <v>13.7746095577626</v>
          </cell>
          <cell r="J324">
            <v>13.7763811432238</v>
          </cell>
        </row>
        <row r="325">
          <cell r="B325">
            <v>12.5610763667976</v>
          </cell>
          <cell r="C325">
            <v>12.5721122372483</v>
          </cell>
          <cell r="D325">
            <v>12.572686040324699</v>
          </cell>
          <cell r="E325">
            <v>12.5764843387167</v>
          </cell>
          <cell r="F325">
            <v>12.577147406441201</v>
          </cell>
          <cell r="G325">
            <v>12.577671738283399</v>
          </cell>
          <cell r="H325">
            <v>12.577724205643101</v>
          </cell>
          <cell r="I325">
            <v>12.5787900031455</v>
          </cell>
          <cell r="J325">
            <v>12.5842014503837</v>
          </cell>
        </row>
        <row r="326">
          <cell r="B326">
            <v>14.1256199837017</v>
          </cell>
          <cell r="C326">
            <v>14.1320852261175</v>
          </cell>
          <cell r="D326">
            <v>14.1370904236142</v>
          </cell>
          <cell r="E326">
            <v>14.1412427387689</v>
          </cell>
          <cell r="F326">
            <v>14.145313899451599</v>
          </cell>
          <cell r="G326">
            <v>14.1494948696606</v>
          </cell>
          <cell r="H326">
            <v>14.149638660258301</v>
          </cell>
          <cell r="I326">
            <v>14.1508120223261</v>
          </cell>
          <cell r="J326">
            <v>14.154149917382099</v>
          </cell>
        </row>
        <row r="327">
          <cell r="B327">
            <v>13.3428557188812</v>
          </cell>
          <cell r="C327">
            <v>13.350881444725101</v>
          </cell>
          <cell r="D327">
            <v>13.351053221335</v>
          </cell>
          <cell r="E327">
            <v>13.3544547025694</v>
          </cell>
          <cell r="F327">
            <v>13.357058093272499</v>
          </cell>
          <cell r="G327">
            <v>13.3615237808785</v>
          </cell>
          <cell r="H327">
            <v>13.3627769980574</v>
          </cell>
          <cell r="I327">
            <v>13.3628454423622</v>
          </cell>
          <cell r="J327">
            <v>13.3628454423622</v>
          </cell>
        </row>
        <row r="328">
          <cell r="B328">
            <v>13.481112142366801</v>
          </cell>
          <cell r="C328">
            <v>13.4862021845341</v>
          </cell>
          <cell r="D328">
            <v>13.490405780469001</v>
          </cell>
          <cell r="E328">
            <v>13.4908200455739</v>
          </cell>
          <cell r="F328">
            <v>13.4926340318536</v>
          </cell>
          <cell r="G328">
            <v>13.497519664183301</v>
          </cell>
          <cell r="H328">
            <v>13.498743424755901</v>
          </cell>
          <cell r="I328">
            <v>13.4998029507203</v>
          </cell>
          <cell r="J328">
            <v>13.4998501593674</v>
          </cell>
        </row>
        <row r="329">
          <cell r="B329">
            <v>13.760119260251001</v>
          </cell>
          <cell r="C329">
            <v>13.7617655285274</v>
          </cell>
          <cell r="D329">
            <v>13.763067036516601</v>
          </cell>
          <cell r="E329">
            <v>13.763067036516601</v>
          </cell>
          <cell r="F329">
            <v>13.7663718793568</v>
          </cell>
          <cell r="G329">
            <v>13.769719806992599</v>
          </cell>
          <cell r="H329">
            <v>13.7717470727397</v>
          </cell>
          <cell r="I329">
            <v>13.7717470727397</v>
          </cell>
          <cell r="J329">
            <v>13.7730056141909</v>
          </cell>
        </row>
        <row r="330">
          <cell r="B330">
            <v>13.929080560220299</v>
          </cell>
          <cell r="C330">
            <v>13.9316388438267</v>
          </cell>
          <cell r="D330">
            <v>13.932172096916601</v>
          </cell>
          <cell r="E330">
            <v>13.9338589503788</v>
          </cell>
          <cell r="F330">
            <v>13.9340065781349</v>
          </cell>
          <cell r="G330">
            <v>13.934141224652</v>
          </cell>
          <cell r="H330">
            <v>13.934141224652</v>
          </cell>
          <cell r="I330">
            <v>13.934141224652</v>
          </cell>
          <cell r="J330">
            <v>13.934141224652</v>
          </cell>
        </row>
        <row r="331">
          <cell r="B331">
            <v>13.629920932010499</v>
          </cell>
          <cell r="C331">
            <v>13.6386481823121</v>
          </cell>
          <cell r="D331">
            <v>13.6386481823121</v>
          </cell>
          <cell r="E331">
            <v>13.6386481823121</v>
          </cell>
          <cell r="F331">
            <v>13.6386481823121</v>
          </cell>
          <cell r="G331">
            <v>13.6399396384165</v>
          </cell>
          <cell r="H331">
            <v>13.6407216097539</v>
          </cell>
          <cell r="I331">
            <v>13.6407216097539</v>
          </cell>
          <cell r="J331">
            <v>13.6426844240862</v>
          </cell>
        </row>
        <row r="332">
          <cell r="B332">
            <v>13.8134875255703</v>
          </cell>
          <cell r="C332">
            <v>13.826007226057101</v>
          </cell>
          <cell r="D332">
            <v>13.826007226057101</v>
          </cell>
          <cell r="E332">
            <v>13.8282802687719</v>
          </cell>
          <cell r="F332">
            <v>13.8282802687719</v>
          </cell>
          <cell r="G332">
            <v>13.8340991354127</v>
          </cell>
          <cell r="H332">
            <v>13.834793275917001</v>
          </cell>
          <cell r="I332">
            <v>13.834793275917001</v>
          </cell>
          <cell r="J332">
            <v>13.837643411568999</v>
          </cell>
        </row>
        <row r="333">
          <cell r="B333">
            <v>14.1276692946319</v>
          </cell>
          <cell r="C333">
            <v>14.131049033963199</v>
          </cell>
          <cell r="D333">
            <v>14.1330982279938</v>
          </cell>
          <cell r="E333">
            <v>14.135495910496701</v>
          </cell>
          <cell r="F333">
            <v>14.135591182551201</v>
          </cell>
          <cell r="G333">
            <v>14.136543228181001</v>
          </cell>
          <cell r="H333">
            <v>14.136543228181001</v>
          </cell>
          <cell r="I333">
            <v>14.136952944620001</v>
          </cell>
          <cell r="J333">
            <v>14.138770606547199</v>
          </cell>
        </row>
        <row r="334">
          <cell r="B334">
            <v>13.981889210209999</v>
          </cell>
          <cell r="C334">
            <v>13.984037402251101</v>
          </cell>
          <cell r="D334">
            <v>13.985377367328899</v>
          </cell>
          <cell r="E334">
            <v>13.985377367328899</v>
          </cell>
          <cell r="F334">
            <v>13.9854730042469</v>
          </cell>
          <cell r="G334">
            <v>13.988357544067</v>
          </cell>
          <cell r="H334">
            <v>13.988357544067</v>
          </cell>
          <cell r="I334">
            <v>13.988357544067</v>
          </cell>
          <cell r="J334">
            <v>13.9884410491693</v>
          </cell>
        </row>
        <row r="335">
          <cell r="B335">
            <v>13.819479695808599</v>
          </cell>
          <cell r="C335">
            <v>13.822832251324501</v>
          </cell>
          <cell r="D335">
            <v>13.8235677020217</v>
          </cell>
          <cell r="E335">
            <v>13.823768725374499</v>
          </cell>
          <cell r="F335">
            <v>13.825019279792</v>
          </cell>
          <cell r="G335">
            <v>13.8254559472111</v>
          </cell>
          <cell r="H335">
            <v>13.8271412648182</v>
          </cell>
          <cell r="I335">
            <v>13.8282418396418</v>
          </cell>
          <cell r="J335">
            <v>13.830327305947399</v>
          </cell>
        </row>
        <row r="336">
          <cell r="B336">
            <v>13.2244783431589</v>
          </cell>
          <cell r="C336">
            <v>13.230232118447701</v>
          </cell>
          <cell r="D336">
            <v>13.2308694875294</v>
          </cell>
          <cell r="E336">
            <v>13.2308694875294</v>
          </cell>
          <cell r="F336">
            <v>13.2326766924339</v>
          </cell>
          <cell r="G336">
            <v>13.237578832016901</v>
          </cell>
          <cell r="H336">
            <v>13.2376823119994</v>
          </cell>
          <cell r="I336">
            <v>13.2397576694271</v>
          </cell>
          <cell r="J336">
            <v>13.239919113857599</v>
          </cell>
        </row>
        <row r="337">
          <cell r="B337">
            <v>14.273516980348999</v>
          </cell>
          <cell r="C337">
            <v>14.2778576282124</v>
          </cell>
          <cell r="D337">
            <v>14.2796839651881</v>
          </cell>
          <cell r="E337">
            <v>14.282603623210701</v>
          </cell>
          <cell r="F337">
            <v>14.282603623210701</v>
          </cell>
          <cell r="G337">
            <v>14.2884891091041</v>
          </cell>
          <cell r="H337">
            <v>14.290379809198599</v>
          </cell>
          <cell r="I337">
            <v>14.290379809198599</v>
          </cell>
          <cell r="J337">
            <v>14.2927730182186</v>
          </cell>
        </row>
        <row r="338">
          <cell r="B338">
            <v>13.4462245017712</v>
          </cell>
          <cell r="C338">
            <v>13.4535784781219</v>
          </cell>
          <cell r="D338">
            <v>13.4535784781219</v>
          </cell>
          <cell r="E338">
            <v>13.454045216387501</v>
          </cell>
          <cell r="F338">
            <v>13.454116374603601</v>
          </cell>
          <cell r="G338">
            <v>13.454116374603601</v>
          </cell>
          <cell r="H338">
            <v>13.454116374603601</v>
          </cell>
          <cell r="I338">
            <v>13.454116374603601</v>
          </cell>
          <cell r="J338">
            <v>13.4556121260916</v>
          </cell>
        </row>
        <row r="339">
          <cell r="B339">
            <v>14.000740897783899</v>
          </cell>
          <cell r="C339">
            <v>14.009719802538701</v>
          </cell>
          <cell r="D339">
            <v>14.009850196512099</v>
          </cell>
          <cell r="E339">
            <v>14.011569024502</v>
          </cell>
          <cell r="F339">
            <v>14.011569024502</v>
          </cell>
          <cell r="G339">
            <v>14.0129050726168</v>
          </cell>
          <cell r="H339">
            <v>14.0132611785913</v>
          </cell>
          <cell r="I339">
            <v>14.0134764776677</v>
          </cell>
          <cell r="J339">
            <v>14.013618481861201</v>
          </cell>
        </row>
        <row r="340">
          <cell r="B340">
            <v>13.412185036974</v>
          </cell>
          <cell r="C340">
            <v>13.4169800654144</v>
          </cell>
          <cell r="D340">
            <v>13.419628816440101</v>
          </cell>
          <cell r="E340">
            <v>13.4224999046828</v>
          </cell>
          <cell r="F340">
            <v>13.423721411857199</v>
          </cell>
          <cell r="G340">
            <v>13.431988458751301</v>
          </cell>
          <cell r="H340">
            <v>13.431988458751301</v>
          </cell>
          <cell r="I340">
            <v>13.434210726999099</v>
          </cell>
          <cell r="J340">
            <v>13.4360085270669</v>
          </cell>
        </row>
        <row r="341">
          <cell r="B341">
            <v>13.449311970074</v>
          </cell>
          <cell r="C341">
            <v>13.4525381399132</v>
          </cell>
          <cell r="D341">
            <v>13.4526674315407</v>
          </cell>
          <cell r="E341">
            <v>13.4539101137518</v>
          </cell>
          <cell r="F341">
            <v>13.4539101137518</v>
          </cell>
          <cell r="G341">
            <v>13.4553234230781</v>
          </cell>
          <cell r="H341">
            <v>13.4553234230781</v>
          </cell>
          <cell r="I341">
            <v>13.4563124581396</v>
          </cell>
          <cell r="J341">
            <v>13.4563124581396</v>
          </cell>
        </row>
        <row r="342">
          <cell r="B342">
            <v>13.2915338340426</v>
          </cell>
          <cell r="C342">
            <v>13.295185111580899</v>
          </cell>
          <cell r="D342">
            <v>13.297713403362501</v>
          </cell>
          <cell r="E342">
            <v>13.298783553292999</v>
          </cell>
          <cell r="F342">
            <v>13.300602251668201</v>
          </cell>
          <cell r="G342">
            <v>13.301509165034</v>
          </cell>
          <cell r="H342">
            <v>13.3015687883076</v>
          </cell>
          <cell r="I342">
            <v>13.3015687883076</v>
          </cell>
          <cell r="J342">
            <v>13.303023612032799</v>
          </cell>
        </row>
        <row r="343">
          <cell r="B343">
            <v>13.781928952258999</v>
          </cell>
          <cell r="C343">
            <v>13.785279890145601</v>
          </cell>
          <cell r="D343">
            <v>13.785279890145601</v>
          </cell>
          <cell r="E343">
            <v>13.7863846139113</v>
          </cell>
          <cell r="F343">
            <v>13.7864332487633</v>
          </cell>
          <cell r="G343">
            <v>13.7914521293542</v>
          </cell>
          <cell r="H343">
            <v>13.791719509291299</v>
          </cell>
          <cell r="I343">
            <v>13.794537245521999</v>
          </cell>
          <cell r="J343">
            <v>13.794537245521999</v>
          </cell>
        </row>
        <row r="344">
          <cell r="B344">
            <v>13.642037170324199</v>
          </cell>
          <cell r="C344">
            <v>13.6509099513181</v>
          </cell>
          <cell r="D344">
            <v>13.650994711674199</v>
          </cell>
          <cell r="E344">
            <v>13.655521676183699</v>
          </cell>
          <cell r="F344">
            <v>13.6580307650039</v>
          </cell>
          <cell r="G344">
            <v>13.6602334133493</v>
          </cell>
          <cell r="H344">
            <v>13.6622178814347</v>
          </cell>
          <cell r="I344">
            <v>13.663425594412301</v>
          </cell>
          <cell r="J344">
            <v>13.667980982710001</v>
          </cell>
        </row>
        <row r="345">
          <cell r="B345">
            <v>13.4811488512435</v>
          </cell>
          <cell r="C345">
            <v>13.487854281390799</v>
          </cell>
          <cell r="D345">
            <v>13.488839351030499</v>
          </cell>
          <cell r="E345">
            <v>13.4898128278342</v>
          </cell>
          <cell r="F345">
            <v>13.491585985102001</v>
          </cell>
          <cell r="G345">
            <v>13.4961945497469</v>
          </cell>
          <cell r="H345">
            <v>13.498152072481499</v>
          </cell>
          <cell r="I345">
            <v>13.498470611047299</v>
          </cell>
          <cell r="J345">
            <v>13.499688366565</v>
          </cell>
        </row>
        <row r="346">
          <cell r="B346">
            <v>13.7827044679509</v>
          </cell>
          <cell r="C346">
            <v>13.790018388917501</v>
          </cell>
          <cell r="D346">
            <v>13.7926363968137</v>
          </cell>
          <cell r="E346">
            <v>13.794882212302699</v>
          </cell>
          <cell r="F346">
            <v>13.796387595995901</v>
          </cell>
          <cell r="G346">
            <v>13.798509554494199</v>
          </cell>
          <cell r="H346">
            <v>13.798597720506301</v>
          </cell>
          <cell r="I346">
            <v>13.801817955573499</v>
          </cell>
          <cell r="J346">
            <v>13.8030798973695</v>
          </cell>
        </row>
        <row r="347">
          <cell r="B347">
            <v>13.6371751955171</v>
          </cell>
          <cell r="C347">
            <v>13.6441688955041</v>
          </cell>
          <cell r="D347">
            <v>13.644331659645999</v>
          </cell>
          <cell r="E347">
            <v>13.6451145832708</v>
          </cell>
          <cell r="F347">
            <v>13.6451145832708</v>
          </cell>
          <cell r="G347">
            <v>13.647883096621999</v>
          </cell>
          <cell r="H347">
            <v>13.6499617411998</v>
          </cell>
          <cell r="I347">
            <v>13.6501070865126</v>
          </cell>
          <cell r="J347">
            <v>13.6502837923135</v>
          </cell>
        </row>
        <row r="348">
          <cell r="B348">
            <v>13.896330077871699</v>
          </cell>
          <cell r="C348">
            <v>13.921905463084</v>
          </cell>
          <cell r="D348">
            <v>13.9235631865846</v>
          </cell>
          <cell r="E348">
            <v>13.9239348378541</v>
          </cell>
          <cell r="F348">
            <v>13.9262799227025</v>
          </cell>
          <cell r="G348">
            <v>13.935406981070001</v>
          </cell>
          <cell r="H348">
            <v>13.9378555913793</v>
          </cell>
          <cell r="I348">
            <v>13.9382790710777</v>
          </cell>
          <cell r="J348">
            <v>13.9386385373006</v>
          </cell>
        </row>
        <row r="349">
          <cell r="B349">
            <v>13.725400100751299</v>
          </cell>
          <cell r="C349">
            <v>13.7282162199994</v>
          </cell>
          <cell r="D349">
            <v>13.7284853004381</v>
          </cell>
          <cell r="E349">
            <v>13.7287416306235</v>
          </cell>
          <cell r="F349">
            <v>13.7287416306235</v>
          </cell>
          <cell r="G349">
            <v>13.732479101695199</v>
          </cell>
          <cell r="H349">
            <v>13.732479101695199</v>
          </cell>
          <cell r="I349">
            <v>13.732479101695199</v>
          </cell>
          <cell r="J349">
            <v>13.7327842652891</v>
          </cell>
        </row>
        <row r="350">
          <cell r="B350">
            <v>14.054913064114601</v>
          </cell>
          <cell r="C350">
            <v>14.0572867394627</v>
          </cell>
          <cell r="D350">
            <v>14.0572867394627</v>
          </cell>
          <cell r="E350">
            <v>14.0572867394627</v>
          </cell>
          <cell r="F350">
            <v>14.058172781203499</v>
          </cell>
          <cell r="G350">
            <v>14.0621629252883</v>
          </cell>
          <cell r="H350">
            <v>14.0621629252883</v>
          </cell>
          <cell r="I350">
            <v>14.062232947518201</v>
          </cell>
          <cell r="J350">
            <v>14.062232947518201</v>
          </cell>
        </row>
        <row r="351">
          <cell r="B351">
            <v>13.5063470623285</v>
          </cell>
          <cell r="C351">
            <v>13.5117722692775</v>
          </cell>
          <cell r="D351">
            <v>13.5134903977062</v>
          </cell>
          <cell r="E351">
            <v>13.514774107937001</v>
          </cell>
          <cell r="F351">
            <v>13.515140749771399</v>
          </cell>
          <cell r="G351">
            <v>13.517047113732101</v>
          </cell>
          <cell r="H351">
            <v>13.517047113732101</v>
          </cell>
          <cell r="I351">
            <v>13.517047113732101</v>
          </cell>
          <cell r="J351">
            <v>13.518271117798299</v>
          </cell>
        </row>
        <row r="352">
          <cell r="B352">
            <v>13.5090424488456</v>
          </cell>
          <cell r="C352">
            <v>13.514963352897</v>
          </cell>
          <cell r="D352">
            <v>13.5157594780551</v>
          </cell>
          <cell r="E352">
            <v>13.5191561423272</v>
          </cell>
          <cell r="F352">
            <v>13.5191561423272</v>
          </cell>
          <cell r="G352">
            <v>13.5211428974221</v>
          </cell>
          <cell r="H352">
            <v>13.5211428974221</v>
          </cell>
          <cell r="I352">
            <v>13.521228467695</v>
          </cell>
          <cell r="J352">
            <v>13.521850068559701</v>
          </cell>
        </row>
        <row r="353">
          <cell r="B353">
            <v>13.389877740105</v>
          </cell>
          <cell r="C353">
            <v>13.390395269151099</v>
          </cell>
          <cell r="D353">
            <v>13.3924492287554</v>
          </cell>
          <cell r="E353">
            <v>13.39264749604</v>
          </cell>
          <cell r="F353">
            <v>13.39264749604</v>
          </cell>
          <cell r="G353">
            <v>13.393699957876301</v>
          </cell>
          <cell r="H353">
            <v>13.3938117370153</v>
          </cell>
          <cell r="I353">
            <v>13.3961874993311</v>
          </cell>
          <cell r="J353">
            <v>13.3988775635955</v>
          </cell>
        </row>
        <row r="354">
          <cell r="B354">
            <v>13.598677203844501</v>
          </cell>
          <cell r="C354">
            <v>13.6071924622927</v>
          </cell>
          <cell r="D354">
            <v>13.608854678997099</v>
          </cell>
          <cell r="E354">
            <v>13.608854678997099</v>
          </cell>
          <cell r="F354">
            <v>13.6089298801996</v>
          </cell>
          <cell r="G354">
            <v>13.6115321999086</v>
          </cell>
          <cell r="H354">
            <v>13.612715054962599</v>
          </cell>
          <cell r="I354">
            <v>13.612715054962599</v>
          </cell>
          <cell r="J354">
            <v>13.613869794548799</v>
          </cell>
        </row>
        <row r="355">
          <cell r="B355">
            <v>13.296629919320401</v>
          </cell>
          <cell r="C355">
            <v>13.307200998586</v>
          </cell>
          <cell r="D355">
            <v>13.3088620536119</v>
          </cell>
          <cell r="E355">
            <v>13.310288518898</v>
          </cell>
          <cell r="F355">
            <v>13.310982758791299</v>
          </cell>
          <cell r="G355">
            <v>13.318407977521099</v>
          </cell>
          <cell r="H355">
            <v>13.318407977521099</v>
          </cell>
          <cell r="I355">
            <v>13.3195395227376</v>
          </cell>
          <cell r="J355">
            <v>13.3195395227376</v>
          </cell>
        </row>
        <row r="356">
          <cell r="B356">
            <v>13.4386863124152</v>
          </cell>
          <cell r="C356">
            <v>13.446791795904099</v>
          </cell>
          <cell r="D356">
            <v>13.447466032893599</v>
          </cell>
          <cell r="E356">
            <v>13.4483949272307</v>
          </cell>
          <cell r="F356">
            <v>13.452341118266901</v>
          </cell>
          <cell r="G356">
            <v>13.4554148798625</v>
          </cell>
          <cell r="H356">
            <v>13.4556285471155</v>
          </cell>
          <cell r="I356">
            <v>13.457037836095299</v>
          </cell>
          <cell r="J356">
            <v>13.4588754698249</v>
          </cell>
        </row>
        <row r="357">
          <cell r="B357">
            <v>13.8813134345789</v>
          </cell>
          <cell r="C357">
            <v>13.888505038257399</v>
          </cell>
          <cell r="D357">
            <v>13.891651757242</v>
          </cell>
          <cell r="E357">
            <v>13.892141494134201</v>
          </cell>
          <cell r="F357">
            <v>13.8922654449149</v>
          </cell>
          <cell r="G357">
            <v>13.896394059186701</v>
          </cell>
          <cell r="H357">
            <v>13.8964588590462</v>
          </cell>
          <cell r="I357">
            <v>13.898152157534399</v>
          </cell>
          <cell r="J357">
            <v>13.9006489635411</v>
          </cell>
        </row>
        <row r="358">
          <cell r="B358">
            <v>13.32440230055</v>
          </cell>
          <cell r="C358">
            <v>13.334640842012201</v>
          </cell>
          <cell r="D358">
            <v>13.3355162024599</v>
          </cell>
          <cell r="E358">
            <v>13.337752088656</v>
          </cell>
          <cell r="F358">
            <v>13.340590121075101</v>
          </cell>
          <cell r="G358">
            <v>13.3441807679768</v>
          </cell>
          <cell r="H358">
            <v>13.344445377495701</v>
          </cell>
          <cell r="I358">
            <v>13.345277539911701</v>
          </cell>
          <cell r="J358">
            <v>13.345277539911701</v>
          </cell>
        </row>
        <row r="359">
          <cell r="B359">
            <v>14.3836334738566</v>
          </cell>
          <cell r="C359">
            <v>14.3923184563576</v>
          </cell>
          <cell r="D359">
            <v>14.393497973875601</v>
          </cell>
          <cell r="E359">
            <v>14.3936273281033</v>
          </cell>
          <cell r="F359">
            <v>14.3936273281033</v>
          </cell>
          <cell r="G359">
            <v>14.3964891438696</v>
          </cell>
          <cell r="H359">
            <v>14.3980477586537</v>
          </cell>
          <cell r="I359">
            <v>14.3980477586537</v>
          </cell>
          <cell r="J359">
            <v>14.3980477586537</v>
          </cell>
        </row>
        <row r="360">
          <cell r="B360">
            <v>13.683552672747799</v>
          </cell>
          <cell r="C360">
            <v>13.690123218439201</v>
          </cell>
          <cell r="D360">
            <v>13.692124622847601</v>
          </cell>
          <cell r="E360">
            <v>13.6925363223363</v>
          </cell>
          <cell r="F360">
            <v>13.6933995149602</v>
          </cell>
          <cell r="G360">
            <v>13.697542962979901</v>
          </cell>
          <cell r="H360">
            <v>13.697542962979901</v>
          </cell>
          <cell r="I360">
            <v>13.697657979115499</v>
          </cell>
          <cell r="J360">
            <v>13.697657979115499</v>
          </cell>
        </row>
        <row r="361">
          <cell r="B361">
            <v>13.7190572456882</v>
          </cell>
          <cell r="C361">
            <v>13.7218611308431</v>
          </cell>
          <cell r="D361">
            <v>13.7239023510178</v>
          </cell>
          <cell r="E361">
            <v>13.7270313350905</v>
          </cell>
          <cell r="F361">
            <v>13.7270313350905</v>
          </cell>
          <cell r="G361">
            <v>13.731007724106799</v>
          </cell>
          <cell r="H361">
            <v>13.731007724106799</v>
          </cell>
          <cell r="I361">
            <v>13.731140130188701</v>
          </cell>
          <cell r="J361">
            <v>13.732055054994101</v>
          </cell>
        </row>
        <row r="362">
          <cell r="B362">
            <v>14.076577925380199</v>
          </cell>
          <cell r="C362">
            <v>14.0889033288615</v>
          </cell>
          <cell r="D362">
            <v>14.089256265846901</v>
          </cell>
          <cell r="E362">
            <v>14.090729088419801</v>
          </cell>
          <cell r="F362">
            <v>14.0929519391276</v>
          </cell>
          <cell r="G362">
            <v>14.095118217940801</v>
          </cell>
          <cell r="H362">
            <v>14.095277630798901</v>
          </cell>
          <cell r="I362">
            <v>14.096161536413399</v>
          </cell>
          <cell r="J362">
            <v>14.0997420688036</v>
          </cell>
        </row>
        <row r="363">
          <cell r="B363">
            <v>13.9655160462888</v>
          </cell>
          <cell r="C363">
            <v>13.967256165839</v>
          </cell>
          <cell r="D363">
            <v>13.967358940598301</v>
          </cell>
          <cell r="E363">
            <v>13.9688616100585</v>
          </cell>
          <cell r="F363">
            <v>13.9692432133526</v>
          </cell>
          <cell r="G363">
            <v>13.972336653129901</v>
          </cell>
          <cell r="H363">
            <v>13.972336653129901</v>
          </cell>
          <cell r="I363">
            <v>13.9728508996391</v>
          </cell>
          <cell r="J363">
            <v>13.9729201121968</v>
          </cell>
        </row>
        <row r="364">
          <cell r="B364">
            <v>13.9118381059286</v>
          </cell>
          <cell r="C364">
            <v>13.923433861030601</v>
          </cell>
          <cell r="D364">
            <v>13.9266915372726</v>
          </cell>
          <cell r="E364">
            <v>13.9296330657565</v>
          </cell>
          <cell r="F364">
            <v>13.9324853614416</v>
          </cell>
          <cell r="G364">
            <v>13.938255357006099</v>
          </cell>
          <cell r="H364">
            <v>13.938255357006099</v>
          </cell>
          <cell r="I364">
            <v>13.9399487123312</v>
          </cell>
          <cell r="J364">
            <v>13.9425862552875</v>
          </cell>
        </row>
        <row r="365">
          <cell r="B365">
            <v>13.960489930636401</v>
          </cell>
          <cell r="C365">
            <v>13.966471715637001</v>
          </cell>
          <cell r="D365">
            <v>13.969708558371</v>
          </cell>
          <cell r="E365">
            <v>13.970190798810799</v>
          </cell>
          <cell r="F365">
            <v>13.970305227490799</v>
          </cell>
          <cell r="G365">
            <v>13.9709797857233</v>
          </cell>
          <cell r="H365">
            <v>13.9709797857233</v>
          </cell>
          <cell r="I365">
            <v>13.9709797857233</v>
          </cell>
          <cell r="J365">
            <v>13.9713253941521</v>
          </cell>
        </row>
        <row r="366">
          <cell r="B366">
            <v>13.451451281603701</v>
          </cell>
          <cell r="C366">
            <v>13.457422541186199</v>
          </cell>
          <cell r="D366">
            <v>13.4576300885228</v>
          </cell>
          <cell r="E366">
            <v>13.459999516536501</v>
          </cell>
          <cell r="F366">
            <v>13.459999516536501</v>
          </cell>
          <cell r="G366">
            <v>13.461422803186</v>
          </cell>
          <cell r="H366">
            <v>13.461422803186</v>
          </cell>
          <cell r="I366">
            <v>13.461422803186</v>
          </cell>
          <cell r="J366">
            <v>13.4625058435547</v>
          </cell>
        </row>
        <row r="367">
          <cell r="B367">
            <v>13.855609660023999</v>
          </cell>
          <cell r="C367">
            <v>13.861666345725199</v>
          </cell>
          <cell r="D367">
            <v>13.865299943862301</v>
          </cell>
          <cell r="E367">
            <v>13.8689981305613</v>
          </cell>
          <cell r="F367">
            <v>13.8701997602</v>
          </cell>
          <cell r="G367">
            <v>13.8704786365907</v>
          </cell>
          <cell r="H367">
            <v>13.8704786365907</v>
          </cell>
          <cell r="I367">
            <v>13.871401730389801</v>
          </cell>
          <cell r="J367">
            <v>13.871538037096601</v>
          </cell>
        </row>
        <row r="368">
          <cell r="B368">
            <v>13.768355176018201</v>
          </cell>
          <cell r="C368">
            <v>13.7723112278932</v>
          </cell>
          <cell r="D368">
            <v>13.772896494332</v>
          </cell>
          <cell r="E368">
            <v>13.7746935360487</v>
          </cell>
          <cell r="F368">
            <v>13.7746935360487</v>
          </cell>
          <cell r="G368">
            <v>13.7773247422863</v>
          </cell>
          <cell r="H368">
            <v>13.7790663556826</v>
          </cell>
          <cell r="I368">
            <v>13.779216918152301</v>
          </cell>
          <cell r="J368">
            <v>13.7803072413843</v>
          </cell>
        </row>
        <row r="369">
          <cell r="B369">
            <v>13.844971777879399</v>
          </cell>
          <cell r="C369">
            <v>13.8516845993879</v>
          </cell>
          <cell r="D369">
            <v>13.8527789841466</v>
          </cell>
          <cell r="E369">
            <v>13.852927274417899</v>
          </cell>
          <cell r="F369">
            <v>13.8559105518724</v>
          </cell>
          <cell r="G369">
            <v>13.858827717773799</v>
          </cell>
          <cell r="H369">
            <v>13.860017541765201</v>
          </cell>
          <cell r="I369">
            <v>13.8617518385779</v>
          </cell>
          <cell r="J369">
            <v>13.862391637520901</v>
          </cell>
        </row>
        <row r="370">
          <cell r="B370">
            <v>13.628190144095401</v>
          </cell>
          <cell r="C370">
            <v>13.629819094111101</v>
          </cell>
          <cell r="D370">
            <v>13.631321500717</v>
          </cell>
          <cell r="E370">
            <v>13.632206074433</v>
          </cell>
          <cell r="F370">
            <v>13.6333523770029</v>
          </cell>
          <cell r="G370">
            <v>13.633604546582299</v>
          </cell>
          <cell r="H370">
            <v>13.633604546582299</v>
          </cell>
          <cell r="I370">
            <v>13.633604546582299</v>
          </cell>
          <cell r="J370">
            <v>13.6352196955838</v>
          </cell>
        </row>
        <row r="371">
          <cell r="B371">
            <v>13.767818724268899</v>
          </cell>
          <cell r="C371">
            <v>13.774779735011</v>
          </cell>
          <cell r="D371">
            <v>13.7786592767429</v>
          </cell>
          <cell r="E371">
            <v>13.7786592767429</v>
          </cell>
          <cell r="F371">
            <v>13.7796503394657</v>
          </cell>
          <cell r="G371">
            <v>13.7806727350721</v>
          </cell>
          <cell r="H371">
            <v>13.7806727350721</v>
          </cell>
          <cell r="I371">
            <v>13.7818598870395</v>
          </cell>
          <cell r="J371">
            <v>13.7849095239302</v>
          </cell>
        </row>
        <row r="372">
          <cell r="B372">
            <v>13.677119252675499</v>
          </cell>
          <cell r="C372">
            <v>13.6810051212074</v>
          </cell>
          <cell r="D372">
            <v>13.681047775584901</v>
          </cell>
          <cell r="E372">
            <v>13.681047775584901</v>
          </cell>
          <cell r="F372">
            <v>13.681342061193799</v>
          </cell>
          <cell r="G372">
            <v>13.681501033266599</v>
          </cell>
          <cell r="H372">
            <v>13.681501033266599</v>
          </cell>
          <cell r="I372">
            <v>13.681967911850901</v>
          </cell>
          <cell r="J372">
            <v>13.681967911850901</v>
          </cell>
        </row>
        <row r="373">
          <cell r="B373">
            <v>13.8124197851267</v>
          </cell>
          <cell r="C373">
            <v>13.8182353656819</v>
          </cell>
          <cell r="D373">
            <v>13.8182353656819</v>
          </cell>
          <cell r="E373">
            <v>13.8182353656819</v>
          </cell>
          <cell r="F373">
            <v>13.820023884533599</v>
          </cell>
          <cell r="G373">
            <v>13.822979280403301</v>
          </cell>
          <cell r="H373">
            <v>13.822979280403301</v>
          </cell>
          <cell r="I373">
            <v>13.826232429524801</v>
          </cell>
          <cell r="J373">
            <v>13.829086893068601</v>
          </cell>
        </row>
        <row r="374">
          <cell r="B374">
            <v>13.7240348226845</v>
          </cell>
          <cell r="C374">
            <v>13.7306021356945</v>
          </cell>
          <cell r="D374">
            <v>13.7310662629866</v>
          </cell>
          <cell r="E374">
            <v>13.7310662629866</v>
          </cell>
          <cell r="F374">
            <v>13.7310662629866</v>
          </cell>
          <cell r="G374">
            <v>13.7335652031592</v>
          </cell>
          <cell r="H374">
            <v>13.7335652031592</v>
          </cell>
          <cell r="I374">
            <v>13.7335652031592</v>
          </cell>
          <cell r="J374">
            <v>13.735405609420001</v>
          </cell>
        </row>
        <row r="375">
          <cell r="B375">
            <v>13.6612248751272</v>
          </cell>
          <cell r="C375">
            <v>13.6679793844866</v>
          </cell>
          <cell r="D375">
            <v>13.6684028412225</v>
          </cell>
          <cell r="E375">
            <v>13.6692043958393</v>
          </cell>
          <cell r="F375">
            <v>13.6692043958393</v>
          </cell>
          <cell r="G375">
            <v>13.6696602558546</v>
          </cell>
          <cell r="H375">
            <v>13.6696602558546</v>
          </cell>
          <cell r="I375">
            <v>13.6696602558546</v>
          </cell>
          <cell r="J375">
            <v>13.670697024859001</v>
          </cell>
        </row>
        <row r="376">
          <cell r="B376">
            <v>14.043683905929299</v>
          </cell>
          <cell r="C376">
            <v>14.044736809532001</v>
          </cell>
          <cell r="D376">
            <v>14.044736809532001</v>
          </cell>
          <cell r="E376">
            <v>14.0478035485118</v>
          </cell>
          <cell r="F376">
            <v>14.048471441868699</v>
          </cell>
          <cell r="G376">
            <v>14.048471441868699</v>
          </cell>
          <cell r="H376">
            <v>14.048471441868699</v>
          </cell>
          <cell r="I376">
            <v>14.048471441868699</v>
          </cell>
          <cell r="J376">
            <v>14.048471441868699</v>
          </cell>
        </row>
        <row r="377">
          <cell r="B377">
            <v>13.8601376063227</v>
          </cell>
          <cell r="C377">
            <v>13.8665523442075</v>
          </cell>
          <cell r="D377">
            <v>13.869688682854701</v>
          </cell>
          <cell r="E377">
            <v>13.870646789925001</v>
          </cell>
          <cell r="F377">
            <v>13.8720911979802</v>
          </cell>
          <cell r="G377">
            <v>13.8734941909357</v>
          </cell>
          <cell r="H377">
            <v>13.8734941909357</v>
          </cell>
          <cell r="I377">
            <v>13.873582410816301</v>
          </cell>
          <cell r="J377">
            <v>13.873582410816301</v>
          </cell>
        </row>
        <row r="378">
          <cell r="B378">
            <v>13.678644265227801</v>
          </cell>
          <cell r="C378">
            <v>13.6851147507049</v>
          </cell>
          <cell r="D378">
            <v>13.6853414707423</v>
          </cell>
          <cell r="E378">
            <v>13.688892457687899</v>
          </cell>
          <cell r="F378">
            <v>13.6906374721275</v>
          </cell>
          <cell r="G378">
            <v>13.6909041939851</v>
          </cell>
          <cell r="H378">
            <v>13.6914813705508</v>
          </cell>
          <cell r="I378">
            <v>13.6943425652457</v>
          </cell>
          <cell r="J378">
            <v>13.6979157168107</v>
          </cell>
        </row>
        <row r="379">
          <cell r="B379">
            <v>13.924333402622199</v>
          </cell>
          <cell r="C379">
            <v>13.9329739723779</v>
          </cell>
          <cell r="D379">
            <v>13.9335909684931</v>
          </cell>
          <cell r="E379">
            <v>13.9349882894229</v>
          </cell>
          <cell r="F379">
            <v>13.937871006400499</v>
          </cell>
          <cell r="G379">
            <v>13.9402606312073</v>
          </cell>
          <cell r="H379">
            <v>13.94030907334</v>
          </cell>
          <cell r="I379">
            <v>13.9411637122848</v>
          </cell>
          <cell r="J379">
            <v>13.943050136943301</v>
          </cell>
        </row>
        <row r="380">
          <cell r="B380">
            <v>13.722689428235601</v>
          </cell>
          <cell r="C380">
            <v>13.729034628858701</v>
          </cell>
          <cell r="D380">
            <v>13.730527119264</v>
          </cell>
          <cell r="E380">
            <v>13.731815685006501</v>
          </cell>
          <cell r="F380">
            <v>13.731815685006501</v>
          </cell>
          <cell r="G380">
            <v>13.733606828486799</v>
          </cell>
          <cell r="H380">
            <v>13.7360903180683</v>
          </cell>
          <cell r="I380">
            <v>13.7360903180683</v>
          </cell>
          <cell r="J380">
            <v>13.7364715974073</v>
          </cell>
        </row>
        <row r="381">
          <cell r="B381">
            <v>13.457174738678701</v>
          </cell>
          <cell r="C381">
            <v>13.4603381911963</v>
          </cell>
          <cell r="D381">
            <v>13.460793533231699</v>
          </cell>
          <cell r="E381">
            <v>13.4613384343006</v>
          </cell>
          <cell r="F381">
            <v>13.463633924711299</v>
          </cell>
          <cell r="G381">
            <v>13.4649467024075</v>
          </cell>
          <cell r="H381">
            <v>13.4653800893352</v>
          </cell>
          <cell r="I381">
            <v>13.4656620838596</v>
          </cell>
          <cell r="J381">
            <v>13.4686195803373</v>
          </cell>
        </row>
        <row r="382">
          <cell r="B382">
            <v>13.622392274009799</v>
          </cell>
          <cell r="C382">
            <v>13.6263656213362</v>
          </cell>
          <cell r="D382">
            <v>13.629889115044399</v>
          </cell>
          <cell r="E382">
            <v>13.629889115044399</v>
          </cell>
          <cell r="F382">
            <v>13.6309904370734</v>
          </cell>
          <cell r="G382">
            <v>13.6345034249939</v>
          </cell>
          <cell r="H382">
            <v>13.6361391936871</v>
          </cell>
          <cell r="I382">
            <v>13.637000531923301</v>
          </cell>
          <cell r="J382">
            <v>13.638407838279401</v>
          </cell>
        </row>
        <row r="383">
          <cell r="B383">
            <v>13.9212954782806</v>
          </cell>
          <cell r="C383">
            <v>13.9266246425936</v>
          </cell>
          <cell r="D383">
            <v>13.9290771406686</v>
          </cell>
          <cell r="E383">
            <v>13.9294008565151</v>
          </cell>
          <cell r="F383">
            <v>13.9300951743173</v>
          </cell>
          <cell r="G383">
            <v>13.932176876835101</v>
          </cell>
          <cell r="H383">
            <v>13.932176876835101</v>
          </cell>
          <cell r="I383">
            <v>13.932683410025501</v>
          </cell>
          <cell r="J383">
            <v>13.9367523513633</v>
          </cell>
        </row>
        <row r="384">
          <cell r="B384">
            <v>13.642643618231901</v>
          </cell>
          <cell r="C384">
            <v>13.657543158782101</v>
          </cell>
          <cell r="D384">
            <v>13.658930399145399</v>
          </cell>
          <cell r="E384">
            <v>13.663423952399301</v>
          </cell>
          <cell r="F384">
            <v>13.6656574386811</v>
          </cell>
          <cell r="G384">
            <v>13.672639774523301</v>
          </cell>
          <cell r="H384">
            <v>13.6735964999052</v>
          </cell>
          <cell r="I384">
            <v>13.674181190923401</v>
          </cell>
          <cell r="J384">
            <v>13.6789949152384</v>
          </cell>
        </row>
        <row r="385">
          <cell r="B385">
            <v>13.756698166023</v>
          </cell>
          <cell r="C385">
            <v>13.7673433589546</v>
          </cell>
          <cell r="D385">
            <v>13.7691305005751</v>
          </cell>
          <cell r="E385">
            <v>13.772318135853199</v>
          </cell>
          <cell r="F385">
            <v>13.774085399376601</v>
          </cell>
          <cell r="G385">
            <v>13.7816351263291</v>
          </cell>
          <cell r="H385">
            <v>13.7816351263291</v>
          </cell>
          <cell r="I385">
            <v>13.785846872813</v>
          </cell>
          <cell r="J385">
            <v>13.788317926593701</v>
          </cell>
        </row>
        <row r="386">
          <cell r="B386">
            <v>13.9995511536445</v>
          </cell>
          <cell r="C386">
            <v>14.004847241238201</v>
          </cell>
          <cell r="D386">
            <v>14.0062787690888</v>
          </cell>
          <cell r="E386">
            <v>14.009290711929101</v>
          </cell>
          <cell r="F386">
            <v>14.0110359178992</v>
          </cell>
          <cell r="G386">
            <v>14.013622643808899</v>
          </cell>
          <cell r="H386">
            <v>14.013622643808899</v>
          </cell>
          <cell r="I386">
            <v>14.013622643808899</v>
          </cell>
          <cell r="J386">
            <v>14.0136819362941</v>
          </cell>
        </row>
        <row r="387">
          <cell r="B387">
            <v>13.734857349668699</v>
          </cell>
          <cell r="C387">
            <v>13.740973523350601</v>
          </cell>
          <cell r="D387">
            <v>13.7410646522977</v>
          </cell>
          <cell r="E387">
            <v>13.7421510375537</v>
          </cell>
          <cell r="F387">
            <v>13.742330457320699</v>
          </cell>
          <cell r="G387">
            <v>13.742330457320699</v>
          </cell>
          <cell r="H387">
            <v>13.742330457320699</v>
          </cell>
          <cell r="I387">
            <v>13.742330457320699</v>
          </cell>
          <cell r="J387">
            <v>13.742330457320699</v>
          </cell>
        </row>
        <row r="388">
          <cell r="B388">
            <v>13.564110474072701</v>
          </cell>
          <cell r="C388">
            <v>13.569261499303799</v>
          </cell>
          <cell r="D388">
            <v>13.5700291257932</v>
          </cell>
          <cell r="E388">
            <v>13.570475947130101</v>
          </cell>
          <cell r="F388">
            <v>13.5714422137135</v>
          </cell>
          <cell r="G388">
            <v>13.5748208383504</v>
          </cell>
          <cell r="H388">
            <v>13.5760493723233</v>
          </cell>
          <cell r="I388">
            <v>13.577212546826001</v>
          </cell>
          <cell r="J388">
            <v>13.5785306883008</v>
          </cell>
        </row>
        <row r="389">
          <cell r="B389">
            <v>13.3948665311383</v>
          </cell>
          <cell r="C389">
            <v>13.406329616963401</v>
          </cell>
          <cell r="D389">
            <v>13.406392802047</v>
          </cell>
          <cell r="E389">
            <v>13.4072379076984</v>
          </cell>
          <cell r="F389">
            <v>13.4072379076984</v>
          </cell>
          <cell r="G389">
            <v>13.408882821577899</v>
          </cell>
          <cell r="H389">
            <v>13.4097594331697</v>
          </cell>
          <cell r="I389">
            <v>13.4097594331697</v>
          </cell>
          <cell r="J389">
            <v>13.4121014707695</v>
          </cell>
        </row>
        <row r="390">
          <cell r="B390">
            <v>13.725394933711501</v>
          </cell>
          <cell r="C390">
            <v>13.7335126097424</v>
          </cell>
          <cell r="D390">
            <v>13.7335126097424</v>
          </cell>
          <cell r="E390">
            <v>13.7354740880918</v>
          </cell>
          <cell r="F390">
            <v>13.735602301258499</v>
          </cell>
          <cell r="G390">
            <v>13.736470634535101</v>
          </cell>
          <cell r="H390">
            <v>13.737318324591399</v>
          </cell>
          <cell r="I390">
            <v>13.7385550141096</v>
          </cell>
          <cell r="J390">
            <v>13.7387814081802</v>
          </cell>
        </row>
        <row r="391">
          <cell r="B391">
            <v>13.6354252320952</v>
          </cell>
          <cell r="C391">
            <v>13.641046806226001</v>
          </cell>
          <cell r="D391">
            <v>13.641105910388699</v>
          </cell>
          <cell r="E391">
            <v>13.641105910388699</v>
          </cell>
          <cell r="F391">
            <v>13.641105910388699</v>
          </cell>
          <cell r="G391">
            <v>13.6415768988821</v>
          </cell>
          <cell r="H391">
            <v>13.6415768988821</v>
          </cell>
          <cell r="I391">
            <v>13.6415768988821</v>
          </cell>
          <cell r="J391">
            <v>13.6415768988821</v>
          </cell>
        </row>
        <row r="392">
          <cell r="B392">
            <v>13.077371818726</v>
          </cell>
          <cell r="C392">
            <v>13.080794670124501</v>
          </cell>
          <cell r="D392">
            <v>13.0816057811905</v>
          </cell>
          <cell r="E392">
            <v>13.083487146180399</v>
          </cell>
          <cell r="F392">
            <v>13.0835548057957</v>
          </cell>
          <cell r="G392">
            <v>13.0887989803472</v>
          </cell>
          <cell r="H392">
            <v>13.08984388006</v>
          </cell>
          <cell r="I392">
            <v>13.091255609316701</v>
          </cell>
          <cell r="J392">
            <v>13.0915565209426</v>
          </cell>
        </row>
        <row r="393">
          <cell r="B393">
            <v>13.5828859784353</v>
          </cell>
          <cell r="C393">
            <v>13.588028759139901</v>
          </cell>
          <cell r="D393">
            <v>13.5888056136702</v>
          </cell>
          <cell r="E393">
            <v>13.588909914281899</v>
          </cell>
          <cell r="F393">
            <v>13.588909914281899</v>
          </cell>
          <cell r="G393">
            <v>13.588909914281899</v>
          </cell>
          <cell r="H393">
            <v>13.588909914281899</v>
          </cell>
          <cell r="I393">
            <v>13.590660518407599</v>
          </cell>
          <cell r="J393">
            <v>13.590660518407599</v>
          </cell>
        </row>
        <row r="394">
          <cell r="B394">
            <v>13.842939415040799</v>
          </cell>
          <cell r="C394">
            <v>13.849066198810901</v>
          </cell>
          <cell r="D394">
            <v>13.850196166059501</v>
          </cell>
          <cell r="E394">
            <v>13.851437649766</v>
          </cell>
          <cell r="F394">
            <v>13.8514801894634</v>
          </cell>
          <cell r="G394">
            <v>13.853527349255399</v>
          </cell>
          <cell r="H394">
            <v>13.855117485936301</v>
          </cell>
          <cell r="I394">
            <v>13.855117485936301</v>
          </cell>
          <cell r="J394">
            <v>13.8576946417773</v>
          </cell>
        </row>
        <row r="395">
          <cell r="B395">
            <v>14.1373233010238</v>
          </cell>
          <cell r="C395">
            <v>14.147314048557501</v>
          </cell>
          <cell r="D395">
            <v>14.1492752318514</v>
          </cell>
          <cell r="E395">
            <v>14.150745119422</v>
          </cell>
          <cell r="F395">
            <v>14.154835612111301</v>
          </cell>
          <cell r="G395">
            <v>14.1575676453214</v>
          </cell>
          <cell r="H395">
            <v>14.1575676453214</v>
          </cell>
          <cell r="I395">
            <v>14.1575676453214</v>
          </cell>
          <cell r="J395">
            <v>14.1575676453214</v>
          </cell>
        </row>
        <row r="396">
          <cell r="B396">
            <v>13.2803537362622</v>
          </cell>
          <cell r="C396">
            <v>13.2959045388635</v>
          </cell>
          <cell r="D396">
            <v>13.29909098001</v>
          </cell>
          <cell r="E396">
            <v>13.3003616891395</v>
          </cell>
          <cell r="F396">
            <v>13.300789054949201</v>
          </cell>
          <cell r="G396">
            <v>13.3014696396814</v>
          </cell>
          <cell r="H396">
            <v>13.305234932983</v>
          </cell>
          <cell r="I396">
            <v>13.306186834556099</v>
          </cell>
          <cell r="J396">
            <v>13.308110134543099</v>
          </cell>
        </row>
        <row r="397">
          <cell r="B397">
            <v>13.6409989407039</v>
          </cell>
          <cell r="C397">
            <v>13.6423420025494</v>
          </cell>
          <cell r="D397">
            <v>13.6424633037254</v>
          </cell>
          <cell r="E397">
            <v>13.6424633037254</v>
          </cell>
          <cell r="F397">
            <v>13.6424633037254</v>
          </cell>
          <cell r="G397">
            <v>13.6424633037254</v>
          </cell>
          <cell r="H397">
            <v>13.643480450908999</v>
          </cell>
          <cell r="I397">
            <v>13.6440117238827</v>
          </cell>
          <cell r="J397">
            <v>13.6440117238827</v>
          </cell>
        </row>
        <row r="398">
          <cell r="B398">
            <v>13.4819498986238</v>
          </cell>
          <cell r="C398">
            <v>13.485662095080899</v>
          </cell>
          <cell r="D398">
            <v>13.486597722440999</v>
          </cell>
          <cell r="E398">
            <v>13.4875329005501</v>
          </cell>
          <cell r="F398">
            <v>13.487561008300901</v>
          </cell>
          <cell r="G398">
            <v>13.4892269248041</v>
          </cell>
          <cell r="H398">
            <v>13.4892269248041</v>
          </cell>
          <cell r="I398">
            <v>13.489346658551099</v>
          </cell>
          <cell r="J398">
            <v>13.492782627101001</v>
          </cell>
        </row>
        <row r="399">
          <cell r="B399">
            <v>13.379550927745401</v>
          </cell>
          <cell r="C399">
            <v>13.384639854302</v>
          </cell>
          <cell r="D399">
            <v>13.385302962276199</v>
          </cell>
          <cell r="E399">
            <v>13.3864759391431</v>
          </cell>
          <cell r="F399">
            <v>13.3895609663528</v>
          </cell>
          <cell r="G399">
            <v>13.3913596833623</v>
          </cell>
          <cell r="H399">
            <v>13.3920768486225</v>
          </cell>
          <cell r="I399">
            <v>13.3929627129911</v>
          </cell>
          <cell r="J399">
            <v>13.3931765344089</v>
          </cell>
        </row>
        <row r="400">
          <cell r="B400">
            <v>14.056156505629099</v>
          </cell>
          <cell r="C400">
            <v>14.0611491249142</v>
          </cell>
          <cell r="D400">
            <v>14.0639184099426</v>
          </cell>
          <cell r="E400">
            <v>14.065572965991</v>
          </cell>
          <cell r="F400">
            <v>14.065572965991</v>
          </cell>
          <cell r="G400">
            <v>14.067798668980799</v>
          </cell>
          <cell r="H400">
            <v>14.069697983804</v>
          </cell>
          <cell r="I400">
            <v>14.0697501033072</v>
          </cell>
          <cell r="J400">
            <v>14.070135602875601</v>
          </cell>
        </row>
        <row r="401">
          <cell r="B401">
            <v>13.4861904056438</v>
          </cell>
          <cell r="C401">
            <v>13.4882541741402</v>
          </cell>
          <cell r="D401">
            <v>13.488622510679001</v>
          </cell>
          <cell r="E401">
            <v>13.489556277430401</v>
          </cell>
          <cell r="F401">
            <v>13.489556277430401</v>
          </cell>
          <cell r="G401">
            <v>13.489556277430401</v>
          </cell>
          <cell r="H401">
            <v>13.491267792090101</v>
          </cell>
          <cell r="I401">
            <v>13.491391113864299</v>
          </cell>
          <cell r="J401">
            <v>13.491391113864299</v>
          </cell>
        </row>
        <row r="402">
          <cell r="B402">
            <v>13.2679485600866</v>
          </cell>
          <cell r="C402">
            <v>13.269765305075101</v>
          </cell>
          <cell r="D402">
            <v>13.2713745187973</v>
          </cell>
          <cell r="E402">
            <v>13.2713745187973</v>
          </cell>
          <cell r="F402">
            <v>13.2718000466355</v>
          </cell>
          <cell r="G402">
            <v>13.2795723052088</v>
          </cell>
          <cell r="H402">
            <v>13.2800847963039</v>
          </cell>
          <cell r="I402">
            <v>13.280192898108201</v>
          </cell>
          <cell r="J402">
            <v>13.2816443687794</v>
          </cell>
        </row>
        <row r="403">
          <cell r="B403">
            <v>13.654568513907</v>
          </cell>
          <cell r="C403">
            <v>13.658201858649001</v>
          </cell>
          <cell r="D403">
            <v>13.658201858649001</v>
          </cell>
          <cell r="E403">
            <v>13.658201858649001</v>
          </cell>
          <cell r="F403">
            <v>13.658201858649001</v>
          </cell>
          <cell r="G403">
            <v>13.6590626242425</v>
          </cell>
          <cell r="H403">
            <v>13.6592751901934</v>
          </cell>
          <cell r="I403">
            <v>13.6593551962484</v>
          </cell>
          <cell r="J403">
            <v>13.660188583555</v>
          </cell>
        </row>
        <row r="404">
          <cell r="B404">
            <v>13.8010869993174</v>
          </cell>
          <cell r="C404">
            <v>13.8059430857476</v>
          </cell>
          <cell r="D404">
            <v>13.8059430857476</v>
          </cell>
          <cell r="E404">
            <v>13.807715171826301</v>
          </cell>
          <cell r="F404">
            <v>13.807715171826301</v>
          </cell>
          <cell r="G404">
            <v>13.809176031116101</v>
          </cell>
          <cell r="H404">
            <v>13.8092519233617</v>
          </cell>
          <cell r="I404">
            <v>13.8105100681537</v>
          </cell>
          <cell r="J404">
            <v>13.8108865706822</v>
          </cell>
        </row>
        <row r="405">
          <cell r="B405">
            <v>13.8203188728575</v>
          </cell>
          <cell r="C405">
            <v>13.828228252318899</v>
          </cell>
          <cell r="D405">
            <v>13.8286351240782</v>
          </cell>
          <cell r="E405">
            <v>13.8296747127256</v>
          </cell>
          <cell r="F405">
            <v>13.832732919202201</v>
          </cell>
          <cell r="G405">
            <v>13.8366534517688</v>
          </cell>
          <cell r="H405">
            <v>13.8366534517688</v>
          </cell>
          <cell r="I405">
            <v>13.8366534517688</v>
          </cell>
          <cell r="J405">
            <v>13.836935834585599</v>
          </cell>
        </row>
        <row r="406">
          <cell r="B406">
            <v>13.002583460829401</v>
          </cell>
          <cell r="C406">
            <v>13.007937709745899</v>
          </cell>
          <cell r="D406">
            <v>13.0094986337179</v>
          </cell>
          <cell r="E406">
            <v>13.0114957456175</v>
          </cell>
          <cell r="F406">
            <v>13.0145420100833</v>
          </cell>
          <cell r="G406">
            <v>13.019718555230201</v>
          </cell>
          <cell r="H406">
            <v>13.0213372987046</v>
          </cell>
          <cell r="I406">
            <v>13.0232646146713</v>
          </cell>
          <cell r="J406">
            <v>13.0232646146713</v>
          </cell>
        </row>
        <row r="407">
          <cell r="B407">
            <v>14.1789791487609</v>
          </cell>
          <cell r="C407">
            <v>14.190292441328801</v>
          </cell>
          <cell r="D407">
            <v>14.1919186068624</v>
          </cell>
          <cell r="E407">
            <v>14.1927078190821</v>
          </cell>
          <cell r="F407">
            <v>14.1962433465293</v>
          </cell>
          <cell r="G407">
            <v>14.2018607463084</v>
          </cell>
          <cell r="H407">
            <v>14.2018607463084</v>
          </cell>
          <cell r="I407">
            <v>14.2045712043058</v>
          </cell>
          <cell r="J407">
            <v>14.206708005273001</v>
          </cell>
        </row>
        <row r="408">
          <cell r="B408">
            <v>13.4139831674454</v>
          </cell>
          <cell r="C408">
            <v>13.414756467155099</v>
          </cell>
          <cell r="D408">
            <v>13.414756467155099</v>
          </cell>
          <cell r="E408">
            <v>13.414756467155099</v>
          </cell>
          <cell r="F408">
            <v>13.414756467155099</v>
          </cell>
          <cell r="G408">
            <v>13.414756467155099</v>
          </cell>
          <cell r="H408">
            <v>13.414756467155099</v>
          </cell>
          <cell r="I408">
            <v>13.414756467155099</v>
          </cell>
          <cell r="J408">
            <v>13.416616102706801</v>
          </cell>
        </row>
        <row r="409">
          <cell r="B409">
            <v>12.4508269949186</v>
          </cell>
          <cell r="C409">
            <v>12.4534477038269</v>
          </cell>
          <cell r="D409">
            <v>12.455449176941499</v>
          </cell>
          <cell r="E409">
            <v>12.455449176941499</v>
          </cell>
          <cell r="F409">
            <v>12.4565089635996</v>
          </cell>
          <cell r="G409">
            <v>12.4608871895701</v>
          </cell>
          <cell r="H409">
            <v>12.4614306871396</v>
          </cell>
          <cell r="I409">
            <v>12.4614306871396</v>
          </cell>
          <cell r="J409">
            <v>12.4615495396068</v>
          </cell>
        </row>
        <row r="410">
          <cell r="B410">
            <v>14.071366039996301</v>
          </cell>
          <cell r="C410">
            <v>14.0782648847131</v>
          </cell>
          <cell r="D410">
            <v>14.0833717139706</v>
          </cell>
          <cell r="E410">
            <v>14.083984152583801</v>
          </cell>
          <cell r="F410">
            <v>14.085891210931299</v>
          </cell>
          <cell r="G410">
            <v>14.091647165395999</v>
          </cell>
          <cell r="H410">
            <v>14.0919752615844</v>
          </cell>
          <cell r="I410">
            <v>14.0922675043561</v>
          </cell>
          <cell r="J410">
            <v>14.0935363651147</v>
          </cell>
        </row>
        <row r="411">
          <cell r="B411">
            <v>13.787972037869</v>
          </cell>
          <cell r="C411">
            <v>13.795501772946499</v>
          </cell>
          <cell r="D411">
            <v>13.8004435994281</v>
          </cell>
          <cell r="E411">
            <v>13.8029121363091</v>
          </cell>
          <cell r="F411">
            <v>13.804133749313101</v>
          </cell>
          <cell r="G411">
            <v>13.814249637920099</v>
          </cell>
          <cell r="H411">
            <v>13.8144760948037</v>
          </cell>
          <cell r="I411">
            <v>13.816760252783499</v>
          </cell>
          <cell r="J411">
            <v>13.8169836363709</v>
          </cell>
        </row>
        <row r="412">
          <cell r="B412">
            <v>13.134639591556899</v>
          </cell>
          <cell r="C412">
            <v>13.1423782890383</v>
          </cell>
          <cell r="D412">
            <v>13.1463469790859</v>
          </cell>
          <cell r="E412">
            <v>13.1474605135354</v>
          </cell>
          <cell r="F412">
            <v>13.147689164085801</v>
          </cell>
          <cell r="G412">
            <v>13.150270457262</v>
          </cell>
          <cell r="H412">
            <v>13.151232982838</v>
          </cell>
          <cell r="I412">
            <v>13.151232982838</v>
          </cell>
          <cell r="J412">
            <v>13.1514258925619</v>
          </cell>
        </row>
        <row r="413">
          <cell r="B413">
            <v>13.3474250247573</v>
          </cell>
          <cell r="C413">
            <v>13.3561709513371</v>
          </cell>
          <cell r="D413">
            <v>13.356370055259699</v>
          </cell>
          <cell r="E413">
            <v>13.3587264088974</v>
          </cell>
          <cell r="F413">
            <v>13.360132433590501</v>
          </cell>
          <cell r="G413">
            <v>13.3631932796948</v>
          </cell>
          <cell r="H413">
            <v>13.3633548568181</v>
          </cell>
          <cell r="I413">
            <v>13.3640603237665</v>
          </cell>
          <cell r="J413">
            <v>13.364727096378401</v>
          </cell>
        </row>
        <row r="414">
          <cell r="B414">
            <v>14.352957365856399</v>
          </cell>
          <cell r="C414">
            <v>14.355785518806201</v>
          </cell>
          <cell r="D414">
            <v>14.355971494981899</v>
          </cell>
          <cell r="E414">
            <v>14.3577221054215</v>
          </cell>
          <cell r="F414">
            <v>14.3577221054215</v>
          </cell>
          <cell r="G414">
            <v>14.361422284919</v>
          </cell>
          <cell r="H414">
            <v>14.361422284919</v>
          </cell>
          <cell r="I414">
            <v>14.363137037994401</v>
          </cell>
          <cell r="J414">
            <v>14.363137037994401</v>
          </cell>
        </row>
        <row r="415">
          <cell r="B415">
            <v>13.1804779356992</v>
          </cell>
          <cell r="C415">
            <v>13.1845032905661</v>
          </cell>
          <cell r="D415">
            <v>13.1860799617571</v>
          </cell>
          <cell r="E415">
            <v>13.1860799617571</v>
          </cell>
          <cell r="F415">
            <v>13.186663657656901</v>
          </cell>
          <cell r="G415">
            <v>13.189493064429501</v>
          </cell>
          <cell r="H415">
            <v>13.1912071392315</v>
          </cell>
          <cell r="I415">
            <v>13.194030616230799</v>
          </cell>
          <cell r="J415">
            <v>13.195885743801499</v>
          </cell>
        </row>
        <row r="416">
          <cell r="B416">
            <v>14.146791553822</v>
          </cell>
          <cell r="C416">
            <v>14.153374601462501</v>
          </cell>
          <cell r="D416">
            <v>14.153595160543899</v>
          </cell>
          <cell r="E416">
            <v>14.155712473689899</v>
          </cell>
          <cell r="F416">
            <v>14.156587381336299</v>
          </cell>
          <cell r="G416">
            <v>14.162062032710899</v>
          </cell>
          <cell r="H416">
            <v>14.162062032710899</v>
          </cell>
          <cell r="I416">
            <v>14.163040648485</v>
          </cell>
          <cell r="J416">
            <v>14.1647460217056</v>
          </cell>
        </row>
        <row r="417">
          <cell r="B417">
            <v>13.8709425234757</v>
          </cell>
          <cell r="C417">
            <v>13.885626997044399</v>
          </cell>
          <cell r="D417">
            <v>13.8858674494547</v>
          </cell>
          <cell r="E417">
            <v>13.8873712044616</v>
          </cell>
          <cell r="F417">
            <v>13.887710963274801</v>
          </cell>
          <cell r="G417">
            <v>13.8899718499367</v>
          </cell>
          <cell r="H417">
            <v>13.8921902283404</v>
          </cell>
          <cell r="I417">
            <v>13.8921902283404</v>
          </cell>
          <cell r="J417">
            <v>13.8926217921508</v>
          </cell>
        </row>
        <row r="418">
          <cell r="B418">
            <v>13.531439874513</v>
          </cell>
          <cell r="C418">
            <v>13.5448929870215</v>
          </cell>
          <cell r="D418">
            <v>13.5484056079419</v>
          </cell>
          <cell r="E418">
            <v>13.5495261603813</v>
          </cell>
          <cell r="F418">
            <v>13.5524375970656</v>
          </cell>
          <cell r="G418">
            <v>13.556491454678101</v>
          </cell>
          <cell r="H418">
            <v>13.558872292038499</v>
          </cell>
          <cell r="I418">
            <v>13.5612146078193</v>
          </cell>
          <cell r="J418">
            <v>13.562870185102501</v>
          </cell>
        </row>
        <row r="419">
          <cell r="B419">
            <v>13.724007630865</v>
          </cell>
          <cell r="C419">
            <v>13.7272773372515</v>
          </cell>
          <cell r="D419">
            <v>13.729733610212399</v>
          </cell>
          <cell r="E419">
            <v>13.731787366669</v>
          </cell>
          <cell r="F419">
            <v>13.7331764776656</v>
          </cell>
          <cell r="G419">
            <v>13.735699482806</v>
          </cell>
          <cell r="H419">
            <v>13.736021345322801</v>
          </cell>
          <cell r="I419">
            <v>13.7377539239782</v>
          </cell>
          <cell r="J419">
            <v>13.738467499693</v>
          </cell>
        </row>
        <row r="420">
          <cell r="B420">
            <v>13.8194162519355</v>
          </cell>
          <cell r="C420">
            <v>13.829318536268801</v>
          </cell>
          <cell r="D420">
            <v>13.8338121708454</v>
          </cell>
          <cell r="E420">
            <v>13.837167056187999</v>
          </cell>
          <cell r="F420">
            <v>13.8390429767038</v>
          </cell>
          <cell r="G420">
            <v>13.841261973990701</v>
          </cell>
          <cell r="H420">
            <v>13.8417744141433</v>
          </cell>
          <cell r="I420">
            <v>13.8424277589517</v>
          </cell>
          <cell r="J420">
            <v>13.846680973219501</v>
          </cell>
        </row>
        <row r="421">
          <cell r="B421">
            <v>13.856542000513899</v>
          </cell>
          <cell r="C421">
            <v>13.859453495292501</v>
          </cell>
          <cell r="D421">
            <v>13.859453495292501</v>
          </cell>
          <cell r="E421">
            <v>13.8595496927743</v>
          </cell>
          <cell r="F421">
            <v>13.8613533071718</v>
          </cell>
          <cell r="G421">
            <v>13.862678697083799</v>
          </cell>
          <cell r="H421">
            <v>13.862678697083799</v>
          </cell>
          <cell r="I421">
            <v>13.864222314152499</v>
          </cell>
          <cell r="J421">
            <v>13.864222314152499</v>
          </cell>
        </row>
        <row r="422">
          <cell r="B422">
            <v>13.754605513608601</v>
          </cell>
          <cell r="C422">
            <v>13.7576824775809</v>
          </cell>
          <cell r="D422">
            <v>13.757766427769599</v>
          </cell>
          <cell r="E422">
            <v>13.757766427769599</v>
          </cell>
          <cell r="F422">
            <v>13.757766427769599</v>
          </cell>
          <cell r="G422">
            <v>13.757766427769599</v>
          </cell>
          <cell r="H422">
            <v>13.7579356830037</v>
          </cell>
          <cell r="I422">
            <v>13.7579356830037</v>
          </cell>
          <cell r="J422">
            <v>13.7579356830037</v>
          </cell>
        </row>
        <row r="423">
          <cell r="B423">
            <v>13.6638751855949</v>
          </cell>
          <cell r="C423">
            <v>13.671286497478</v>
          </cell>
          <cell r="D423">
            <v>13.6749291410339</v>
          </cell>
          <cell r="E423">
            <v>13.677694305882801</v>
          </cell>
          <cell r="F423">
            <v>13.677971977798</v>
          </cell>
          <cell r="G423">
            <v>13.682244207957799</v>
          </cell>
          <cell r="H423">
            <v>13.6832541329346</v>
          </cell>
          <cell r="I423">
            <v>13.683560664198801</v>
          </cell>
          <cell r="J423">
            <v>13.6842622680056</v>
          </cell>
        </row>
        <row r="424">
          <cell r="B424">
            <v>13.3976517293802</v>
          </cell>
          <cell r="C424">
            <v>13.3995886266738</v>
          </cell>
          <cell r="D424">
            <v>13.400304350456601</v>
          </cell>
          <cell r="E424">
            <v>13.4049198202705</v>
          </cell>
          <cell r="F424">
            <v>13.4049198202705</v>
          </cell>
          <cell r="G424">
            <v>13.407485336395601</v>
          </cell>
          <cell r="H424">
            <v>13.408774500664</v>
          </cell>
          <cell r="I424">
            <v>13.4116832780573</v>
          </cell>
          <cell r="J424">
            <v>13.4127056153228</v>
          </cell>
        </row>
        <row r="425">
          <cell r="B425">
            <v>13.9248995256832</v>
          </cell>
          <cell r="C425">
            <v>13.9361046213207</v>
          </cell>
          <cell r="D425">
            <v>13.9392698853898</v>
          </cell>
          <cell r="E425">
            <v>13.941220206625101</v>
          </cell>
          <cell r="F425">
            <v>13.9419199022082</v>
          </cell>
          <cell r="G425">
            <v>13.9464233480172</v>
          </cell>
          <cell r="H425">
            <v>13.9464874231797</v>
          </cell>
          <cell r="I425">
            <v>13.9477913086368</v>
          </cell>
          <cell r="J425">
            <v>13.9519941427193</v>
          </cell>
        </row>
        <row r="426">
          <cell r="B426">
            <v>12.7908736675088</v>
          </cell>
          <cell r="C426">
            <v>12.8006361174362</v>
          </cell>
          <cell r="D426">
            <v>12.800891363335399</v>
          </cell>
          <cell r="E426">
            <v>12.803080048128599</v>
          </cell>
          <cell r="F426">
            <v>12.803080048128599</v>
          </cell>
          <cell r="G426">
            <v>12.809938339473399</v>
          </cell>
          <cell r="H426">
            <v>12.8101439806688</v>
          </cell>
          <cell r="I426">
            <v>12.810903608394399</v>
          </cell>
          <cell r="J426">
            <v>12.811299906755099</v>
          </cell>
        </row>
        <row r="427">
          <cell r="B427">
            <v>13.6077377682891</v>
          </cell>
          <cell r="C427">
            <v>13.6098046793514</v>
          </cell>
          <cell r="D427">
            <v>13.6109262683709</v>
          </cell>
          <cell r="E427">
            <v>13.611855028667099</v>
          </cell>
          <cell r="F427">
            <v>13.6151903652552</v>
          </cell>
          <cell r="G427">
            <v>13.616159214915999</v>
          </cell>
          <cell r="H427">
            <v>13.616159214915999</v>
          </cell>
          <cell r="I427">
            <v>13.616159214915999</v>
          </cell>
          <cell r="J427">
            <v>13.6175823120009</v>
          </cell>
        </row>
        <row r="428">
          <cell r="B428">
            <v>13.9278475161885</v>
          </cell>
          <cell r="C428">
            <v>13.9336531150278</v>
          </cell>
          <cell r="D428">
            <v>13.9366689125745</v>
          </cell>
          <cell r="E428">
            <v>13.939034436855399</v>
          </cell>
          <cell r="F428">
            <v>13.940534686336701</v>
          </cell>
          <cell r="G428">
            <v>13.9415334097111</v>
          </cell>
          <cell r="H428">
            <v>13.9427159805243</v>
          </cell>
          <cell r="I428">
            <v>13.9427159805243</v>
          </cell>
          <cell r="J428">
            <v>13.942816253961499</v>
          </cell>
        </row>
        <row r="429">
          <cell r="B429">
            <v>13.405197239298101</v>
          </cell>
          <cell r="C429">
            <v>13.414672354085299</v>
          </cell>
          <cell r="D429">
            <v>13.416947652830199</v>
          </cell>
          <cell r="E429">
            <v>13.4172925604674</v>
          </cell>
          <cell r="F429">
            <v>13.4172925604674</v>
          </cell>
          <cell r="G429">
            <v>13.4179845860198</v>
          </cell>
          <cell r="H429">
            <v>13.4179845860198</v>
          </cell>
          <cell r="I429">
            <v>13.4179845860198</v>
          </cell>
          <cell r="J429">
            <v>13.42009990953</v>
          </cell>
        </row>
        <row r="430">
          <cell r="B430">
            <v>13.9701313094935</v>
          </cell>
          <cell r="C430">
            <v>13.9748322524445</v>
          </cell>
          <cell r="D430">
            <v>13.9767019437096</v>
          </cell>
          <cell r="E430">
            <v>13.9802028310451</v>
          </cell>
          <cell r="F430">
            <v>13.9823910325489</v>
          </cell>
          <cell r="G430">
            <v>13.9840987219964</v>
          </cell>
          <cell r="H430">
            <v>13.985723172371999</v>
          </cell>
          <cell r="I430">
            <v>13.987384307070799</v>
          </cell>
          <cell r="J430">
            <v>13.9901359594664</v>
          </cell>
        </row>
        <row r="431">
          <cell r="B431">
            <v>13.984752808168301</v>
          </cell>
          <cell r="C431">
            <v>13.9914496436952</v>
          </cell>
          <cell r="D431">
            <v>13.9961057604147</v>
          </cell>
          <cell r="E431">
            <v>13.996309238627299</v>
          </cell>
          <cell r="F431">
            <v>13.9981889708517</v>
          </cell>
          <cell r="G431">
            <v>14.0026664657517</v>
          </cell>
          <cell r="H431">
            <v>14.004032154889501</v>
          </cell>
          <cell r="I431">
            <v>14.005878163259499</v>
          </cell>
          <cell r="J431">
            <v>14.0098883636864</v>
          </cell>
        </row>
        <row r="432">
          <cell r="B432">
            <v>13.936795471287301</v>
          </cell>
          <cell r="C432">
            <v>13.9426663419043</v>
          </cell>
          <cell r="D432">
            <v>13.9426663419043</v>
          </cell>
          <cell r="E432">
            <v>13.9441923759947</v>
          </cell>
          <cell r="F432">
            <v>13.9444957042467</v>
          </cell>
          <cell r="G432">
            <v>13.9469068854636</v>
          </cell>
          <cell r="H432">
            <v>13.9469068854636</v>
          </cell>
          <cell r="I432">
            <v>13.947163986343901</v>
          </cell>
          <cell r="J432">
            <v>13.949090906828699</v>
          </cell>
        </row>
        <row r="433">
          <cell r="B433">
            <v>13.7679511541543</v>
          </cell>
          <cell r="C433">
            <v>13.769372332086199</v>
          </cell>
          <cell r="D433">
            <v>13.769372332086199</v>
          </cell>
          <cell r="E433">
            <v>13.769372332086199</v>
          </cell>
          <cell r="F433">
            <v>13.770864793953599</v>
          </cell>
          <cell r="G433">
            <v>13.772531658066899</v>
          </cell>
          <cell r="H433">
            <v>13.7735159149242</v>
          </cell>
          <cell r="I433">
            <v>13.7735159149242</v>
          </cell>
          <cell r="J433">
            <v>13.7735159149242</v>
          </cell>
        </row>
        <row r="434">
          <cell r="B434">
            <v>13.1684949099142</v>
          </cell>
          <cell r="C434">
            <v>13.1706752962629</v>
          </cell>
          <cell r="D434">
            <v>13.1729338863313</v>
          </cell>
          <cell r="E434">
            <v>13.1731830050432</v>
          </cell>
          <cell r="F434">
            <v>13.1731830050432</v>
          </cell>
          <cell r="G434">
            <v>13.1748476291373</v>
          </cell>
          <cell r="H434">
            <v>13.175162542609399</v>
          </cell>
          <cell r="I434">
            <v>13.175162542609399</v>
          </cell>
          <cell r="J434">
            <v>13.175162542609399</v>
          </cell>
        </row>
        <row r="435">
          <cell r="B435">
            <v>13.4412012632267</v>
          </cell>
          <cell r="C435">
            <v>13.441676460611101</v>
          </cell>
          <cell r="D435">
            <v>13.441866643328099</v>
          </cell>
          <cell r="E435">
            <v>13.441866643328099</v>
          </cell>
          <cell r="F435">
            <v>13.442211556968999</v>
          </cell>
          <cell r="G435">
            <v>13.4429890541213</v>
          </cell>
          <cell r="H435">
            <v>13.443075892898699</v>
          </cell>
          <cell r="I435">
            <v>13.443075892898699</v>
          </cell>
          <cell r="J435">
            <v>13.4440260672938</v>
          </cell>
        </row>
        <row r="436">
          <cell r="B436">
            <v>13.920320555385199</v>
          </cell>
          <cell r="C436">
            <v>13.9239617668607</v>
          </cell>
          <cell r="D436">
            <v>13.9241563407437</v>
          </cell>
          <cell r="E436">
            <v>13.9288682754459</v>
          </cell>
          <cell r="F436">
            <v>13.931817959857099</v>
          </cell>
          <cell r="G436">
            <v>13.9329752908085</v>
          </cell>
          <cell r="H436">
            <v>13.9329752908085</v>
          </cell>
          <cell r="I436">
            <v>13.9329752908085</v>
          </cell>
          <cell r="J436">
            <v>13.9352153349123</v>
          </cell>
        </row>
        <row r="437">
          <cell r="B437">
            <v>13.701685488855</v>
          </cell>
          <cell r="C437">
            <v>13.7052095152264</v>
          </cell>
          <cell r="D437">
            <v>13.7052095152264</v>
          </cell>
          <cell r="E437">
            <v>13.7055339562929</v>
          </cell>
          <cell r="F437">
            <v>13.7055339562929</v>
          </cell>
          <cell r="G437">
            <v>13.708223008584801</v>
          </cell>
          <cell r="H437">
            <v>13.709698558104501</v>
          </cell>
          <cell r="I437">
            <v>13.709698558104501</v>
          </cell>
          <cell r="J437">
            <v>13.709698558104501</v>
          </cell>
        </row>
        <row r="438">
          <cell r="B438">
            <v>13.298384275938799</v>
          </cell>
          <cell r="C438">
            <v>13.302706191188401</v>
          </cell>
          <cell r="D438">
            <v>13.3071612405649</v>
          </cell>
          <cell r="E438">
            <v>13.3100345189837</v>
          </cell>
          <cell r="F438">
            <v>13.310145644054</v>
          </cell>
          <cell r="G438">
            <v>13.312074977796</v>
          </cell>
          <cell r="H438">
            <v>13.312074977796</v>
          </cell>
          <cell r="I438">
            <v>13.3161292834262</v>
          </cell>
          <cell r="J438">
            <v>13.3161292834262</v>
          </cell>
        </row>
        <row r="439">
          <cell r="B439">
            <v>13.7242523236167</v>
          </cell>
          <cell r="C439">
            <v>13.730527924914901</v>
          </cell>
          <cell r="D439">
            <v>13.7309902670501</v>
          </cell>
          <cell r="E439">
            <v>13.7312344131639</v>
          </cell>
          <cell r="F439">
            <v>13.7312344131639</v>
          </cell>
          <cell r="G439">
            <v>13.7332762408713</v>
          </cell>
          <cell r="H439">
            <v>13.734611977621499</v>
          </cell>
          <cell r="I439">
            <v>13.734611977621499</v>
          </cell>
          <cell r="J439">
            <v>13.735828069091101</v>
          </cell>
        </row>
        <row r="440">
          <cell r="B440">
            <v>13.4184850916825</v>
          </cell>
          <cell r="C440">
            <v>13.425949415588599</v>
          </cell>
          <cell r="D440">
            <v>13.427360471083899</v>
          </cell>
          <cell r="E440">
            <v>13.4274577730495</v>
          </cell>
          <cell r="F440">
            <v>13.429579037237399</v>
          </cell>
          <cell r="G440">
            <v>13.431477103232901</v>
          </cell>
          <cell r="H440">
            <v>13.432595210760899</v>
          </cell>
          <cell r="I440">
            <v>13.435440874378401</v>
          </cell>
          <cell r="J440">
            <v>13.4372989840739</v>
          </cell>
        </row>
        <row r="441">
          <cell r="B441">
            <v>14.3410686647319</v>
          </cell>
          <cell r="C441">
            <v>14.3456868919497</v>
          </cell>
          <cell r="D441">
            <v>14.347121255833599</v>
          </cell>
          <cell r="E441">
            <v>14.347121255833599</v>
          </cell>
          <cell r="F441">
            <v>14.349074632986801</v>
          </cell>
          <cell r="G441">
            <v>14.355118559063699</v>
          </cell>
          <cell r="H441">
            <v>14.355226899748001</v>
          </cell>
          <cell r="I441">
            <v>14.3570384939622</v>
          </cell>
          <cell r="J441">
            <v>14.360145892155</v>
          </cell>
        </row>
        <row r="442">
          <cell r="B442">
            <v>14.163970990562399</v>
          </cell>
          <cell r="C442">
            <v>14.168160393757301</v>
          </cell>
          <cell r="D442">
            <v>14.169301012135501</v>
          </cell>
          <cell r="E442">
            <v>14.169609072302199</v>
          </cell>
          <cell r="F442">
            <v>14.169609072302199</v>
          </cell>
          <cell r="G442">
            <v>14.170003670612999</v>
          </cell>
          <cell r="H442">
            <v>14.170003670612999</v>
          </cell>
          <cell r="I442">
            <v>14.170619197712499</v>
          </cell>
          <cell r="J442">
            <v>14.1716872216418</v>
          </cell>
        </row>
        <row r="443">
          <cell r="B443">
            <v>13.7482033982398</v>
          </cell>
          <cell r="C443">
            <v>13.7517512232534</v>
          </cell>
          <cell r="D443">
            <v>13.753450997099</v>
          </cell>
          <cell r="E443">
            <v>13.753450997099</v>
          </cell>
          <cell r="F443">
            <v>13.7545151988013</v>
          </cell>
          <cell r="G443">
            <v>13.755530444485199</v>
          </cell>
          <cell r="H443">
            <v>13.755530444485199</v>
          </cell>
          <cell r="I443">
            <v>13.755530444485199</v>
          </cell>
          <cell r="J443">
            <v>13.755530444485199</v>
          </cell>
        </row>
        <row r="444">
          <cell r="B444">
            <v>13.951388635891799</v>
          </cell>
          <cell r="C444">
            <v>13.955774380501399</v>
          </cell>
          <cell r="D444">
            <v>13.9565307765507</v>
          </cell>
          <cell r="E444">
            <v>13.961300227239599</v>
          </cell>
          <cell r="F444">
            <v>13.961307964537999</v>
          </cell>
          <cell r="G444">
            <v>13.964278461200999</v>
          </cell>
          <cell r="H444">
            <v>13.964278461200999</v>
          </cell>
          <cell r="I444">
            <v>13.967212607336901</v>
          </cell>
          <cell r="J444">
            <v>13.9689105586893</v>
          </cell>
        </row>
        <row r="445">
          <cell r="B445">
            <v>13.2130034490825</v>
          </cell>
          <cell r="C445">
            <v>13.215396043189701</v>
          </cell>
          <cell r="D445">
            <v>13.220093878153101</v>
          </cell>
          <cell r="E445">
            <v>13.2223544788891</v>
          </cell>
          <cell r="F445">
            <v>13.2223544788891</v>
          </cell>
          <cell r="G445">
            <v>13.224229258391</v>
          </cell>
          <cell r="H445">
            <v>13.2242569999724</v>
          </cell>
          <cell r="I445">
            <v>13.2264391189089</v>
          </cell>
          <cell r="J445">
            <v>13.228553742848399</v>
          </cell>
        </row>
        <row r="446">
          <cell r="B446">
            <v>13.6502397438726</v>
          </cell>
          <cell r="C446">
            <v>13.666582485871601</v>
          </cell>
          <cell r="D446">
            <v>13.6699674528434</v>
          </cell>
          <cell r="E446">
            <v>13.670294688979499</v>
          </cell>
          <cell r="F446">
            <v>13.6713956766453</v>
          </cell>
          <cell r="G446">
            <v>13.6749545861302</v>
          </cell>
          <cell r="H446">
            <v>13.6771845393987</v>
          </cell>
          <cell r="I446">
            <v>13.6788706843395</v>
          </cell>
          <cell r="J446">
            <v>13.6842430437892</v>
          </cell>
        </row>
        <row r="447">
          <cell r="B447">
            <v>14.0030210460482</v>
          </cell>
          <cell r="C447">
            <v>14.0098500549341</v>
          </cell>
          <cell r="D447">
            <v>14.010302772933599</v>
          </cell>
          <cell r="E447">
            <v>14.0119637999847</v>
          </cell>
          <cell r="F447">
            <v>14.0119637999847</v>
          </cell>
          <cell r="G447">
            <v>14.014288851835</v>
          </cell>
          <cell r="H447">
            <v>14.014288851835</v>
          </cell>
          <cell r="I447">
            <v>14.014288851835</v>
          </cell>
          <cell r="J447">
            <v>14.0158962050936</v>
          </cell>
        </row>
        <row r="448">
          <cell r="B448">
            <v>12.9818200908114</v>
          </cell>
          <cell r="C448">
            <v>12.9835859028678</v>
          </cell>
          <cell r="D448">
            <v>12.9851109964585</v>
          </cell>
          <cell r="E448">
            <v>12.9854472823693</v>
          </cell>
          <cell r="F448">
            <v>12.9854472823693</v>
          </cell>
          <cell r="G448">
            <v>12.9857878514773</v>
          </cell>
          <cell r="H448">
            <v>12.9857878514773</v>
          </cell>
          <cell r="I448">
            <v>12.986223865735999</v>
          </cell>
          <cell r="J448">
            <v>12.986223865735999</v>
          </cell>
        </row>
        <row r="449">
          <cell r="B449">
            <v>13.8493806265954</v>
          </cell>
          <cell r="C449">
            <v>13.8548395793918</v>
          </cell>
          <cell r="D449">
            <v>13.855383532940801</v>
          </cell>
          <cell r="E449">
            <v>13.855383532940801</v>
          </cell>
          <cell r="F449">
            <v>13.855383532940801</v>
          </cell>
          <cell r="G449">
            <v>13.859195509571</v>
          </cell>
          <cell r="H449">
            <v>13.859195509571</v>
          </cell>
          <cell r="I449">
            <v>13.859195509571</v>
          </cell>
          <cell r="J449">
            <v>13.859304271632601</v>
          </cell>
        </row>
        <row r="450">
          <cell r="B450">
            <v>13.470864373935999</v>
          </cell>
          <cell r="C450">
            <v>13.4798240078928</v>
          </cell>
          <cell r="D450">
            <v>13.4844995143039</v>
          </cell>
          <cell r="E450">
            <v>13.4855383717958</v>
          </cell>
          <cell r="F450">
            <v>13.4866636368917</v>
          </cell>
          <cell r="G450">
            <v>13.491641618827099</v>
          </cell>
          <cell r="H450">
            <v>13.4954172144904</v>
          </cell>
          <cell r="I450">
            <v>13.4955868204187</v>
          </cell>
          <cell r="J450">
            <v>13.498986059503</v>
          </cell>
        </row>
        <row r="451">
          <cell r="B451">
            <v>12.7811940645463</v>
          </cell>
          <cell r="C451">
            <v>12.790397606374301</v>
          </cell>
          <cell r="D451">
            <v>12.792636798643301</v>
          </cell>
          <cell r="E451">
            <v>12.795659862204101</v>
          </cell>
          <cell r="F451">
            <v>12.796662226493201</v>
          </cell>
          <cell r="G451">
            <v>12.802706176069099</v>
          </cell>
          <cell r="H451">
            <v>12.802706176069099</v>
          </cell>
          <cell r="I451">
            <v>12.804288348939</v>
          </cell>
          <cell r="J451">
            <v>12.806088412778699</v>
          </cell>
        </row>
        <row r="452">
          <cell r="B452">
            <v>13.637743526575299</v>
          </cell>
          <cell r="C452">
            <v>13.640904040121001</v>
          </cell>
          <cell r="D452">
            <v>13.641949108400601</v>
          </cell>
          <cell r="E452">
            <v>13.641949108400601</v>
          </cell>
          <cell r="F452">
            <v>13.642683583838</v>
          </cell>
          <cell r="G452">
            <v>13.647612590011001</v>
          </cell>
          <cell r="H452">
            <v>13.647612590011001</v>
          </cell>
          <cell r="I452">
            <v>13.647612590011001</v>
          </cell>
          <cell r="J452">
            <v>13.647612590011001</v>
          </cell>
        </row>
        <row r="453">
          <cell r="B453">
            <v>13.296145865939099</v>
          </cell>
          <cell r="C453">
            <v>13.2977815654703</v>
          </cell>
          <cell r="D453">
            <v>13.2994893251871</v>
          </cell>
          <cell r="E453">
            <v>13.3015212008034</v>
          </cell>
          <cell r="F453">
            <v>13.3017723090888</v>
          </cell>
          <cell r="G453">
            <v>13.3033037871523</v>
          </cell>
          <cell r="H453">
            <v>13.303649123682399</v>
          </cell>
          <cell r="I453">
            <v>13.303649123682399</v>
          </cell>
          <cell r="J453">
            <v>13.303649123682399</v>
          </cell>
        </row>
        <row r="454">
          <cell r="B454">
            <v>13.370412381690199</v>
          </cell>
          <cell r="C454">
            <v>13.3747071944954</v>
          </cell>
          <cell r="D454">
            <v>13.3748728641777</v>
          </cell>
          <cell r="E454">
            <v>13.3748728641777</v>
          </cell>
          <cell r="F454">
            <v>13.3748728641777</v>
          </cell>
          <cell r="G454">
            <v>13.3781591079281</v>
          </cell>
          <cell r="H454">
            <v>13.3781591079281</v>
          </cell>
          <cell r="I454">
            <v>13.3781591079281</v>
          </cell>
          <cell r="J454">
            <v>13.3781591079281</v>
          </cell>
        </row>
        <row r="455">
          <cell r="B455">
            <v>14.0686360515831</v>
          </cell>
          <cell r="C455">
            <v>14.0755823471287</v>
          </cell>
          <cell r="D455">
            <v>14.080311280933399</v>
          </cell>
          <cell r="E455">
            <v>14.0810692787476</v>
          </cell>
          <cell r="F455">
            <v>14.0822462160541</v>
          </cell>
          <cell r="G455">
            <v>14.092736433097199</v>
          </cell>
          <cell r="H455">
            <v>14.093718276407101</v>
          </cell>
          <cell r="I455">
            <v>14.093718276407101</v>
          </cell>
          <cell r="J455">
            <v>14.093718276407101</v>
          </cell>
        </row>
        <row r="456">
          <cell r="B456">
            <v>14.1033587084688</v>
          </cell>
          <cell r="C456">
            <v>14.1071944268962</v>
          </cell>
          <cell r="D456">
            <v>14.111309694863101</v>
          </cell>
          <cell r="E456">
            <v>14.1133054244189</v>
          </cell>
          <cell r="F456">
            <v>14.118369317232</v>
          </cell>
          <cell r="G456">
            <v>14.118984019070799</v>
          </cell>
          <cell r="H456">
            <v>14.1192233377074</v>
          </cell>
          <cell r="I456">
            <v>14.1211664688811</v>
          </cell>
          <cell r="J456">
            <v>14.1216578363263</v>
          </cell>
        </row>
        <row r="457">
          <cell r="B457">
            <v>13.0551710165931</v>
          </cell>
          <cell r="C457">
            <v>13.0658273007971</v>
          </cell>
          <cell r="D457">
            <v>13.0691797204544</v>
          </cell>
          <cell r="E457">
            <v>13.069397819594201</v>
          </cell>
          <cell r="F457">
            <v>13.070462957562899</v>
          </cell>
          <cell r="G457">
            <v>13.0721798276117</v>
          </cell>
          <cell r="H457">
            <v>13.0749924982081</v>
          </cell>
          <cell r="I457">
            <v>13.0751662012664</v>
          </cell>
          <cell r="J457">
            <v>13.075988019025401</v>
          </cell>
        </row>
        <row r="458">
          <cell r="B458">
            <v>13.659421385030999</v>
          </cell>
          <cell r="C458">
            <v>13.6693899157973</v>
          </cell>
          <cell r="D458">
            <v>13.670622549781401</v>
          </cell>
          <cell r="E458">
            <v>13.6739457015043</v>
          </cell>
          <cell r="F458">
            <v>13.676532875332301</v>
          </cell>
          <cell r="G458">
            <v>13.6805840893085</v>
          </cell>
          <cell r="H458">
            <v>13.683137450052801</v>
          </cell>
          <cell r="I458">
            <v>13.684821678205299</v>
          </cell>
          <cell r="J458">
            <v>13.6879085055847</v>
          </cell>
        </row>
        <row r="459">
          <cell r="B459">
            <v>13.6777083798008</v>
          </cell>
          <cell r="C459">
            <v>13.688925788245999</v>
          </cell>
          <cell r="D459">
            <v>13.6931539342592</v>
          </cell>
          <cell r="E459">
            <v>13.6966409974457</v>
          </cell>
          <cell r="F459">
            <v>13.6995832826184</v>
          </cell>
          <cell r="G459">
            <v>13.7014393013167</v>
          </cell>
          <cell r="H459">
            <v>13.701505294835901</v>
          </cell>
          <cell r="I459">
            <v>13.704414659555001</v>
          </cell>
          <cell r="J459">
            <v>13.705083575838801</v>
          </cell>
        </row>
        <row r="460">
          <cell r="B460">
            <v>13.7531517841387</v>
          </cell>
          <cell r="C460">
            <v>13.762334140439499</v>
          </cell>
          <cell r="D460">
            <v>13.763356845638199</v>
          </cell>
          <cell r="E460">
            <v>13.763356845638199</v>
          </cell>
          <cell r="F460">
            <v>13.764565737004</v>
          </cell>
          <cell r="G460">
            <v>13.764565737004</v>
          </cell>
          <cell r="H460">
            <v>13.764565737004</v>
          </cell>
          <cell r="I460">
            <v>13.764565737004</v>
          </cell>
          <cell r="J460">
            <v>13.764565737004</v>
          </cell>
        </row>
        <row r="461">
          <cell r="B461">
            <v>13.8279983991122</v>
          </cell>
          <cell r="C461">
            <v>13.8349732735242</v>
          </cell>
          <cell r="D461">
            <v>13.838585043516099</v>
          </cell>
          <cell r="E461">
            <v>13.8412574119484</v>
          </cell>
          <cell r="F461">
            <v>13.843329650439699</v>
          </cell>
          <cell r="G461">
            <v>13.8446732539718</v>
          </cell>
          <cell r="H461">
            <v>13.845021284566901</v>
          </cell>
          <cell r="I461">
            <v>13.8451060229795</v>
          </cell>
          <cell r="J461">
            <v>13.845345709756501</v>
          </cell>
        </row>
        <row r="462">
          <cell r="B462">
            <v>13.5104452998734</v>
          </cell>
          <cell r="C462">
            <v>13.514872217883299</v>
          </cell>
          <cell r="D462">
            <v>13.518324205919299</v>
          </cell>
          <cell r="E462">
            <v>13.5202233927716</v>
          </cell>
          <cell r="F462">
            <v>13.5212825292429</v>
          </cell>
          <cell r="G462">
            <v>13.523639975459499</v>
          </cell>
          <cell r="H462">
            <v>13.525232218612601</v>
          </cell>
          <cell r="I462">
            <v>13.525232218612601</v>
          </cell>
          <cell r="J462">
            <v>13.526932883147699</v>
          </cell>
        </row>
        <row r="463">
          <cell r="B463">
            <v>13.936774293376301</v>
          </cell>
          <cell r="C463">
            <v>13.9394678452796</v>
          </cell>
          <cell r="D463">
            <v>13.9395857049191</v>
          </cell>
          <cell r="E463">
            <v>13.9395857049191</v>
          </cell>
          <cell r="F463">
            <v>13.9404321117543</v>
          </cell>
          <cell r="G463">
            <v>13.9422883865939</v>
          </cell>
          <cell r="H463">
            <v>13.9422883865939</v>
          </cell>
          <cell r="I463">
            <v>13.9422883865939</v>
          </cell>
          <cell r="J463">
            <v>13.9422883865939</v>
          </cell>
        </row>
        <row r="464">
          <cell r="B464">
            <v>13.75686391859</v>
          </cell>
          <cell r="C464">
            <v>13.7596359260782</v>
          </cell>
          <cell r="D464">
            <v>13.761892435393801</v>
          </cell>
          <cell r="E464">
            <v>13.762576357447401</v>
          </cell>
          <cell r="F464">
            <v>13.762860069737499</v>
          </cell>
          <cell r="G464">
            <v>13.764669494244799</v>
          </cell>
          <cell r="H464">
            <v>13.764669494244799</v>
          </cell>
          <cell r="I464">
            <v>13.764669494244799</v>
          </cell>
          <cell r="J464">
            <v>13.764669494244799</v>
          </cell>
        </row>
        <row r="465">
          <cell r="B465">
            <v>13.393190930982</v>
          </cell>
          <cell r="C465">
            <v>13.391825827511701</v>
          </cell>
          <cell r="D465">
            <v>13.3932789948935</v>
          </cell>
          <cell r="E465">
            <v>13.3932789948935</v>
          </cell>
          <cell r="F465">
            <v>13.3926051508497</v>
          </cell>
          <cell r="G465">
            <v>13.3964692255421</v>
          </cell>
          <cell r="H465">
            <v>13.3964692255421</v>
          </cell>
          <cell r="I465">
            <v>13.3964692255421</v>
          </cell>
          <cell r="J465">
            <v>13.3960780411036</v>
          </cell>
        </row>
        <row r="466">
          <cell r="B466">
            <v>13.655845503081601</v>
          </cell>
          <cell r="C466">
            <v>13.6605576592923</v>
          </cell>
          <cell r="D466">
            <v>13.6627854408212</v>
          </cell>
          <cell r="E466">
            <v>13.664512659436699</v>
          </cell>
          <cell r="F466">
            <v>13.6661907148616</v>
          </cell>
          <cell r="G466">
            <v>13.671427407666201</v>
          </cell>
          <cell r="H466">
            <v>13.671427407666201</v>
          </cell>
          <cell r="I466">
            <v>13.672524882484799</v>
          </cell>
          <cell r="J466">
            <v>13.6728192713905</v>
          </cell>
        </row>
        <row r="467">
          <cell r="B467">
            <v>13.1850922459644</v>
          </cell>
          <cell r="C467">
            <v>13.185554407394701</v>
          </cell>
          <cell r="D467">
            <v>13.187291950801299</v>
          </cell>
          <cell r="E467">
            <v>13.1875036153889</v>
          </cell>
          <cell r="F467">
            <v>13.1900043629132</v>
          </cell>
          <cell r="G467">
            <v>13.192189498156701</v>
          </cell>
          <cell r="H467">
            <v>13.193731418670399</v>
          </cell>
          <cell r="I467">
            <v>13.1954306285123</v>
          </cell>
          <cell r="J467">
            <v>13.1964664242388</v>
          </cell>
        </row>
        <row r="468">
          <cell r="B468">
            <v>12.9129440881817</v>
          </cell>
          <cell r="C468">
            <v>12.9235082303993</v>
          </cell>
          <cell r="D468">
            <v>12.9235082303993</v>
          </cell>
          <cell r="E468">
            <v>12.9235082303993</v>
          </cell>
          <cell r="F468">
            <v>12.9237401555368</v>
          </cell>
          <cell r="G468">
            <v>12.925521003236501</v>
          </cell>
          <cell r="H468">
            <v>12.925521003236501</v>
          </cell>
          <cell r="I468">
            <v>12.925521003236501</v>
          </cell>
          <cell r="J468">
            <v>12.926131527126801</v>
          </cell>
        </row>
        <row r="469">
          <cell r="B469">
            <v>13.4721695801894</v>
          </cell>
          <cell r="C469">
            <v>13.477166401178099</v>
          </cell>
          <cell r="D469">
            <v>13.4772203636062</v>
          </cell>
          <cell r="E469">
            <v>13.4772203636062</v>
          </cell>
          <cell r="F469">
            <v>13.478555903110999</v>
          </cell>
          <cell r="G469">
            <v>13.4798743296188</v>
          </cell>
          <cell r="H469">
            <v>13.4798743296188</v>
          </cell>
          <cell r="I469">
            <v>13.4798743296188</v>
          </cell>
          <cell r="J469">
            <v>13.479941605288801</v>
          </cell>
        </row>
        <row r="470">
          <cell r="B470">
            <v>13.7743891231072</v>
          </cell>
          <cell r="C470">
            <v>13.7747446782328</v>
          </cell>
          <cell r="D470">
            <v>13.776499621890499</v>
          </cell>
          <cell r="E470">
            <v>13.7779351001377</v>
          </cell>
          <cell r="F470">
            <v>13.7781827276347</v>
          </cell>
          <cell r="G470">
            <v>13.7800562839015</v>
          </cell>
          <cell r="H470">
            <v>13.780585904373799</v>
          </cell>
          <cell r="I470">
            <v>13.780687062160601</v>
          </cell>
          <cell r="J470">
            <v>13.781589632189799</v>
          </cell>
        </row>
        <row r="471">
          <cell r="B471">
            <v>13.427274556045701</v>
          </cell>
          <cell r="C471">
            <v>13.433846898376601</v>
          </cell>
          <cell r="D471">
            <v>13.435065843112501</v>
          </cell>
          <cell r="E471">
            <v>13.435065843112501</v>
          </cell>
          <cell r="F471">
            <v>13.436577536408899</v>
          </cell>
          <cell r="G471">
            <v>13.4388897584146</v>
          </cell>
          <cell r="H471">
            <v>13.4394731057517</v>
          </cell>
          <cell r="I471">
            <v>13.4394731057517</v>
          </cell>
          <cell r="J471">
            <v>13.4396063746174</v>
          </cell>
        </row>
        <row r="472">
          <cell r="B472">
            <v>13.609280213940499</v>
          </cell>
          <cell r="C472">
            <v>13.6215972951826</v>
          </cell>
          <cell r="D472">
            <v>13.623433231218</v>
          </cell>
          <cell r="E472">
            <v>13.624112455395601</v>
          </cell>
          <cell r="F472">
            <v>13.6289609658135</v>
          </cell>
          <cell r="G472">
            <v>13.6338180918058</v>
          </cell>
          <cell r="H472">
            <v>13.6362513939322</v>
          </cell>
          <cell r="I472">
            <v>13.638473262307301</v>
          </cell>
          <cell r="J472">
            <v>13.641661293923899</v>
          </cell>
        </row>
        <row r="473">
          <cell r="B473">
            <v>13.7816953724555</v>
          </cell>
          <cell r="C473">
            <v>13.785653964194401</v>
          </cell>
          <cell r="D473">
            <v>13.785653964194401</v>
          </cell>
          <cell r="E473">
            <v>13.785653964194401</v>
          </cell>
          <cell r="F473">
            <v>13.7860416489688</v>
          </cell>
          <cell r="G473">
            <v>13.7865140671336</v>
          </cell>
          <cell r="H473">
            <v>13.7865140671336</v>
          </cell>
          <cell r="I473">
            <v>13.7883831363777</v>
          </cell>
          <cell r="J473">
            <v>13.7883831363777</v>
          </cell>
        </row>
        <row r="474">
          <cell r="B474">
            <v>13.637129887953</v>
          </cell>
          <cell r="C474">
            <v>13.6437917539086</v>
          </cell>
          <cell r="D474">
            <v>13.6493911753721</v>
          </cell>
          <cell r="E474">
            <v>13.649896434622701</v>
          </cell>
          <cell r="F474">
            <v>13.6515544506429</v>
          </cell>
          <cell r="G474">
            <v>13.6542087322592</v>
          </cell>
          <cell r="H474">
            <v>13.6542087322592</v>
          </cell>
          <cell r="I474">
            <v>13.656181891029</v>
          </cell>
          <cell r="J474">
            <v>13.657325460094301</v>
          </cell>
        </row>
        <row r="475">
          <cell r="B475">
            <v>13.660443376082</v>
          </cell>
          <cell r="C475">
            <v>13.6637987993742</v>
          </cell>
          <cell r="D475">
            <v>13.664138081611799</v>
          </cell>
          <cell r="E475">
            <v>13.664138081611799</v>
          </cell>
          <cell r="F475">
            <v>13.6656309828227</v>
          </cell>
          <cell r="G475">
            <v>13.666648153064999</v>
          </cell>
          <cell r="H475">
            <v>13.666648153064999</v>
          </cell>
          <cell r="I475">
            <v>13.666700717251</v>
          </cell>
          <cell r="J475">
            <v>13.666700717251</v>
          </cell>
        </row>
        <row r="476">
          <cell r="B476">
            <v>14.3263973095886</v>
          </cell>
          <cell r="C476">
            <v>14.3311962137553</v>
          </cell>
          <cell r="D476">
            <v>14.3311962137553</v>
          </cell>
          <cell r="E476">
            <v>14.3311962137553</v>
          </cell>
          <cell r="F476">
            <v>14.3312868182136</v>
          </cell>
          <cell r="G476">
            <v>14.333648592778401</v>
          </cell>
          <cell r="H476">
            <v>14.334103618286001</v>
          </cell>
          <cell r="I476">
            <v>14.334103618286001</v>
          </cell>
          <cell r="J476">
            <v>14.335281181108501</v>
          </cell>
        </row>
        <row r="477">
          <cell r="B477">
            <v>13.943323506160599</v>
          </cell>
          <cell r="C477">
            <v>13.946360746241901</v>
          </cell>
          <cell r="D477">
            <v>13.947855862718299</v>
          </cell>
          <cell r="E477">
            <v>13.949998964931501</v>
          </cell>
          <cell r="F477">
            <v>13.95036291607</v>
          </cell>
          <cell r="G477">
            <v>13.951975637349699</v>
          </cell>
          <cell r="H477">
            <v>13.952465797297</v>
          </cell>
          <cell r="I477">
            <v>13.9528781729272</v>
          </cell>
          <cell r="J477">
            <v>13.9531383159865</v>
          </cell>
        </row>
        <row r="478">
          <cell r="B478">
            <v>14.132671974779401</v>
          </cell>
          <cell r="C478">
            <v>14.139662254202999</v>
          </cell>
          <cell r="D478">
            <v>14.141411280127199</v>
          </cell>
          <cell r="E478">
            <v>14.1422873520415</v>
          </cell>
          <cell r="F478">
            <v>14.142533956418699</v>
          </cell>
          <cell r="G478">
            <v>14.1447383424098</v>
          </cell>
          <cell r="H478">
            <v>14.1447383424098</v>
          </cell>
          <cell r="I478">
            <v>14.1448876581882</v>
          </cell>
          <cell r="J478">
            <v>14.146613357658699</v>
          </cell>
        </row>
        <row r="479">
          <cell r="B479">
            <v>13.8038313937127</v>
          </cell>
          <cell r="C479">
            <v>13.8102924568134</v>
          </cell>
          <cell r="D479">
            <v>13.8109342066344</v>
          </cell>
          <cell r="E479">
            <v>13.8109342066344</v>
          </cell>
          <cell r="F479">
            <v>13.811042247559801</v>
          </cell>
          <cell r="G479">
            <v>13.811693582747401</v>
          </cell>
          <cell r="H479">
            <v>13.8117836698876</v>
          </cell>
          <cell r="I479">
            <v>13.8118727216235</v>
          </cell>
          <cell r="J479">
            <v>13.8118727216235</v>
          </cell>
        </row>
        <row r="480">
          <cell r="B480">
            <v>13.643131615509599</v>
          </cell>
          <cell r="C480">
            <v>13.6447670597949</v>
          </cell>
          <cell r="D480">
            <v>13.648384269829799</v>
          </cell>
          <cell r="E480">
            <v>13.649676736472699</v>
          </cell>
          <cell r="F480">
            <v>13.6515387486264</v>
          </cell>
          <cell r="G480">
            <v>13.654169837804099</v>
          </cell>
          <cell r="H480">
            <v>13.654169837804099</v>
          </cell>
          <cell r="I480">
            <v>13.6546963328268</v>
          </cell>
          <cell r="J480">
            <v>13.6558567151973</v>
          </cell>
        </row>
        <row r="481">
          <cell r="B481">
            <v>13.5248745754583</v>
          </cell>
          <cell r="C481">
            <v>13.528813291128399</v>
          </cell>
          <cell r="D481">
            <v>13.5301863550077</v>
          </cell>
          <cell r="E481">
            <v>13.5301863550077</v>
          </cell>
          <cell r="F481">
            <v>13.5301863550077</v>
          </cell>
          <cell r="G481">
            <v>13.531913185470399</v>
          </cell>
          <cell r="H481">
            <v>13.532163298237499</v>
          </cell>
          <cell r="I481">
            <v>13.532930796106999</v>
          </cell>
          <cell r="J481">
            <v>13.5331563811423</v>
          </cell>
        </row>
        <row r="482">
          <cell r="B482">
            <v>13.5747035229718</v>
          </cell>
          <cell r="C482">
            <v>13.5789399222898</v>
          </cell>
          <cell r="D482">
            <v>13.579567499228199</v>
          </cell>
          <cell r="E482">
            <v>13.5804378609278</v>
          </cell>
          <cell r="F482">
            <v>13.5812292897212</v>
          </cell>
          <cell r="G482">
            <v>13.5817082883986</v>
          </cell>
          <cell r="H482">
            <v>13.581849905445701</v>
          </cell>
          <cell r="I482">
            <v>13.581849905445701</v>
          </cell>
          <cell r="J482">
            <v>13.581849905445701</v>
          </cell>
        </row>
        <row r="483">
          <cell r="B483">
            <v>13.552284804517599</v>
          </cell>
          <cell r="C483">
            <v>13.5640802016588</v>
          </cell>
          <cell r="D483">
            <v>13.566498437155399</v>
          </cell>
          <cell r="E483">
            <v>13.566598185831101</v>
          </cell>
          <cell r="F483">
            <v>13.5699438059432</v>
          </cell>
          <cell r="G483">
            <v>13.5746585175409</v>
          </cell>
          <cell r="H483">
            <v>13.5769148907762</v>
          </cell>
          <cell r="I483">
            <v>13.579626618352099</v>
          </cell>
          <cell r="J483">
            <v>13.579626618352099</v>
          </cell>
        </row>
        <row r="484">
          <cell r="B484">
            <v>13.475952984488901</v>
          </cell>
          <cell r="C484">
            <v>13.476663338099399</v>
          </cell>
          <cell r="D484">
            <v>13.4769929745749</v>
          </cell>
          <cell r="E484">
            <v>13.4769929745749</v>
          </cell>
          <cell r="F484">
            <v>13.4769929745749</v>
          </cell>
          <cell r="G484">
            <v>13.477788180055899</v>
          </cell>
          <cell r="H484">
            <v>13.477788180055899</v>
          </cell>
          <cell r="I484">
            <v>13.4802473544071</v>
          </cell>
          <cell r="J484">
            <v>13.4802473544071</v>
          </cell>
        </row>
        <row r="485">
          <cell r="B485">
            <v>13.8433050286678</v>
          </cell>
          <cell r="C485">
            <v>13.8603707979803</v>
          </cell>
          <cell r="D485">
            <v>13.8634993189731</v>
          </cell>
          <cell r="E485">
            <v>13.865906447287699</v>
          </cell>
          <cell r="F485">
            <v>13.866293953509899</v>
          </cell>
          <cell r="G485">
            <v>13.8683607547181</v>
          </cell>
          <cell r="H485">
            <v>13.871447967769299</v>
          </cell>
          <cell r="I485">
            <v>13.8715426844532</v>
          </cell>
          <cell r="J485">
            <v>13.875565350610101</v>
          </cell>
        </row>
        <row r="486">
          <cell r="B486">
            <v>13.2145310326665</v>
          </cell>
          <cell r="C486">
            <v>13.2190808922233</v>
          </cell>
          <cell r="D486">
            <v>13.2201994953032</v>
          </cell>
          <cell r="E486">
            <v>13.221997914585801</v>
          </cell>
          <cell r="F486">
            <v>13.224954632278701</v>
          </cell>
          <cell r="G486">
            <v>13.230910554573001</v>
          </cell>
          <cell r="H486">
            <v>13.2329457037693</v>
          </cell>
          <cell r="I486">
            <v>13.234058459099501</v>
          </cell>
          <cell r="J486">
            <v>13.2357705429612</v>
          </cell>
        </row>
        <row r="487">
          <cell r="B487">
            <v>13.4417461156422</v>
          </cell>
          <cell r="C487">
            <v>13.445327015268401</v>
          </cell>
          <cell r="D487">
            <v>13.4455694737304</v>
          </cell>
          <cell r="E487">
            <v>13.4456361265474</v>
          </cell>
          <cell r="F487">
            <v>13.4466284084773</v>
          </cell>
          <cell r="G487">
            <v>13.4488177775807</v>
          </cell>
          <cell r="H487">
            <v>13.449561472305801</v>
          </cell>
          <cell r="I487">
            <v>13.4511975020793</v>
          </cell>
          <cell r="J487">
            <v>13.4511975020793</v>
          </cell>
        </row>
        <row r="488">
          <cell r="B488">
            <v>14.092630005067701</v>
          </cell>
          <cell r="C488">
            <v>14.1064907812831</v>
          </cell>
          <cell r="D488">
            <v>14.108127003397801</v>
          </cell>
          <cell r="E488">
            <v>14.1105551836792</v>
          </cell>
          <cell r="F488">
            <v>14.115016296524701</v>
          </cell>
          <cell r="G488">
            <v>14.1171886396136</v>
          </cell>
          <cell r="H488">
            <v>14.117284841447599</v>
          </cell>
          <cell r="I488">
            <v>14.117661053974301</v>
          </cell>
          <cell r="J488">
            <v>14.1224136945798</v>
          </cell>
        </row>
        <row r="489">
          <cell r="B489">
            <v>13.579766714060501</v>
          </cell>
          <cell r="C489">
            <v>13.586335148467599</v>
          </cell>
          <cell r="D489">
            <v>13.590073787657101</v>
          </cell>
          <cell r="E489">
            <v>13.5915065846881</v>
          </cell>
          <cell r="F489">
            <v>13.591900668199999</v>
          </cell>
          <cell r="G489">
            <v>13.595671814092</v>
          </cell>
          <cell r="H489">
            <v>13.595671814092</v>
          </cell>
          <cell r="I489">
            <v>13.5957348405801</v>
          </cell>
          <cell r="J489">
            <v>13.598596909382101</v>
          </cell>
        </row>
        <row r="490">
          <cell r="B490">
            <v>13.6127639548701</v>
          </cell>
          <cell r="C490">
            <v>13.618966525036001</v>
          </cell>
          <cell r="D490">
            <v>13.6226437660561</v>
          </cell>
          <cell r="E490">
            <v>13.622763420776201</v>
          </cell>
          <cell r="F490">
            <v>13.6240263721725</v>
          </cell>
          <cell r="G490">
            <v>13.630692533046</v>
          </cell>
          <cell r="H490">
            <v>13.630692533046</v>
          </cell>
          <cell r="I490">
            <v>13.6316509246368</v>
          </cell>
          <cell r="J490">
            <v>13.6335884252972</v>
          </cell>
        </row>
        <row r="491">
          <cell r="B491">
            <v>14.2387074408652</v>
          </cell>
          <cell r="C491">
            <v>14.2442955735974</v>
          </cell>
          <cell r="D491">
            <v>14.2442955735974</v>
          </cell>
          <cell r="E491">
            <v>14.2458679920612</v>
          </cell>
          <cell r="F491">
            <v>14.2458679920612</v>
          </cell>
          <cell r="G491">
            <v>14.2458679920612</v>
          </cell>
          <cell r="H491">
            <v>14.2458679920612</v>
          </cell>
          <cell r="I491">
            <v>14.2458679920612</v>
          </cell>
          <cell r="J491">
            <v>14.248134148077799</v>
          </cell>
        </row>
        <row r="492">
          <cell r="B492">
            <v>14.376551024767201</v>
          </cell>
          <cell r="C492">
            <v>14.380395322114699</v>
          </cell>
          <cell r="D492">
            <v>14.3837104120162</v>
          </cell>
          <cell r="E492">
            <v>14.3837104120162</v>
          </cell>
          <cell r="F492">
            <v>14.3837104120162</v>
          </cell>
          <cell r="G492">
            <v>14.3889414930804</v>
          </cell>
          <cell r="H492">
            <v>14.390228275527001</v>
          </cell>
          <cell r="I492">
            <v>14.390228275527001</v>
          </cell>
          <cell r="J492">
            <v>14.3921459540193</v>
          </cell>
        </row>
        <row r="493">
          <cell r="B493">
            <v>13.630997566247499</v>
          </cell>
          <cell r="C493">
            <v>13.6367555962801</v>
          </cell>
          <cell r="D493">
            <v>13.636907785002901</v>
          </cell>
          <cell r="E493">
            <v>13.638446011339401</v>
          </cell>
          <cell r="F493">
            <v>13.639486291326101</v>
          </cell>
          <cell r="G493">
            <v>13.642458139976901</v>
          </cell>
          <cell r="H493">
            <v>13.642458139976901</v>
          </cell>
          <cell r="I493">
            <v>13.642458139976901</v>
          </cell>
          <cell r="J493">
            <v>13.642458139976901</v>
          </cell>
        </row>
        <row r="494">
          <cell r="B494">
            <v>13.2840021099626</v>
          </cell>
          <cell r="C494">
            <v>13.286410724982501</v>
          </cell>
          <cell r="D494">
            <v>13.2882674282623</v>
          </cell>
          <cell r="E494">
            <v>13.290433424802799</v>
          </cell>
          <cell r="F494">
            <v>13.291198024027601</v>
          </cell>
          <cell r="G494">
            <v>13.2929116047574</v>
          </cell>
          <cell r="H494">
            <v>13.2929116047574</v>
          </cell>
          <cell r="I494">
            <v>13.2931097579041</v>
          </cell>
          <cell r="J494">
            <v>13.293257608182699</v>
          </cell>
        </row>
        <row r="495">
          <cell r="B495">
            <v>13.8091807874743</v>
          </cell>
          <cell r="C495">
            <v>13.8183653835047</v>
          </cell>
          <cell r="D495">
            <v>13.8186011650571</v>
          </cell>
          <cell r="E495">
            <v>13.8186011650571</v>
          </cell>
          <cell r="F495">
            <v>13.8220144285596</v>
          </cell>
          <cell r="G495">
            <v>13.827437974570699</v>
          </cell>
          <cell r="H495">
            <v>13.8276983920106</v>
          </cell>
          <cell r="I495">
            <v>13.8276983920106</v>
          </cell>
          <cell r="J495">
            <v>13.831266269008999</v>
          </cell>
        </row>
        <row r="496">
          <cell r="B496">
            <v>13.7433185611985</v>
          </cell>
          <cell r="C496">
            <v>13.7505063434407</v>
          </cell>
          <cell r="D496">
            <v>13.7520182077707</v>
          </cell>
          <cell r="E496">
            <v>13.7521316314091</v>
          </cell>
          <cell r="F496">
            <v>13.7521559776131</v>
          </cell>
          <cell r="G496">
            <v>13.7572253211241</v>
          </cell>
          <cell r="H496">
            <v>13.7599329677297</v>
          </cell>
          <cell r="I496">
            <v>13.761385623102401</v>
          </cell>
          <cell r="J496">
            <v>13.7634340201325</v>
          </cell>
        </row>
        <row r="497">
          <cell r="B497">
            <v>13.689911063434099</v>
          </cell>
          <cell r="C497">
            <v>13.694866621697299</v>
          </cell>
          <cell r="D497">
            <v>13.6974756983322</v>
          </cell>
          <cell r="E497">
            <v>13.700438126197</v>
          </cell>
          <cell r="F497">
            <v>13.700598679464299</v>
          </cell>
          <cell r="G497">
            <v>13.702978914450901</v>
          </cell>
          <cell r="H497">
            <v>13.7034202824301</v>
          </cell>
          <cell r="I497">
            <v>13.7041413752493</v>
          </cell>
          <cell r="J497">
            <v>13.7063771247439</v>
          </cell>
        </row>
        <row r="498">
          <cell r="B498">
            <v>13.4538689365293</v>
          </cell>
          <cell r="C498">
            <v>13.460032422880101</v>
          </cell>
          <cell r="D498">
            <v>13.463824329060399</v>
          </cell>
          <cell r="E498">
            <v>13.463824329060399</v>
          </cell>
          <cell r="F498">
            <v>13.465113116329899</v>
          </cell>
          <cell r="G498">
            <v>13.4663962995074</v>
          </cell>
          <cell r="H498">
            <v>13.4685449987516</v>
          </cell>
          <cell r="I498">
            <v>13.4693200185057</v>
          </cell>
          <cell r="J498">
            <v>13.470255450078101</v>
          </cell>
        </row>
        <row r="499">
          <cell r="B499">
            <v>13.666603454489699</v>
          </cell>
          <cell r="C499">
            <v>13.672081294286601</v>
          </cell>
          <cell r="D499">
            <v>13.672578970663</v>
          </cell>
          <cell r="E499">
            <v>13.675186415923299</v>
          </cell>
          <cell r="F499">
            <v>13.6760419261919</v>
          </cell>
          <cell r="G499">
            <v>13.680513045280501</v>
          </cell>
          <cell r="H499">
            <v>13.6819342049992</v>
          </cell>
          <cell r="I499">
            <v>13.683857989467899</v>
          </cell>
          <cell r="J499">
            <v>13.683857989467899</v>
          </cell>
        </row>
        <row r="500">
          <cell r="B500">
            <v>13.3647053671975</v>
          </cell>
          <cell r="C500">
            <v>13.373811895319299</v>
          </cell>
          <cell r="D500">
            <v>13.3778287582725</v>
          </cell>
          <cell r="E500">
            <v>13.380342437270199</v>
          </cell>
          <cell r="F500">
            <v>13.382062724878001</v>
          </cell>
          <cell r="G500">
            <v>13.3927355461323</v>
          </cell>
          <cell r="H500">
            <v>13.3943581972127</v>
          </cell>
          <cell r="I500">
            <v>13.3975653237859</v>
          </cell>
          <cell r="J500">
            <v>13.3991014566283</v>
          </cell>
        </row>
        <row r="501">
          <cell r="B501">
            <v>12.6454712954634</v>
          </cell>
          <cell r="C501">
            <v>12.658797807895199</v>
          </cell>
          <cell r="D501">
            <v>12.659180742749999</v>
          </cell>
          <cell r="E501">
            <v>12.661775539998301</v>
          </cell>
          <cell r="F501">
            <v>12.661775539998301</v>
          </cell>
          <cell r="G501">
            <v>12.6619760846008</v>
          </cell>
          <cell r="H501">
            <v>12.6619760846008</v>
          </cell>
          <cell r="I501">
            <v>12.662305802358301</v>
          </cell>
          <cell r="J501">
            <v>12.6653907748601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28_spec_89"/>
    </sheetNames>
    <sheetDataSet>
      <sheetData sheetId="0">
        <row r="2">
          <cell r="G2">
            <v>32.525958257068702</v>
          </cell>
        </row>
        <row r="3">
          <cell r="G3">
            <v>32.868167024964997</v>
          </cell>
        </row>
        <row r="4">
          <cell r="G4">
            <v>31.410276048061299</v>
          </cell>
        </row>
        <row r="5">
          <cell r="G5">
            <v>33.094019154050997</v>
          </cell>
        </row>
        <row r="6">
          <cell r="G6">
            <v>31.0260707892276</v>
          </cell>
        </row>
        <row r="7">
          <cell r="G7">
            <v>32.774455463297897</v>
          </cell>
        </row>
        <row r="8">
          <cell r="G8">
            <v>32.145679511994302</v>
          </cell>
        </row>
        <row r="9">
          <cell r="G9">
            <v>32.1414143153984</v>
          </cell>
        </row>
        <row r="10">
          <cell r="G10">
            <v>31.5021155341549</v>
          </cell>
        </row>
        <row r="11">
          <cell r="G11">
            <v>32.564621855299997</v>
          </cell>
        </row>
        <row r="12">
          <cell r="G12">
            <v>32.874644447674697</v>
          </cell>
        </row>
        <row r="13">
          <cell r="G13">
            <v>32.008497591085998</v>
          </cell>
        </row>
        <row r="14">
          <cell r="G14">
            <v>34.035523473601899</v>
          </cell>
        </row>
        <row r="15">
          <cell r="G15">
            <v>34.3577927877406</v>
          </cell>
        </row>
        <row r="16">
          <cell r="G16">
            <v>31.200480592652099</v>
          </cell>
        </row>
        <row r="17">
          <cell r="G17">
            <v>33.105073913493598</v>
          </cell>
        </row>
        <row r="18">
          <cell r="G18">
            <v>32.554243889989401</v>
          </cell>
        </row>
        <row r="19">
          <cell r="G19">
            <v>31.444714246851301</v>
          </cell>
        </row>
        <row r="20">
          <cell r="G20">
            <v>34.186787506022696</v>
          </cell>
        </row>
        <row r="21">
          <cell r="G21">
            <v>32.324280581133998</v>
          </cell>
        </row>
        <row r="22">
          <cell r="G22">
            <v>32.7714452561993</v>
          </cell>
        </row>
        <row r="23">
          <cell r="G23">
            <v>31.955862777291401</v>
          </cell>
        </row>
        <row r="24">
          <cell r="G24">
            <v>33.360053463017302</v>
          </cell>
        </row>
        <row r="25">
          <cell r="G25">
            <v>31.3629052634106</v>
          </cell>
        </row>
        <row r="26">
          <cell r="G26">
            <v>32.2993311299441</v>
          </cell>
        </row>
        <row r="27">
          <cell r="G27">
            <v>32.321644936308999</v>
          </cell>
        </row>
        <row r="28">
          <cell r="G28">
            <v>31.281652002484499</v>
          </cell>
        </row>
        <row r="29">
          <cell r="G29">
            <v>33.570718580913301</v>
          </cell>
        </row>
        <row r="30">
          <cell r="G30">
            <v>32.942406701775198</v>
          </cell>
        </row>
        <row r="31">
          <cell r="G31">
            <v>32.469601680677499</v>
          </cell>
        </row>
        <row r="32">
          <cell r="G32">
            <v>33.986181446712202</v>
          </cell>
        </row>
        <row r="33">
          <cell r="G33">
            <v>31.802128504286699</v>
          </cell>
        </row>
        <row r="34">
          <cell r="G34">
            <v>33.072929437106801</v>
          </cell>
        </row>
        <row r="35">
          <cell r="G35">
            <v>32.3713798067959</v>
          </cell>
        </row>
        <row r="36">
          <cell r="G36">
            <v>32.251014123872899</v>
          </cell>
        </row>
        <row r="37">
          <cell r="G37">
            <v>34.963578634537498</v>
          </cell>
        </row>
        <row r="38">
          <cell r="G38">
            <v>32.664818314682897</v>
          </cell>
        </row>
        <row r="39">
          <cell r="G39">
            <v>32.080991357890802</v>
          </cell>
        </row>
        <row r="40">
          <cell r="G40">
            <v>31.804401033689999</v>
          </cell>
        </row>
        <row r="41">
          <cell r="G41">
            <v>34.2189952638821</v>
          </cell>
        </row>
        <row r="42">
          <cell r="G42">
            <v>32.686267341196903</v>
          </cell>
        </row>
        <row r="43">
          <cell r="G43">
            <v>33.975973381168203</v>
          </cell>
        </row>
        <row r="44">
          <cell r="G44">
            <v>31.451371458194998</v>
          </cell>
        </row>
        <row r="45">
          <cell r="G45">
            <v>31.909396993008102</v>
          </cell>
        </row>
        <row r="46">
          <cell r="G46">
            <v>30.960058903268202</v>
          </cell>
        </row>
        <row r="47">
          <cell r="G47">
            <v>32.144426348306503</v>
          </cell>
        </row>
        <row r="48">
          <cell r="G48">
            <v>32.510266011223798</v>
          </cell>
        </row>
        <row r="49">
          <cell r="G49">
            <v>32.625801231764598</v>
          </cell>
        </row>
        <row r="50">
          <cell r="G50">
            <v>33.398015446694899</v>
          </cell>
        </row>
        <row r="51">
          <cell r="G51">
            <v>35.081427239759897</v>
          </cell>
        </row>
        <row r="52">
          <cell r="G52">
            <v>33.024692264486603</v>
          </cell>
        </row>
        <row r="53">
          <cell r="G53">
            <v>32.555596346333097</v>
          </cell>
        </row>
        <row r="54">
          <cell r="G54">
            <v>32.356785257166898</v>
          </cell>
        </row>
        <row r="55">
          <cell r="G55">
            <v>31.8807536953795</v>
          </cell>
        </row>
        <row r="56">
          <cell r="G56">
            <v>31.881678037823399</v>
          </cell>
        </row>
        <row r="57">
          <cell r="G57">
            <v>32.703869687074402</v>
          </cell>
        </row>
        <row r="58">
          <cell r="G58">
            <v>33.011939274277601</v>
          </cell>
        </row>
        <row r="59">
          <cell r="G59">
            <v>31.625548505015999</v>
          </cell>
        </row>
        <row r="60">
          <cell r="G60">
            <v>32.983858930375803</v>
          </cell>
        </row>
        <row r="61">
          <cell r="G61">
            <v>33.902669858150603</v>
          </cell>
        </row>
        <row r="62">
          <cell r="G62">
            <v>31.900744193814401</v>
          </cell>
        </row>
        <row r="63">
          <cell r="G63">
            <v>31.530179790404699</v>
          </cell>
        </row>
        <row r="64">
          <cell r="G64">
            <v>32.359776568525596</v>
          </cell>
        </row>
        <row r="65">
          <cell r="G65">
            <v>33.964128262377798</v>
          </cell>
        </row>
        <row r="66">
          <cell r="G66">
            <v>31.921759360883001</v>
          </cell>
        </row>
        <row r="67">
          <cell r="G67">
            <v>32.769198200683803</v>
          </cell>
        </row>
        <row r="68">
          <cell r="G68">
            <v>31.967052248116801</v>
          </cell>
        </row>
        <row r="69">
          <cell r="G69">
            <v>33.1112116896252</v>
          </cell>
        </row>
        <row r="70">
          <cell r="G70">
            <v>33.202837441914703</v>
          </cell>
        </row>
        <row r="71">
          <cell r="G71">
            <v>32.659544707398098</v>
          </cell>
        </row>
        <row r="72">
          <cell r="G72">
            <v>32.517006422118499</v>
          </cell>
        </row>
        <row r="73">
          <cell r="G73">
            <v>32.3956553832843</v>
          </cell>
        </row>
        <row r="74">
          <cell r="G74">
            <v>31.374039478860201</v>
          </cell>
        </row>
        <row r="75">
          <cell r="G75">
            <v>32.426525183734697</v>
          </cell>
        </row>
        <row r="76">
          <cell r="G76">
            <v>30.3402737590173</v>
          </cell>
        </row>
        <row r="77">
          <cell r="G77">
            <v>35.014256708606702</v>
          </cell>
        </row>
        <row r="78">
          <cell r="G78">
            <v>32.759865851524602</v>
          </cell>
        </row>
        <row r="79">
          <cell r="G79">
            <v>33.397639962080902</v>
          </cell>
        </row>
        <row r="80">
          <cell r="G80">
            <v>32.7396864285341</v>
          </cell>
        </row>
        <row r="81">
          <cell r="G81">
            <v>31.497826212294498</v>
          </cell>
        </row>
        <row r="82">
          <cell r="G82">
            <v>32.413209323673101</v>
          </cell>
        </row>
        <row r="83">
          <cell r="G83">
            <v>33.149699244626198</v>
          </cell>
        </row>
        <row r="84">
          <cell r="G84">
            <v>33.386181638396501</v>
          </cell>
        </row>
        <row r="85">
          <cell r="G85">
            <v>33.0413518114296</v>
          </cell>
        </row>
        <row r="86">
          <cell r="G86">
            <v>33.795223244574601</v>
          </cell>
        </row>
        <row r="87">
          <cell r="G87">
            <v>29.904905241674498</v>
          </cell>
        </row>
        <row r="88">
          <cell r="G88">
            <v>29.930659214302899</v>
          </cell>
        </row>
        <row r="89">
          <cell r="G89">
            <v>32.627715631252102</v>
          </cell>
        </row>
        <row r="90">
          <cell r="G90">
            <v>33.448410984756201</v>
          </cell>
        </row>
        <row r="91">
          <cell r="G91">
            <v>32.1356560179429</v>
          </cell>
        </row>
        <row r="92">
          <cell r="G92">
            <v>31.432721223290802</v>
          </cell>
        </row>
        <row r="93">
          <cell r="G93">
            <v>31.9381270497496</v>
          </cell>
        </row>
        <row r="94">
          <cell r="G94">
            <v>31.4012008156025</v>
          </cell>
        </row>
        <row r="95">
          <cell r="G95">
            <v>33.697819606700698</v>
          </cell>
        </row>
        <row r="96">
          <cell r="G96">
            <v>31.655393768739401</v>
          </cell>
        </row>
        <row r="97">
          <cell r="G97">
            <v>32.258823032739897</v>
          </cell>
        </row>
        <row r="98">
          <cell r="G98">
            <v>32.259347745810601</v>
          </cell>
        </row>
        <row r="99">
          <cell r="G99">
            <v>34.122063102667298</v>
          </cell>
        </row>
        <row r="100">
          <cell r="G100">
            <v>33.344742283611197</v>
          </cell>
        </row>
        <row r="101">
          <cell r="G101">
            <v>32.198724733875501</v>
          </cell>
        </row>
        <row r="102">
          <cell r="G102">
            <v>32.402395628900699</v>
          </cell>
        </row>
        <row r="103">
          <cell r="G103">
            <v>34.1163838229037</v>
          </cell>
        </row>
        <row r="104">
          <cell r="G104">
            <v>33.666680804649999</v>
          </cell>
        </row>
        <row r="105">
          <cell r="G105">
            <v>33.142078422719202</v>
          </cell>
        </row>
        <row r="106">
          <cell r="G106">
            <v>32.037186620489997</v>
          </cell>
        </row>
        <row r="107">
          <cell r="G107">
            <v>32.303864254065303</v>
          </cell>
        </row>
        <row r="108">
          <cell r="G108">
            <v>30.363913114651801</v>
          </cell>
        </row>
        <row r="109">
          <cell r="G109">
            <v>32.159166237759401</v>
          </cell>
        </row>
        <row r="110">
          <cell r="G110">
            <v>33.335700239636601</v>
          </cell>
        </row>
        <row r="111">
          <cell r="G111">
            <v>34.320956783268301</v>
          </cell>
        </row>
        <row r="112">
          <cell r="G112">
            <v>32.866894836937298</v>
          </cell>
        </row>
        <row r="113">
          <cell r="G113">
            <v>32.9944216650713</v>
          </cell>
        </row>
        <row r="114">
          <cell r="G114">
            <v>33.725585479979898</v>
          </cell>
        </row>
        <row r="115">
          <cell r="G115">
            <v>33.434016667075603</v>
          </cell>
        </row>
        <row r="116">
          <cell r="G116">
            <v>33.091382290969101</v>
          </cell>
        </row>
        <row r="117">
          <cell r="G117">
            <v>31.422624355355001</v>
          </cell>
        </row>
        <row r="118">
          <cell r="G118">
            <v>33.295330198032197</v>
          </cell>
        </row>
        <row r="119">
          <cell r="G119">
            <v>34.663934174635699</v>
          </cell>
        </row>
        <row r="120">
          <cell r="G120">
            <v>34.542870931400202</v>
          </cell>
        </row>
        <row r="121">
          <cell r="G121">
            <v>30.805152721100299</v>
          </cell>
        </row>
        <row r="122">
          <cell r="G122">
            <v>32.337076737324303</v>
          </cell>
        </row>
        <row r="123">
          <cell r="G123">
            <v>33.218476797814397</v>
          </cell>
        </row>
        <row r="124">
          <cell r="G124">
            <v>34.092052210537801</v>
          </cell>
        </row>
        <row r="125">
          <cell r="G125">
            <v>33.558458599844897</v>
          </cell>
        </row>
        <row r="126">
          <cell r="G126">
            <v>33.584711628281298</v>
          </cell>
        </row>
        <row r="127">
          <cell r="G127">
            <v>33.073203078906303</v>
          </cell>
        </row>
        <row r="128">
          <cell r="G128">
            <v>33.633556061192699</v>
          </cell>
        </row>
        <row r="129">
          <cell r="G129">
            <v>33.126165766092598</v>
          </cell>
        </row>
        <row r="130">
          <cell r="G130">
            <v>31.746531024515601</v>
          </cell>
        </row>
        <row r="131">
          <cell r="G131">
            <v>34.481012172173301</v>
          </cell>
        </row>
        <row r="132">
          <cell r="G132">
            <v>30.2035576095812</v>
          </cell>
        </row>
        <row r="133">
          <cell r="G133">
            <v>34.320518432124302</v>
          </cell>
        </row>
        <row r="134">
          <cell r="G134">
            <v>31.984033887636201</v>
          </cell>
        </row>
        <row r="135">
          <cell r="G135">
            <v>28.957183390577601</v>
          </cell>
        </row>
        <row r="136">
          <cell r="G136">
            <v>31.803250725436602</v>
          </cell>
        </row>
        <row r="137">
          <cell r="G137">
            <v>32.768374685183197</v>
          </cell>
        </row>
        <row r="138">
          <cell r="G138">
            <v>30.3594751307782</v>
          </cell>
        </row>
        <row r="139">
          <cell r="G139">
            <v>33.5912770541198</v>
          </cell>
        </row>
        <row r="140">
          <cell r="G140">
            <v>30.7741677166279</v>
          </cell>
        </row>
        <row r="141">
          <cell r="G141">
            <v>33.941280184366903</v>
          </cell>
        </row>
        <row r="142">
          <cell r="G142">
            <v>33.307450161415197</v>
          </cell>
        </row>
        <row r="143">
          <cell r="G143">
            <v>32.871996920199003</v>
          </cell>
        </row>
        <row r="144">
          <cell r="G144">
            <v>33.8968369600776</v>
          </cell>
        </row>
        <row r="145">
          <cell r="G145">
            <v>32.337418870726701</v>
          </cell>
        </row>
        <row r="146">
          <cell r="G146">
            <v>32.6922635288606</v>
          </cell>
        </row>
        <row r="147">
          <cell r="G147">
            <v>32.698198864755199</v>
          </cell>
        </row>
        <row r="148">
          <cell r="G148">
            <v>33.303938285523202</v>
          </cell>
        </row>
        <row r="149">
          <cell r="G149">
            <v>33.119881706770798</v>
          </cell>
        </row>
        <row r="150">
          <cell r="G150">
            <v>31.168937630986999</v>
          </cell>
        </row>
        <row r="151">
          <cell r="G151">
            <v>32.613726808354102</v>
          </cell>
        </row>
        <row r="152">
          <cell r="G152">
            <v>31.5110190727593</v>
          </cell>
        </row>
        <row r="153">
          <cell r="G153">
            <v>32.522015357073599</v>
          </cell>
        </row>
        <row r="154">
          <cell r="G154">
            <v>31.383777284286801</v>
          </cell>
        </row>
        <row r="155">
          <cell r="G155">
            <v>33.687894455386399</v>
          </cell>
        </row>
        <row r="156">
          <cell r="G156">
            <v>32.397119008079102</v>
          </cell>
        </row>
        <row r="157">
          <cell r="G157">
            <v>32.5498787643429</v>
          </cell>
        </row>
        <row r="158">
          <cell r="G158">
            <v>33.5723008087325</v>
          </cell>
        </row>
        <row r="159">
          <cell r="G159">
            <v>33.250556024427198</v>
          </cell>
        </row>
        <row r="160">
          <cell r="G160">
            <v>33.6250029295243</v>
          </cell>
        </row>
        <row r="161">
          <cell r="G161">
            <v>31.714203704879701</v>
          </cell>
        </row>
        <row r="162">
          <cell r="G162">
            <v>31.2185473358475</v>
          </cell>
        </row>
        <row r="163">
          <cell r="G163">
            <v>31.5733421283513</v>
          </cell>
        </row>
        <row r="164">
          <cell r="G164">
            <v>31.568878145124401</v>
          </cell>
        </row>
        <row r="165">
          <cell r="G165">
            <v>32.931536190023202</v>
          </cell>
        </row>
        <row r="166">
          <cell r="G166">
            <v>33.5322492267101</v>
          </cell>
        </row>
        <row r="167">
          <cell r="G167">
            <v>29.266066715629002</v>
          </cell>
        </row>
        <row r="168">
          <cell r="G168">
            <v>30.5841854691908</v>
          </cell>
        </row>
        <row r="169">
          <cell r="G169">
            <v>34.472675130401697</v>
          </cell>
        </row>
        <row r="170">
          <cell r="G170">
            <v>31.512804774607101</v>
          </cell>
        </row>
        <row r="171">
          <cell r="G171">
            <v>33.932361805700097</v>
          </cell>
        </row>
        <row r="172">
          <cell r="G172">
            <v>33.812226263777198</v>
          </cell>
        </row>
        <row r="173">
          <cell r="G173">
            <v>32.710741172146697</v>
          </cell>
        </row>
        <row r="174">
          <cell r="G174">
            <v>33.561674718862598</v>
          </cell>
        </row>
        <row r="175">
          <cell r="G175">
            <v>31.822150967628701</v>
          </cell>
        </row>
        <row r="176">
          <cell r="G176">
            <v>30.087844589895798</v>
          </cell>
        </row>
        <row r="177">
          <cell r="G177">
            <v>32.547221247894498</v>
          </cell>
        </row>
        <row r="178">
          <cell r="G178">
            <v>32.628941532279299</v>
          </cell>
        </row>
        <row r="179">
          <cell r="G179">
            <v>34.673954091521303</v>
          </cell>
        </row>
        <row r="180">
          <cell r="G180">
            <v>32.424239179325397</v>
          </cell>
        </row>
        <row r="181">
          <cell r="G181">
            <v>32.401710281098197</v>
          </cell>
        </row>
        <row r="182">
          <cell r="G182">
            <v>33.5324449444051</v>
          </cell>
        </row>
        <row r="183">
          <cell r="G183">
            <v>32.697606755613798</v>
          </cell>
        </row>
        <row r="184">
          <cell r="G184">
            <v>33.119595460729897</v>
          </cell>
        </row>
        <row r="185">
          <cell r="G185">
            <v>31.6824564676457</v>
          </cell>
        </row>
        <row r="186">
          <cell r="G186">
            <v>33.791116789118398</v>
          </cell>
        </row>
        <row r="187">
          <cell r="G187">
            <v>33.3475736430157</v>
          </cell>
        </row>
        <row r="188">
          <cell r="G188">
            <v>32.804140901590998</v>
          </cell>
        </row>
        <row r="189">
          <cell r="G189">
            <v>31.523303640443601</v>
          </cell>
        </row>
        <row r="190">
          <cell r="G190">
            <v>32.8234233345623</v>
          </cell>
        </row>
        <row r="191">
          <cell r="G191">
            <v>32.3358257949034</v>
          </cell>
        </row>
        <row r="192">
          <cell r="G192">
            <v>33.852321318574198</v>
          </cell>
        </row>
        <row r="193">
          <cell r="G193">
            <v>31.633607800033602</v>
          </cell>
        </row>
        <row r="194">
          <cell r="G194">
            <v>32.5608898005379</v>
          </cell>
        </row>
        <row r="195">
          <cell r="G195">
            <v>33.437526545645298</v>
          </cell>
        </row>
        <row r="196">
          <cell r="G196">
            <v>32.104083841573299</v>
          </cell>
        </row>
        <row r="197">
          <cell r="G197">
            <v>32.551130157677001</v>
          </cell>
        </row>
        <row r="198">
          <cell r="G198">
            <v>32.266851614422102</v>
          </cell>
        </row>
        <row r="199">
          <cell r="G199">
            <v>33.210787768236301</v>
          </cell>
        </row>
        <row r="200">
          <cell r="G200">
            <v>33.362823425469102</v>
          </cell>
        </row>
        <row r="201">
          <cell r="G201">
            <v>33.765876864796702</v>
          </cell>
        </row>
        <row r="202">
          <cell r="G202">
            <v>32.878859535926303</v>
          </cell>
        </row>
        <row r="203">
          <cell r="G203">
            <v>32.360568087515198</v>
          </cell>
        </row>
        <row r="204">
          <cell r="G204">
            <v>31.959248438308901</v>
          </cell>
        </row>
        <row r="205">
          <cell r="G205">
            <v>30.939917986675798</v>
          </cell>
        </row>
        <row r="206">
          <cell r="G206">
            <v>31.8471775651211</v>
          </cell>
        </row>
        <row r="207">
          <cell r="G207">
            <v>33.551398564746798</v>
          </cell>
        </row>
        <row r="208">
          <cell r="G208">
            <v>32.134909875555003</v>
          </cell>
        </row>
        <row r="209">
          <cell r="G209">
            <v>34.197642166546501</v>
          </cell>
        </row>
        <row r="210">
          <cell r="G210">
            <v>32.804301970254798</v>
          </cell>
        </row>
        <row r="211">
          <cell r="G211">
            <v>33.854656117412198</v>
          </cell>
        </row>
        <row r="212">
          <cell r="G212">
            <v>33.363533628862498</v>
          </cell>
        </row>
        <row r="213">
          <cell r="G213">
            <v>34.088417592643701</v>
          </cell>
        </row>
        <row r="214">
          <cell r="G214">
            <v>32.580686804316798</v>
          </cell>
        </row>
        <row r="215">
          <cell r="G215">
            <v>33.226271077991001</v>
          </cell>
        </row>
        <row r="216">
          <cell r="G216">
            <v>31.745621718786001</v>
          </cell>
        </row>
        <row r="217">
          <cell r="G217">
            <v>31.433974341092402</v>
          </cell>
        </row>
        <row r="218">
          <cell r="G218">
            <v>31.885381938834598</v>
          </cell>
        </row>
        <row r="219">
          <cell r="G219">
            <v>32.467414073929902</v>
          </cell>
        </row>
        <row r="220">
          <cell r="G220">
            <v>32.931602653098402</v>
          </cell>
        </row>
        <row r="221">
          <cell r="G221">
            <v>33.349388219837003</v>
          </cell>
        </row>
        <row r="222">
          <cell r="G222">
            <v>34.056017987598601</v>
          </cell>
        </row>
        <row r="223">
          <cell r="G223">
            <v>33.811652584561202</v>
          </cell>
        </row>
        <row r="224">
          <cell r="G224">
            <v>33.549721251633002</v>
          </cell>
        </row>
        <row r="225">
          <cell r="G225">
            <v>33.597925839264903</v>
          </cell>
        </row>
        <row r="226">
          <cell r="G226">
            <v>32.5042610264423</v>
          </cell>
        </row>
        <row r="227">
          <cell r="G227">
            <v>32.106559138368397</v>
          </cell>
        </row>
        <row r="228">
          <cell r="G228">
            <v>31.552564436294901</v>
          </cell>
        </row>
        <row r="229">
          <cell r="G229">
            <v>32.743668314361898</v>
          </cell>
        </row>
        <row r="230">
          <cell r="G230">
            <v>33.201014156087901</v>
          </cell>
        </row>
        <row r="231">
          <cell r="G231">
            <v>32.441979911284101</v>
          </cell>
        </row>
        <row r="232">
          <cell r="G232">
            <v>34.089118700270703</v>
          </cell>
        </row>
        <row r="233">
          <cell r="G233">
            <v>33.975631301872397</v>
          </cell>
        </row>
        <row r="234">
          <cell r="G234">
            <v>33.139639511223599</v>
          </cell>
        </row>
        <row r="235">
          <cell r="G235">
            <v>32.094982819279899</v>
          </cell>
        </row>
        <row r="236">
          <cell r="G236">
            <v>31.480012052490999</v>
          </cell>
        </row>
        <row r="237">
          <cell r="G237">
            <v>33.713609418203902</v>
          </cell>
        </row>
        <row r="238">
          <cell r="G238">
            <v>32.741692682193801</v>
          </cell>
        </row>
        <row r="239">
          <cell r="G239">
            <v>32.424235833767902</v>
          </cell>
        </row>
        <row r="240">
          <cell r="G240">
            <v>32.668294413799501</v>
          </cell>
        </row>
        <row r="241">
          <cell r="G241">
            <v>32.156634158478496</v>
          </cell>
        </row>
        <row r="242">
          <cell r="G242">
            <v>33.262936756855801</v>
          </cell>
        </row>
        <row r="243">
          <cell r="G243">
            <v>32.851918831741898</v>
          </cell>
        </row>
        <row r="244">
          <cell r="G244">
            <v>34.7666256261885</v>
          </cell>
        </row>
        <row r="245">
          <cell r="G245">
            <v>32.51907513487</v>
          </cell>
        </row>
        <row r="246">
          <cell r="G246">
            <v>33.056421933008401</v>
          </cell>
        </row>
        <row r="247">
          <cell r="G247">
            <v>31.925264725411498</v>
          </cell>
        </row>
        <row r="248">
          <cell r="G248">
            <v>32.388314332079197</v>
          </cell>
        </row>
        <row r="249">
          <cell r="G249">
            <v>32.6279296500444</v>
          </cell>
        </row>
        <row r="250">
          <cell r="G250">
            <v>31.9170684597348</v>
          </cell>
        </row>
        <row r="251">
          <cell r="G251">
            <v>34.195412060952201</v>
          </cell>
        </row>
        <row r="252">
          <cell r="G252">
            <v>31.972741220802501</v>
          </cell>
        </row>
        <row r="253">
          <cell r="G253">
            <v>33.9760021186678</v>
          </cell>
        </row>
        <row r="254">
          <cell r="G254">
            <v>30.791807790842199</v>
          </cell>
        </row>
        <row r="255">
          <cell r="G255">
            <v>32.351278466553602</v>
          </cell>
        </row>
        <row r="256">
          <cell r="G256">
            <v>32.522179330906603</v>
          </cell>
        </row>
        <row r="257">
          <cell r="G257">
            <v>33.562381841505498</v>
          </cell>
        </row>
        <row r="258">
          <cell r="G258">
            <v>33.452824167078603</v>
          </cell>
        </row>
        <row r="259">
          <cell r="G259">
            <v>35.422091663157303</v>
          </cell>
        </row>
        <row r="260">
          <cell r="G260">
            <v>31.865594583955399</v>
          </cell>
        </row>
        <row r="261">
          <cell r="G261">
            <v>33.631645565169897</v>
          </cell>
        </row>
        <row r="262">
          <cell r="G262">
            <v>31.342312560276099</v>
          </cell>
        </row>
        <row r="263">
          <cell r="G263">
            <v>33.501295812881601</v>
          </cell>
        </row>
        <row r="264">
          <cell r="G264">
            <v>33.378657309114999</v>
          </cell>
        </row>
        <row r="265">
          <cell r="G265">
            <v>29.845537216892399</v>
          </cell>
        </row>
        <row r="266">
          <cell r="G266">
            <v>33.005621914956699</v>
          </cell>
        </row>
        <row r="267">
          <cell r="G267">
            <v>32.928802747956603</v>
          </cell>
        </row>
        <row r="268">
          <cell r="G268">
            <v>33.025932587166601</v>
          </cell>
        </row>
        <row r="269">
          <cell r="G269">
            <v>30.701223714115301</v>
          </cell>
        </row>
        <row r="270">
          <cell r="G270">
            <v>32.209215635614598</v>
          </cell>
        </row>
        <row r="271">
          <cell r="G271">
            <v>33.493800273366702</v>
          </cell>
        </row>
        <row r="272">
          <cell r="G272">
            <v>32.488284394717198</v>
          </cell>
        </row>
        <row r="273">
          <cell r="G273">
            <v>33.957793731932</v>
          </cell>
        </row>
        <row r="274">
          <cell r="G274">
            <v>32.086867142795803</v>
          </cell>
        </row>
        <row r="275">
          <cell r="G275">
            <v>32.120042081638999</v>
          </cell>
        </row>
        <row r="276">
          <cell r="G276">
            <v>34.088766481266902</v>
          </cell>
        </row>
        <row r="277">
          <cell r="G277">
            <v>32.396443751336598</v>
          </cell>
        </row>
        <row r="278">
          <cell r="G278">
            <v>33.831318700499601</v>
          </cell>
        </row>
        <row r="279">
          <cell r="G279">
            <v>32.129125974427303</v>
          </cell>
        </row>
        <row r="280">
          <cell r="G280">
            <v>34.445095427446702</v>
          </cell>
        </row>
        <row r="281">
          <cell r="G281">
            <v>32.5277082193928</v>
          </cell>
        </row>
        <row r="282">
          <cell r="G282">
            <v>32.768418710438503</v>
          </cell>
        </row>
        <row r="283">
          <cell r="G283">
            <v>33.995620717593198</v>
          </cell>
        </row>
        <row r="284">
          <cell r="G284">
            <v>32.540991823779102</v>
          </cell>
        </row>
        <row r="285">
          <cell r="G285">
            <v>32.513308588074402</v>
          </cell>
        </row>
        <row r="286">
          <cell r="G286">
            <v>33.888691186014498</v>
          </cell>
        </row>
        <row r="287">
          <cell r="G287">
            <v>33.892192878262698</v>
          </cell>
        </row>
        <row r="288">
          <cell r="G288">
            <v>33.844848683818597</v>
          </cell>
        </row>
        <row r="289">
          <cell r="G289">
            <v>34.624786739011803</v>
          </cell>
        </row>
        <row r="290">
          <cell r="G290">
            <v>33.2041920931728</v>
          </cell>
        </row>
        <row r="291">
          <cell r="G291">
            <v>31.838949855550201</v>
          </cell>
        </row>
        <row r="292">
          <cell r="G292">
            <v>33.279922202572799</v>
          </cell>
        </row>
        <row r="293">
          <cell r="G293">
            <v>34.503937877535101</v>
          </cell>
        </row>
        <row r="294">
          <cell r="G294">
            <v>32.6028827972386</v>
          </cell>
        </row>
        <row r="295">
          <cell r="G295">
            <v>33.286491720391702</v>
          </cell>
        </row>
        <row r="296">
          <cell r="G296">
            <v>34.309426892736802</v>
          </cell>
        </row>
        <row r="297">
          <cell r="G297">
            <v>32.973382646926297</v>
          </cell>
        </row>
        <row r="298">
          <cell r="G298">
            <v>33.570194840045197</v>
          </cell>
        </row>
        <row r="299">
          <cell r="G299">
            <v>33.393011684651199</v>
          </cell>
        </row>
        <row r="300">
          <cell r="G300">
            <v>32.268336373194003</v>
          </cell>
        </row>
        <row r="301">
          <cell r="G301">
            <v>30.7076937881871</v>
          </cell>
        </row>
        <row r="302">
          <cell r="G302">
            <v>32.976957806327398</v>
          </cell>
        </row>
        <row r="303">
          <cell r="G303">
            <v>30.290072378547901</v>
          </cell>
        </row>
        <row r="304">
          <cell r="G304">
            <v>33.994272964467797</v>
          </cell>
        </row>
        <row r="305">
          <cell r="G305">
            <v>32.654707999726199</v>
          </cell>
        </row>
        <row r="306">
          <cell r="G306">
            <v>32.140241963966702</v>
          </cell>
        </row>
        <row r="307">
          <cell r="G307">
            <v>33.466050942286202</v>
          </cell>
        </row>
        <row r="308">
          <cell r="G308">
            <v>32.9772013131374</v>
          </cell>
        </row>
        <row r="309">
          <cell r="G309">
            <v>32.721703104209197</v>
          </cell>
        </row>
        <row r="310">
          <cell r="G310">
            <v>33.059074260633601</v>
          </cell>
        </row>
        <row r="311">
          <cell r="G311">
            <v>31.515759307017898</v>
          </cell>
        </row>
        <row r="312">
          <cell r="G312">
            <v>32.884932894143503</v>
          </cell>
        </row>
        <row r="313">
          <cell r="G313">
            <v>32.1501882156753</v>
          </cell>
        </row>
        <row r="314">
          <cell r="G314">
            <v>32.491854389774304</v>
          </cell>
        </row>
        <row r="315">
          <cell r="G315">
            <v>33.950934737604399</v>
          </cell>
        </row>
        <row r="316">
          <cell r="G316">
            <v>34.039608173763398</v>
          </cell>
        </row>
        <row r="317">
          <cell r="G317">
            <v>32.580672750631898</v>
          </cell>
        </row>
        <row r="318">
          <cell r="G318">
            <v>34.414366668396397</v>
          </cell>
        </row>
        <row r="319">
          <cell r="G319">
            <v>32.165614782713902</v>
          </cell>
        </row>
        <row r="320">
          <cell r="G320">
            <v>31.477982947796001</v>
          </cell>
        </row>
        <row r="321">
          <cell r="G321">
            <v>32.240816646711799</v>
          </cell>
        </row>
        <row r="322">
          <cell r="G322">
            <v>32.306062333817401</v>
          </cell>
        </row>
        <row r="323">
          <cell r="G323">
            <v>32.359228550383001</v>
          </cell>
        </row>
        <row r="324">
          <cell r="G324">
            <v>32.643385170791802</v>
          </cell>
        </row>
        <row r="325">
          <cell r="G325">
            <v>31.2082826994403</v>
          </cell>
        </row>
        <row r="326">
          <cell r="G326">
            <v>34.268899752899998</v>
          </cell>
        </row>
        <row r="327">
          <cell r="G327">
            <v>31.688637978827298</v>
          </cell>
        </row>
        <row r="328">
          <cell r="G328">
            <v>31.568289473067601</v>
          </cell>
        </row>
        <row r="329">
          <cell r="G329">
            <v>32.927893151866499</v>
          </cell>
        </row>
        <row r="330">
          <cell r="G330">
            <v>32.328259686797601</v>
          </cell>
        </row>
        <row r="331">
          <cell r="G331">
            <v>31.9749694299163</v>
          </cell>
        </row>
        <row r="332">
          <cell r="G332">
            <v>33.1462733463487</v>
          </cell>
        </row>
        <row r="333">
          <cell r="G333">
            <v>33.445925511436698</v>
          </cell>
        </row>
        <row r="334">
          <cell r="G334">
            <v>32.978011668261097</v>
          </cell>
        </row>
        <row r="335">
          <cell r="G335">
            <v>34.021081797313997</v>
          </cell>
        </row>
        <row r="336">
          <cell r="G336">
            <v>31.3541027649756</v>
          </cell>
        </row>
        <row r="337">
          <cell r="G337">
            <v>34.519309841490603</v>
          </cell>
        </row>
        <row r="338">
          <cell r="G338">
            <v>32.036877433551503</v>
          </cell>
        </row>
        <row r="339">
          <cell r="G339">
            <v>32.797682014674301</v>
          </cell>
        </row>
        <row r="340">
          <cell r="G340">
            <v>32.184470758936101</v>
          </cell>
        </row>
        <row r="341">
          <cell r="G341">
            <v>31.3488395658092</v>
          </cell>
        </row>
        <row r="342">
          <cell r="G342">
            <v>32.426436277644498</v>
          </cell>
        </row>
        <row r="343">
          <cell r="G343">
            <v>33.504222640267599</v>
          </cell>
        </row>
        <row r="344">
          <cell r="G344">
            <v>33.020722345886902</v>
          </cell>
        </row>
        <row r="345">
          <cell r="G345">
            <v>31.795017134778298</v>
          </cell>
        </row>
        <row r="346">
          <cell r="G346">
            <v>33.264798155295601</v>
          </cell>
        </row>
        <row r="347">
          <cell r="G347">
            <v>31.891875046947899</v>
          </cell>
        </row>
        <row r="348">
          <cell r="G348">
            <v>32.816451931318603</v>
          </cell>
        </row>
        <row r="349">
          <cell r="G349">
            <v>34.086434419614903</v>
          </cell>
        </row>
        <row r="350">
          <cell r="G350">
            <v>33.467869233996197</v>
          </cell>
        </row>
        <row r="351">
          <cell r="G351">
            <v>33.2402588354432</v>
          </cell>
        </row>
        <row r="352">
          <cell r="G352">
            <v>32.645521486969898</v>
          </cell>
        </row>
        <row r="353">
          <cell r="G353">
            <v>32.796183558876002</v>
          </cell>
        </row>
        <row r="354">
          <cell r="G354">
            <v>33.975889860933599</v>
          </cell>
        </row>
        <row r="355">
          <cell r="G355">
            <v>32.024977699750202</v>
          </cell>
        </row>
        <row r="356">
          <cell r="G356">
            <v>31.508883876106498</v>
          </cell>
        </row>
        <row r="357">
          <cell r="G357">
            <v>33.506306056007702</v>
          </cell>
        </row>
        <row r="358">
          <cell r="G358">
            <v>32.042750079319397</v>
          </cell>
        </row>
        <row r="359">
          <cell r="G359">
            <v>34.796607465452603</v>
          </cell>
        </row>
        <row r="360">
          <cell r="G360">
            <v>33.669370838252803</v>
          </cell>
        </row>
        <row r="361">
          <cell r="G361">
            <v>33.100911643699298</v>
          </cell>
        </row>
        <row r="362">
          <cell r="G362">
            <v>34.328577289683302</v>
          </cell>
        </row>
        <row r="363">
          <cell r="G363">
            <v>33.864222668367802</v>
          </cell>
        </row>
        <row r="364">
          <cell r="G364">
            <v>32.691486996229202</v>
          </cell>
        </row>
        <row r="365">
          <cell r="G365">
            <v>33.084247213303897</v>
          </cell>
        </row>
        <row r="366">
          <cell r="G366">
            <v>32.595258293020599</v>
          </cell>
        </row>
        <row r="367">
          <cell r="G367">
            <v>33.287237631538297</v>
          </cell>
        </row>
        <row r="368">
          <cell r="G368">
            <v>33.324299522627499</v>
          </cell>
        </row>
        <row r="369">
          <cell r="G369">
            <v>33.928847105885502</v>
          </cell>
        </row>
        <row r="370">
          <cell r="G370">
            <v>32.966597940031903</v>
          </cell>
        </row>
        <row r="371">
          <cell r="G371">
            <v>32.766433070975999</v>
          </cell>
        </row>
        <row r="372">
          <cell r="G372">
            <v>32.588371589956303</v>
          </cell>
        </row>
        <row r="373">
          <cell r="G373">
            <v>33.510905191237804</v>
          </cell>
        </row>
        <row r="374">
          <cell r="G374">
            <v>33.111275681516403</v>
          </cell>
        </row>
        <row r="375">
          <cell r="G375">
            <v>31.787513783869301</v>
          </cell>
        </row>
        <row r="376">
          <cell r="G376">
            <v>33.323484621331097</v>
          </cell>
        </row>
        <row r="377">
          <cell r="G377">
            <v>32.623880816284</v>
          </cell>
        </row>
        <row r="378">
          <cell r="G378">
            <v>33.149663060307802</v>
          </cell>
        </row>
        <row r="379">
          <cell r="G379">
            <v>33.669293123744303</v>
          </cell>
        </row>
        <row r="380">
          <cell r="G380">
            <v>33.476834843072503</v>
          </cell>
        </row>
        <row r="381">
          <cell r="G381">
            <v>32.792151769541299</v>
          </cell>
        </row>
        <row r="382">
          <cell r="G382">
            <v>32.299217204185503</v>
          </cell>
        </row>
        <row r="383">
          <cell r="G383">
            <v>33.055113669625399</v>
          </cell>
        </row>
        <row r="384">
          <cell r="G384">
            <v>31.6308254930318</v>
          </cell>
        </row>
        <row r="385">
          <cell r="G385">
            <v>32.8163337571333</v>
          </cell>
        </row>
        <row r="386">
          <cell r="G386">
            <v>34.2465898397393</v>
          </cell>
        </row>
        <row r="387">
          <cell r="G387">
            <v>33.451411910418699</v>
          </cell>
        </row>
        <row r="388">
          <cell r="G388">
            <v>32.627374637104097</v>
          </cell>
        </row>
        <row r="389">
          <cell r="G389">
            <v>31.963716410248001</v>
          </cell>
        </row>
        <row r="390">
          <cell r="G390">
            <v>32.924751228727096</v>
          </cell>
        </row>
        <row r="391">
          <cell r="G391">
            <v>32.873874916755597</v>
          </cell>
        </row>
        <row r="392">
          <cell r="G392">
            <v>31.994304441968101</v>
          </cell>
        </row>
        <row r="393">
          <cell r="G393">
            <v>31.917436882315201</v>
          </cell>
        </row>
        <row r="394">
          <cell r="G394">
            <v>32.923622075798001</v>
          </cell>
        </row>
        <row r="395">
          <cell r="G395">
            <v>33.387210909123702</v>
          </cell>
        </row>
        <row r="396">
          <cell r="G396">
            <v>33.142545023066901</v>
          </cell>
        </row>
        <row r="397">
          <cell r="G397">
            <v>32.265772683242801</v>
          </cell>
        </row>
        <row r="398">
          <cell r="G398">
            <v>32.534368476106998</v>
          </cell>
        </row>
        <row r="399">
          <cell r="G399">
            <v>32.099028716680202</v>
          </cell>
        </row>
        <row r="400">
          <cell r="G400">
            <v>34.724633508537401</v>
          </cell>
        </row>
        <row r="401">
          <cell r="G401">
            <v>32.602663172869597</v>
          </cell>
        </row>
        <row r="402">
          <cell r="G402">
            <v>32.108079695235098</v>
          </cell>
        </row>
        <row r="403">
          <cell r="G403">
            <v>33.290120369143203</v>
          </cell>
        </row>
        <row r="404">
          <cell r="G404">
            <v>32.827012000672298</v>
          </cell>
        </row>
        <row r="405">
          <cell r="G405">
            <v>32.133177449589603</v>
          </cell>
        </row>
        <row r="406">
          <cell r="G406">
            <v>30.9428967137253</v>
          </cell>
        </row>
        <row r="407">
          <cell r="G407">
            <v>32.917486876218902</v>
          </cell>
        </row>
        <row r="408">
          <cell r="G408">
            <v>31.504291030661498</v>
          </cell>
        </row>
        <row r="409">
          <cell r="G409">
            <v>29.493247460425899</v>
          </cell>
        </row>
        <row r="410">
          <cell r="G410">
            <v>34.593272892314403</v>
          </cell>
        </row>
        <row r="411">
          <cell r="G411">
            <v>32.267844392607103</v>
          </cell>
        </row>
        <row r="412">
          <cell r="G412">
            <v>30.937801068516301</v>
          </cell>
        </row>
        <row r="413">
          <cell r="G413">
            <v>32.255413869136703</v>
          </cell>
        </row>
        <row r="414">
          <cell r="G414">
            <v>33.559351894754201</v>
          </cell>
        </row>
        <row r="415">
          <cell r="G415">
            <v>31.209641374764502</v>
          </cell>
        </row>
        <row r="416">
          <cell r="G416">
            <v>32.933244679440101</v>
          </cell>
        </row>
        <row r="417">
          <cell r="G417">
            <v>32.294790833052403</v>
          </cell>
        </row>
        <row r="418">
          <cell r="G418">
            <v>31.870718049073101</v>
          </cell>
        </row>
        <row r="419">
          <cell r="G419">
            <v>32.306422524245001</v>
          </cell>
        </row>
        <row r="420">
          <cell r="G420">
            <v>33.072367581548903</v>
          </cell>
        </row>
        <row r="421">
          <cell r="G421">
            <v>33.309953643076199</v>
          </cell>
        </row>
        <row r="422">
          <cell r="G422">
            <v>33.203514816099002</v>
          </cell>
        </row>
        <row r="423">
          <cell r="G423">
            <v>33.263258314959401</v>
          </cell>
        </row>
        <row r="424">
          <cell r="G424">
            <v>32.5365239555396</v>
          </cell>
        </row>
        <row r="425">
          <cell r="G425">
            <v>33.418595050482303</v>
          </cell>
        </row>
        <row r="426">
          <cell r="G426">
            <v>30.299751858783701</v>
          </cell>
        </row>
        <row r="427">
          <cell r="G427">
            <v>32.700115911966101</v>
          </cell>
        </row>
        <row r="428">
          <cell r="G428">
            <v>34.672650953716598</v>
          </cell>
        </row>
        <row r="429">
          <cell r="G429">
            <v>31.337366045696299</v>
          </cell>
        </row>
        <row r="430">
          <cell r="G430">
            <v>34.279484071951998</v>
          </cell>
        </row>
        <row r="431">
          <cell r="G431">
            <v>33.772649810394498</v>
          </cell>
        </row>
        <row r="432">
          <cell r="G432">
            <v>34.181256236582399</v>
          </cell>
        </row>
        <row r="433">
          <cell r="G433">
            <v>33.379386649398</v>
          </cell>
        </row>
        <row r="434">
          <cell r="G434">
            <v>32.974763511155103</v>
          </cell>
        </row>
        <row r="435">
          <cell r="G435">
            <v>31.689123711176801</v>
          </cell>
        </row>
        <row r="436">
          <cell r="G436">
            <v>32.917875435666701</v>
          </cell>
        </row>
        <row r="437">
          <cell r="G437">
            <v>32.907430445566902</v>
          </cell>
        </row>
        <row r="438">
          <cell r="G438">
            <v>32.048143732820797</v>
          </cell>
        </row>
        <row r="439">
          <cell r="G439">
            <v>32.380848904287397</v>
          </cell>
        </row>
        <row r="440">
          <cell r="G440">
            <v>32.249835533245097</v>
          </cell>
        </row>
        <row r="441">
          <cell r="G441">
            <v>33.1063188422374</v>
          </cell>
        </row>
        <row r="442">
          <cell r="G442">
            <v>33.6248145748281</v>
          </cell>
        </row>
        <row r="443">
          <cell r="G443">
            <v>32.828112063344001</v>
          </cell>
        </row>
        <row r="444">
          <cell r="G444">
            <v>33.722451682225902</v>
          </cell>
        </row>
        <row r="445">
          <cell r="G445">
            <v>31.040707053665599</v>
          </cell>
        </row>
        <row r="446">
          <cell r="G446">
            <v>32.039398057698399</v>
          </cell>
        </row>
        <row r="447">
          <cell r="G447">
            <v>34.071850795206402</v>
          </cell>
        </row>
        <row r="448">
          <cell r="G448">
            <v>30.796252522006501</v>
          </cell>
        </row>
        <row r="449">
          <cell r="G449">
            <v>32.847113175087898</v>
          </cell>
        </row>
        <row r="450">
          <cell r="G450">
            <v>33.003758479531598</v>
          </cell>
        </row>
        <row r="451">
          <cell r="G451">
            <v>31.038996261989901</v>
          </cell>
        </row>
        <row r="452">
          <cell r="G452">
            <v>32.931249727459502</v>
          </cell>
        </row>
        <row r="453">
          <cell r="G453">
            <v>32.353749315639199</v>
          </cell>
        </row>
        <row r="454">
          <cell r="G454">
            <v>32.034908230920998</v>
          </cell>
        </row>
        <row r="455">
          <cell r="G455">
            <v>34.124288239123501</v>
          </cell>
        </row>
        <row r="456">
          <cell r="G456">
            <v>34.435608166826</v>
          </cell>
        </row>
        <row r="457">
          <cell r="G457">
            <v>32.141899511660498</v>
          </cell>
        </row>
        <row r="458">
          <cell r="G458">
            <v>32.592987320029103</v>
          </cell>
        </row>
        <row r="459">
          <cell r="G459">
            <v>32.503394176792597</v>
          </cell>
        </row>
        <row r="460">
          <cell r="G460">
            <v>31.904516211352199</v>
          </cell>
        </row>
        <row r="461">
          <cell r="G461">
            <v>34.110555693157401</v>
          </cell>
        </row>
        <row r="462">
          <cell r="G462">
            <v>32.835186343079599</v>
          </cell>
        </row>
        <row r="463">
          <cell r="G463">
            <v>32.799911209312299</v>
          </cell>
        </row>
        <row r="464">
          <cell r="G464">
            <v>33.251023842188097</v>
          </cell>
        </row>
        <row r="465">
          <cell r="G465">
            <v>31.320762072278701</v>
          </cell>
        </row>
        <row r="466">
          <cell r="G466">
            <v>33.4252860760324</v>
          </cell>
        </row>
        <row r="467">
          <cell r="G467">
            <v>31.439372542697601</v>
          </cell>
        </row>
        <row r="468">
          <cell r="G468">
            <v>30.302281135979602</v>
          </cell>
        </row>
        <row r="469">
          <cell r="G469">
            <v>31.678794009473499</v>
          </cell>
        </row>
        <row r="470">
          <cell r="G470">
            <v>32.947798226997399</v>
          </cell>
        </row>
        <row r="471">
          <cell r="G471">
            <v>32.3502598511337</v>
          </cell>
        </row>
        <row r="472">
          <cell r="G472">
            <v>31.8540326925336</v>
          </cell>
        </row>
        <row r="473">
          <cell r="G473">
            <v>32.532503525039601</v>
          </cell>
        </row>
        <row r="474">
          <cell r="G474">
            <v>31.690534648064599</v>
          </cell>
        </row>
        <row r="475">
          <cell r="G475">
            <v>33.9133661364951</v>
          </cell>
        </row>
        <row r="476">
          <cell r="G476">
            <v>35.1382199400256</v>
          </cell>
        </row>
        <row r="477">
          <cell r="G477">
            <v>33.253769948413797</v>
          </cell>
        </row>
        <row r="478">
          <cell r="G478">
            <v>34.377352195314401</v>
          </cell>
        </row>
        <row r="479">
          <cell r="G479">
            <v>32.815085187956399</v>
          </cell>
        </row>
        <row r="480">
          <cell r="G480">
            <v>33.856028958622701</v>
          </cell>
        </row>
        <row r="481">
          <cell r="G481">
            <v>32.067319281569802</v>
          </cell>
        </row>
        <row r="482">
          <cell r="G482">
            <v>32.922028780868303</v>
          </cell>
        </row>
        <row r="483">
          <cell r="G483">
            <v>32.476104432644597</v>
          </cell>
        </row>
        <row r="484">
          <cell r="G484">
            <v>32.395573742321602</v>
          </cell>
        </row>
        <row r="485">
          <cell r="G485">
            <v>32.380650951169002</v>
          </cell>
        </row>
        <row r="486">
          <cell r="G486">
            <v>31.373919960241398</v>
          </cell>
        </row>
        <row r="487">
          <cell r="G487">
            <v>32.5558109094532</v>
          </cell>
        </row>
        <row r="488">
          <cell r="G488">
            <v>34.330042963138901</v>
          </cell>
        </row>
        <row r="489">
          <cell r="G489">
            <v>32.351017976852901</v>
          </cell>
        </row>
        <row r="490">
          <cell r="G490">
            <v>32.304815232800003</v>
          </cell>
        </row>
        <row r="491">
          <cell r="G491">
            <v>33.405287921274997</v>
          </cell>
        </row>
        <row r="492">
          <cell r="G492">
            <v>34.841739979665498</v>
          </cell>
        </row>
        <row r="493">
          <cell r="G493">
            <v>31.8639329334876</v>
          </cell>
        </row>
        <row r="494">
          <cell r="G494">
            <v>32.799235571183601</v>
          </cell>
        </row>
        <row r="495">
          <cell r="G495">
            <v>33.2624621059432</v>
          </cell>
        </row>
        <row r="496">
          <cell r="G496">
            <v>31.898532702707399</v>
          </cell>
        </row>
        <row r="497">
          <cell r="G497">
            <v>32.5729030059114</v>
          </cell>
        </row>
        <row r="498">
          <cell r="G498">
            <v>32.928436112393598</v>
          </cell>
        </row>
        <row r="499">
          <cell r="G499">
            <v>31.590914719740201</v>
          </cell>
        </row>
        <row r="500">
          <cell r="G500">
            <v>32.396579335309603</v>
          </cell>
        </row>
        <row r="501">
          <cell r="G501">
            <v>30.579521528261999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57_spec_80_PSA"/>
    </sheetNames>
    <sheetDataSet>
      <sheetData sheetId="0">
        <row r="2">
          <cell r="G2">
            <v>32.543371818497597</v>
          </cell>
        </row>
        <row r="3">
          <cell r="G3">
            <v>32.887456169814897</v>
          </cell>
        </row>
        <row r="4">
          <cell r="G4">
            <v>31.424428880401599</v>
          </cell>
        </row>
        <row r="5">
          <cell r="G5">
            <v>33.1047042782508</v>
          </cell>
        </row>
        <row r="6">
          <cell r="G6">
            <v>31.043301059056901</v>
          </cell>
        </row>
        <row r="7">
          <cell r="G7">
            <v>32.785279427084703</v>
          </cell>
        </row>
        <row r="8">
          <cell r="G8">
            <v>32.176446164732297</v>
          </cell>
        </row>
        <row r="9">
          <cell r="G9">
            <v>32.149822244577102</v>
          </cell>
        </row>
        <row r="10">
          <cell r="G10">
            <v>31.512574134428899</v>
          </cell>
        </row>
        <row r="11">
          <cell r="G11">
            <v>32.571910791825999</v>
          </cell>
        </row>
        <row r="12">
          <cell r="G12">
            <v>32.882253072165703</v>
          </cell>
        </row>
        <row r="13">
          <cell r="G13">
            <v>32.035873143729098</v>
          </cell>
        </row>
        <row r="14">
          <cell r="G14">
            <v>34.047968491535997</v>
          </cell>
        </row>
        <row r="15">
          <cell r="G15">
            <v>34.371445106217998</v>
          </cell>
        </row>
        <row r="16">
          <cell r="G16">
            <v>31.211432362226301</v>
          </cell>
        </row>
        <row r="17">
          <cell r="G17">
            <v>33.114621703418798</v>
          </cell>
        </row>
        <row r="18">
          <cell r="G18">
            <v>32.563320857091298</v>
          </cell>
        </row>
        <row r="19">
          <cell r="G19">
            <v>31.4607838206305</v>
          </cell>
        </row>
        <row r="20">
          <cell r="G20">
            <v>34.193132161927302</v>
          </cell>
        </row>
        <row r="21">
          <cell r="G21">
            <v>32.328902290208198</v>
          </cell>
        </row>
        <row r="22">
          <cell r="G22">
            <v>32.797770344254701</v>
          </cell>
        </row>
        <row r="23">
          <cell r="G23">
            <v>31.9658063750514</v>
          </cell>
        </row>
        <row r="24">
          <cell r="G24">
            <v>33.365143400224497</v>
          </cell>
        </row>
        <row r="25">
          <cell r="G25">
            <v>31.385006319537201</v>
          </cell>
        </row>
        <row r="26">
          <cell r="G26">
            <v>32.306910194409802</v>
          </cell>
        </row>
        <row r="27">
          <cell r="G27">
            <v>32.329947510162299</v>
          </cell>
        </row>
        <row r="28">
          <cell r="G28">
            <v>31.3143475206918</v>
          </cell>
        </row>
        <row r="29">
          <cell r="G29">
            <v>33.585463599853703</v>
          </cell>
        </row>
        <row r="30">
          <cell r="G30">
            <v>32.9648131771281</v>
          </cell>
        </row>
        <row r="31">
          <cell r="G31">
            <v>32.473273663471304</v>
          </cell>
        </row>
        <row r="32">
          <cell r="G32">
            <v>34.024241354870199</v>
          </cell>
        </row>
        <row r="33">
          <cell r="G33">
            <v>31.814824325804999</v>
          </cell>
        </row>
        <row r="34">
          <cell r="G34">
            <v>33.088879969007699</v>
          </cell>
        </row>
        <row r="35">
          <cell r="G35">
            <v>32.398018310457999</v>
          </cell>
        </row>
        <row r="36">
          <cell r="G36">
            <v>32.264544965088497</v>
          </cell>
        </row>
        <row r="37">
          <cell r="G37">
            <v>34.9826640278593</v>
          </cell>
        </row>
        <row r="38">
          <cell r="G38">
            <v>32.671874456733299</v>
          </cell>
        </row>
        <row r="39">
          <cell r="G39">
            <v>32.095201286121402</v>
          </cell>
        </row>
        <row r="40">
          <cell r="G40">
            <v>31.843960609260101</v>
          </cell>
        </row>
        <row r="41">
          <cell r="G41">
            <v>34.222777267686297</v>
          </cell>
        </row>
        <row r="42">
          <cell r="G42">
            <v>32.687464105282601</v>
          </cell>
        </row>
        <row r="43">
          <cell r="G43">
            <v>34.002846003557899</v>
          </cell>
        </row>
        <row r="44">
          <cell r="G44">
            <v>31.4554311193784</v>
          </cell>
        </row>
        <row r="45">
          <cell r="G45">
            <v>31.924680160493899</v>
          </cell>
        </row>
        <row r="46">
          <cell r="G46">
            <v>30.964465221404399</v>
          </cell>
        </row>
        <row r="47">
          <cell r="G47">
            <v>32.182878758997099</v>
          </cell>
        </row>
        <row r="48">
          <cell r="G48">
            <v>32.521476588680599</v>
          </cell>
        </row>
        <row r="49">
          <cell r="G49">
            <v>32.642082276875101</v>
          </cell>
        </row>
        <row r="50">
          <cell r="G50">
            <v>33.421194667663798</v>
          </cell>
        </row>
        <row r="51">
          <cell r="G51">
            <v>35.091582137856598</v>
          </cell>
        </row>
        <row r="52">
          <cell r="G52">
            <v>33.037166289539599</v>
          </cell>
        </row>
        <row r="53">
          <cell r="G53">
            <v>32.576592069829701</v>
          </cell>
        </row>
        <row r="54">
          <cell r="G54">
            <v>32.381485402375802</v>
          </cell>
        </row>
        <row r="55">
          <cell r="G55">
            <v>31.895137328353702</v>
          </cell>
        </row>
        <row r="56">
          <cell r="G56">
            <v>31.894218920411799</v>
          </cell>
        </row>
        <row r="57">
          <cell r="G57">
            <v>32.721533485503301</v>
          </cell>
        </row>
        <row r="58">
          <cell r="G58">
            <v>33.024333168872701</v>
          </cell>
        </row>
        <row r="59">
          <cell r="G59">
            <v>31.658281341637799</v>
          </cell>
        </row>
        <row r="60">
          <cell r="G60">
            <v>32.994814808091398</v>
          </cell>
        </row>
        <row r="61">
          <cell r="G61">
            <v>33.930432322679401</v>
          </cell>
        </row>
        <row r="62">
          <cell r="G62">
            <v>31.929180994263</v>
          </cell>
        </row>
        <row r="63">
          <cell r="G63">
            <v>31.5435308076346</v>
          </cell>
        </row>
        <row r="64">
          <cell r="G64">
            <v>32.353553900173402</v>
          </cell>
        </row>
        <row r="65">
          <cell r="G65">
            <v>33.985459103161702</v>
          </cell>
        </row>
        <row r="66">
          <cell r="G66">
            <v>31.941737016693398</v>
          </cell>
        </row>
        <row r="67">
          <cell r="G67">
            <v>32.772391936061403</v>
          </cell>
        </row>
        <row r="68">
          <cell r="G68">
            <v>31.9898634280447</v>
          </cell>
        </row>
        <row r="69">
          <cell r="G69">
            <v>33.1195496197236</v>
          </cell>
        </row>
        <row r="70">
          <cell r="G70">
            <v>33.232219662619599</v>
          </cell>
        </row>
        <row r="71">
          <cell r="G71">
            <v>32.672414315484701</v>
          </cell>
        </row>
        <row r="72">
          <cell r="G72">
            <v>32.522902147203297</v>
          </cell>
        </row>
        <row r="73">
          <cell r="G73">
            <v>32.404715594014</v>
          </cell>
        </row>
        <row r="74">
          <cell r="G74">
            <v>31.382546300217601</v>
          </cell>
        </row>
        <row r="75">
          <cell r="G75">
            <v>32.431668548581897</v>
          </cell>
        </row>
        <row r="76">
          <cell r="G76">
            <v>30.366097535298699</v>
          </cell>
        </row>
        <row r="77">
          <cell r="G77">
            <v>35.018063698491801</v>
          </cell>
        </row>
        <row r="78">
          <cell r="G78">
            <v>32.798195039714699</v>
          </cell>
        </row>
        <row r="79">
          <cell r="G79">
            <v>33.404933707699101</v>
          </cell>
        </row>
        <row r="80">
          <cell r="G80">
            <v>32.7792544244559</v>
          </cell>
        </row>
        <row r="81">
          <cell r="G81">
            <v>31.5306737382523</v>
          </cell>
        </row>
        <row r="82">
          <cell r="G82">
            <v>32.431545965713902</v>
          </cell>
        </row>
        <row r="83">
          <cell r="G83">
            <v>33.1755266759058</v>
          </cell>
        </row>
        <row r="84">
          <cell r="G84">
            <v>33.3885581047426</v>
          </cell>
        </row>
        <row r="85">
          <cell r="G85">
            <v>33.055344792813997</v>
          </cell>
        </row>
        <row r="86">
          <cell r="G86">
            <v>33.809270786945099</v>
          </cell>
        </row>
        <row r="87">
          <cell r="G87">
            <v>29.919491317856501</v>
          </cell>
        </row>
        <row r="88">
          <cell r="G88">
            <v>29.945214669716901</v>
          </cell>
        </row>
        <row r="89">
          <cell r="G89">
            <v>32.652556759004199</v>
          </cell>
        </row>
        <row r="90">
          <cell r="G90">
            <v>33.454547481639999</v>
          </cell>
        </row>
        <row r="91">
          <cell r="G91">
            <v>32.148586570149803</v>
          </cell>
        </row>
        <row r="92">
          <cell r="G92">
            <v>31.4717826262739</v>
          </cell>
        </row>
        <row r="93">
          <cell r="G93">
            <v>31.9606134477689</v>
          </cell>
        </row>
        <row r="94">
          <cell r="G94">
            <v>31.407850365973601</v>
          </cell>
        </row>
        <row r="95">
          <cell r="G95">
            <v>33.699748396870298</v>
          </cell>
        </row>
        <row r="96">
          <cell r="G96">
            <v>31.658606519537202</v>
          </cell>
        </row>
        <row r="97">
          <cell r="G97">
            <v>32.269698789577902</v>
          </cell>
        </row>
        <row r="98">
          <cell r="G98">
            <v>32.2819301909785</v>
          </cell>
        </row>
        <row r="99">
          <cell r="G99">
            <v>34.1257478444277</v>
          </cell>
        </row>
        <row r="100">
          <cell r="G100">
            <v>33.362190590207703</v>
          </cell>
        </row>
        <row r="101">
          <cell r="G101">
            <v>32.215418550253801</v>
          </cell>
        </row>
        <row r="102">
          <cell r="G102">
            <v>32.415851278732099</v>
          </cell>
        </row>
        <row r="103">
          <cell r="G103">
            <v>34.1290770910934</v>
          </cell>
        </row>
        <row r="104">
          <cell r="G104">
            <v>33.676134304897197</v>
          </cell>
        </row>
        <row r="105">
          <cell r="G105">
            <v>33.156461537470001</v>
          </cell>
        </row>
        <row r="106">
          <cell r="G106">
            <v>32.037783357477402</v>
          </cell>
        </row>
        <row r="107">
          <cell r="G107">
            <v>32.3195327508909</v>
          </cell>
        </row>
        <row r="108">
          <cell r="G108">
            <v>30.368967128752299</v>
          </cell>
        </row>
        <row r="109">
          <cell r="G109">
            <v>32.185564646841698</v>
          </cell>
        </row>
        <row r="110">
          <cell r="G110">
            <v>33.353141286375099</v>
          </cell>
        </row>
        <row r="111">
          <cell r="G111">
            <v>34.331357963321302</v>
          </cell>
        </row>
        <row r="112">
          <cell r="G112">
            <v>32.885328952141499</v>
          </cell>
        </row>
        <row r="113">
          <cell r="G113">
            <v>33.030032989981898</v>
          </cell>
        </row>
        <row r="114">
          <cell r="G114">
            <v>33.7346039103927</v>
          </cell>
        </row>
        <row r="115">
          <cell r="G115">
            <v>33.448324408788501</v>
          </cell>
        </row>
        <row r="116">
          <cell r="G116">
            <v>33.102000550365901</v>
          </cell>
        </row>
        <row r="117">
          <cell r="G117">
            <v>31.432231655584399</v>
          </cell>
        </row>
        <row r="118">
          <cell r="G118">
            <v>33.299327079856702</v>
          </cell>
        </row>
        <row r="119">
          <cell r="G119">
            <v>34.677828944064899</v>
          </cell>
        </row>
        <row r="120">
          <cell r="G120">
            <v>34.553249226008298</v>
          </cell>
        </row>
        <row r="121">
          <cell r="G121">
            <v>30.826187640261001</v>
          </cell>
        </row>
        <row r="122">
          <cell r="G122">
            <v>32.366798453367998</v>
          </cell>
        </row>
        <row r="123">
          <cell r="G123">
            <v>33.244721305308303</v>
          </cell>
        </row>
        <row r="124">
          <cell r="G124">
            <v>34.096107862500297</v>
          </cell>
        </row>
        <row r="125">
          <cell r="G125">
            <v>33.567692080211899</v>
          </cell>
        </row>
        <row r="126">
          <cell r="G126">
            <v>33.607391006559901</v>
          </cell>
        </row>
        <row r="127">
          <cell r="G127">
            <v>33.104637718828599</v>
          </cell>
        </row>
        <row r="128">
          <cell r="G128">
            <v>33.668174173790803</v>
          </cell>
        </row>
        <row r="129">
          <cell r="G129">
            <v>33.1442467157012</v>
          </cell>
        </row>
        <row r="130">
          <cell r="G130">
            <v>31.775638348210901</v>
          </cell>
        </row>
        <row r="131">
          <cell r="G131">
            <v>34.4851479393174</v>
          </cell>
        </row>
        <row r="132">
          <cell r="G132">
            <v>30.221986750341301</v>
          </cell>
        </row>
        <row r="133">
          <cell r="G133">
            <v>34.321370680094503</v>
          </cell>
        </row>
        <row r="134">
          <cell r="G134">
            <v>32.0006763118949</v>
          </cell>
        </row>
        <row r="135">
          <cell r="G135">
            <v>28.975214707621699</v>
          </cell>
        </row>
        <row r="136">
          <cell r="G136">
            <v>31.818935923403199</v>
          </cell>
        </row>
        <row r="137">
          <cell r="G137">
            <v>32.777453889647802</v>
          </cell>
        </row>
        <row r="138">
          <cell r="G138">
            <v>30.384108894897199</v>
          </cell>
        </row>
        <row r="139">
          <cell r="G139">
            <v>33.596449598357403</v>
          </cell>
        </row>
        <row r="140">
          <cell r="G140">
            <v>30.815953235330301</v>
          </cell>
        </row>
        <row r="141">
          <cell r="G141">
            <v>33.9627190860664</v>
          </cell>
        </row>
        <row r="142">
          <cell r="G142">
            <v>33.3214483294704</v>
          </cell>
        </row>
        <row r="143">
          <cell r="G143">
            <v>32.8821245855463</v>
          </cell>
        </row>
        <row r="144">
          <cell r="G144">
            <v>33.9071770516641</v>
          </cell>
        </row>
        <row r="145">
          <cell r="G145">
            <v>32.369719373589803</v>
          </cell>
        </row>
        <row r="146">
          <cell r="G146">
            <v>32.706336089596299</v>
          </cell>
        </row>
        <row r="147">
          <cell r="G147">
            <v>32.712784184421103</v>
          </cell>
        </row>
        <row r="148">
          <cell r="G148">
            <v>33.310177532589101</v>
          </cell>
        </row>
        <row r="149">
          <cell r="G149">
            <v>33.133934060319497</v>
          </cell>
        </row>
        <row r="150">
          <cell r="G150">
            <v>31.184202458526499</v>
          </cell>
        </row>
        <row r="151">
          <cell r="G151">
            <v>32.645864308816797</v>
          </cell>
        </row>
        <row r="152">
          <cell r="G152">
            <v>31.518497898428599</v>
          </cell>
        </row>
        <row r="153">
          <cell r="G153">
            <v>32.5345904349021</v>
          </cell>
        </row>
        <row r="154">
          <cell r="G154">
            <v>31.3986028724884</v>
          </cell>
        </row>
        <row r="155">
          <cell r="G155">
            <v>33.7028486493952</v>
          </cell>
        </row>
        <row r="156">
          <cell r="G156">
            <v>32.410308575726297</v>
          </cell>
        </row>
        <row r="157">
          <cell r="G157">
            <v>32.5580602888367</v>
          </cell>
        </row>
        <row r="158">
          <cell r="G158">
            <v>33.590057955484298</v>
          </cell>
        </row>
        <row r="159">
          <cell r="G159">
            <v>33.262464986332901</v>
          </cell>
        </row>
        <row r="160">
          <cell r="G160">
            <v>33.632905542872898</v>
          </cell>
        </row>
        <row r="161">
          <cell r="G161">
            <v>31.7160003211375</v>
          </cell>
        </row>
        <row r="162">
          <cell r="G162">
            <v>31.2279680031351</v>
          </cell>
        </row>
        <row r="163">
          <cell r="G163">
            <v>31.584438966440398</v>
          </cell>
        </row>
        <row r="164">
          <cell r="G164">
            <v>31.5806037935203</v>
          </cell>
        </row>
        <row r="165">
          <cell r="G165">
            <v>32.941506877205804</v>
          </cell>
        </row>
        <row r="166">
          <cell r="G166">
            <v>33.548787379963102</v>
          </cell>
        </row>
        <row r="167">
          <cell r="G167">
            <v>29.2806710756104</v>
          </cell>
        </row>
        <row r="168">
          <cell r="G168">
            <v>30.615990949572701</v>
          </cell>
        </row>
        <row r="169">
          <cell r="G169">
            <v>34.481142528130803</v>
          </cell>
        </row>
        <row r="170">
          <cell r="G170">
            <v>31.5245425566712</v>
          </cell>
        </row>
        <row r="171">
          <cell r="G171">
            <v>33.941244205462098</v>
          </cell>
        </row>
        <row r="172">
          <cell r="G172">
            <v>33.818022183649902</v>
          </cell>
        </row>
        <row r="173">
          <cell r="G173">
            <v>32.714585795429102</v>
          </cell>
        </row>
        <row r="174">
          <cell r="G174">
            <v>33.569482337353797</v>
          </cell>
        </row>
        <row r="175">
          <cell r="G175">
            <v>31.842043911188799</v>
          </cell>
        </row>
        <row r="176">
          <cell r="G176">
            <v>30.1037389946902</v>
          </cell>
        </row>
        <row r="177">
          <cell r="G177">
            <v>32.555302562042598</v>
          </cell>
        </row>
        <row r="178">
          <cell r="G178">
            <v>32.650197165765803</v>
          </cell>
        </row>
        <row r="179">
          <cell r="G179">
            <v>34.691060490754097</v>
          </cell>
        </row>
        <row r="180">
          <cell r="G180">
            <v>32.429742326662499</v>
          </cell>
        </row>
        <row r="181">
          <cell r="G181">
            <v>32.416414521296304</v>
          </cell>
        </row>
        <row r="182">
          <cell r="G182">
            <v>33.548258310499101</v>
          </cell>
        </row>
        <row r="183">
          <cell r="G183">
            <v>32.716119061170701</v>
          </cell>
        </row>
        <row r="184">
          <cell r="G184">
            <v>33.143457199243599</v>
          </cell>
        </row>
        <row r="185">
          <cell r="G185">
            <v>31.6930087645698</v>
          </cell>
        </row>
        <row r="186">
          <cell r="G186">
            <v>33.807053503166799</v>
          </cell>
        </row>
        <row r="187">
          <cell r="G187">
            <v>33.350260126747202</v>
          </cell>
        </row>
        <row r="188">
          <cell r="G188">
            <v>32.819762321632098</v>
          </cell>
        </row>
        <row r="189">
          <cell r="G189">
            <v>31.548947639425599</v>
          </cell>
        </row>
        <row r="190">
          <cell r="G190">
            <v>32.829782681066</v>
          </cell>
        </row>
        <row r="191">
          <cell r="G191">
            <v>32.359854512930298</v>
          </cell>
        </row>
        <row r="192">
          <cell r="G192">
            <v>33.859293941115197</v>
          </cell>
        </row>
        <row r="193">
          <cell r="G193">
            <v>31.663194171912998</v>
          </cell>
        </row>
        <row r="194">
          <cell r="G194">
            <v>32.566795707981498</v>
          </cell>
        </row>
        <row r="195">
          <cell r="G195">
            <v>33.445993067843098</v>
          </cell>
        </row>
        <row r="196">
          <cell r="G196">
            <v>32.1350020727768</v>
          </cell>
        </row>
        <row r="197">
          <cell r="G197">
            <v>32.583929145025699</v>
          </cell>
        </row>
        <row r="198">
          <cell r="G198">
            <v>32.282629077312102</v>
          </cell>
        </row>
        <row r="199">
          <cell r="G199">
            <v>33.238065742645901</v>
          </cell>
        </row>
        <row r="200">
          <cell r="G200">
            <v>33.377431920492597</v>
          </cell>
        </row>
        <row r="201">
          <cell r="G201">
            <v>33.7755183789413</v>
          </cell>
        </row>
        <row r="202">
          <cell r="G202">
            <v>32.890411724811599</v>
          </cell>
        </row>
        <row r="203">
          <cell r="G203">
            <v>32.376051974838703</v>
          </cell>
        </row>
        <row r="204">
          <cell r="G204">
            <v>31.965332182705801</v>
          </cell>
        </row>
        <row r="205">
          <cell r="G205">
            <v>30.957376142606702</v>
          </cell>
        </row>
        <row r="206">
          <cell r="G206">
            <v>31.878895497859201</v>
          </cell>
        </row>
        <row r="207">
          <cell r="G207">
            <v>33.5573500828554</v>
          </cell>
        </row>
        <row r="208">
          <cell r="G208">
            <v>32.148555034416702</v>
          </cell>
        </row>
        <row r="209">
          <cell r="G209">
            <v>34.2069699137136</v>
          </cell>
        </row>
        <row r="210">
          <cell r="G210">
            <v>32.810900144787396</v>
          </cell>
        </row>
        <row r="211">
          <cell r="G211">
            <v>33.885954069544198</v>
          </cell>
        </row>
        <row r="212">
          <cell r="G212">
            <v>33.3754219943363</v>
          </cell>
        </row>
        <row r="213">
          <cell r="G213">
            <v>34.097049361991097</v>
          </cell>
        </row>
        <row r="214">
          <cell r="G214">
            <v>32.610261251085703</v>
          </cell>
        </row>
        <row r="215">
          <cell r="G215">
            <v>33.241760735189899</v>
          </cell>
        </row>
        <row r="216">
          <cell r="G216">
            <v>31.7895962978453</v>
          </cell>
        </row>
        <row r="217">
          <cell r="G217">
            <v>31.444131247772098</v>
          </cell>
        </row>
        <row r="218">
          <cell r="G218">
            <v>31.900260883649999</v>
          </cell>
        </row>
        <row r="219">
          <cell r="G219">
            <v>32.486929537060199</v>
          </cell>
        </row>
        <row r="220">
          <cell r="G220">
            <v>32.950904884623199</v>
          </cell>
        </row>
        <row r="221">
          <cell r="G221">
            <v>33.358364146663199</v>
          </cell>
        </row>
        <row r="222">
          <cell r="G222">
            <v>34.074301844011003</v>
          </cell>
        </row>
        <row r="223">
          <cell r="G223">
            <v>33.812491674628902</v>
          </cell>
        </row>
        <row r="224">
          <cell r="G224">
            <v>33.5618430151005</v>
          </cell>
        </row>
        <row r="225">
          <cell r="G225">
            <v>33.607340765153502</v>
          </cell>
        </row>
        <row r="226">
          <cell r="G226">
            <v>32.515277141734799</v>
          </cell>
        </row>
        <row r="227">
          <cell r="G227">
            <v>32.126086629360302</v>
          </cell>
        </row>
        <row r="228">
          <cell r="G228">
            <v>31.567438575880701</v>
          </cell>
        </row>
        <row r="229">
          <cell r="G229">
            <v>32.753942420217697</v>
          </cell>
        </row>
        <row r="230">
          <cell r="G230">
            <v>33.238702028955601</v>
          </cell>
        </row>
        <row r="231">
          <cell r="G231">
            <v>32.454477605428501</v>
          </cell>
        </row>
        <row r="232">
          <cell r="G232">
            <v>34.101690772564297</v>
          </cell>
        </row>
        <row r="233">
          <cell r="G233">
            <v>33.987182827892099</v>
          </cell>
        </row>
        <row r="234">
          <cell r="G234">
            <v>33.156439631117699</v>
          </cell>
        </row>
        <row r="235">
          <cell r="G235">
            <v>32.117235351125899</v>
          </cell>
        </row>
        <row r="236">
          <cell r="G236">
            <v>31.485222520117802</v>
          </cell>
        </row>
        <row r="237">
          <cell r="G237">
            <v>33.733424244048798</v>
          </cell>
        </row>
        <row r="238">
          <cell r="G238">
            <v>32.756185930512601</v>
          </cell>
        </row>
        <row r="239">
          <cell r="G239">
            <v>32.444514863035899</v>
          </cell>
        </row>
        <row r="240">
          <cell r="G240">
            <v>32.6850911539264</v>
          </cell>
        </row>
        <row r="241">
          <cell r="G241">
            <v>32.182174854303902</v>
          </cell>
        </row>
        <row r="242">
          <cell r="G242">
            <v>33.272729100584797</v>
          </cell>
        </row>
        <row r="243">
          <cell r="G243">
            <v>32.864758784390602</v>
          </cell>
        </row>
        <row r="244">
          <cell r="G244">
            <v>34.782969330257004</v>
          </cell>
        </row>
        <row r="245">
          <cell r="G245">
            <v>32.563085410345003</v>
          </cell>
        </row>
        <row r="246">
          <cell r="G246">
            <v>33.069330460354898</v>
          </cell>
        </row>
        <row r="247">
          <cell r="G247">
            <v>31.947126425893899</v>
          </cell>
        </row>
        <row r="248">
          <cell r="G248">
            <v>32.410124022033699</v>
          </cell>
        </row>
        <row r="249">
          <cell r="G249">
            <v>32.632834541675599</v>
          </cell>
        </row>
        <row r="250">
          <cell r="G250">
            <v>31.919978982413301</v>
          </cell>
        </row>
        <row r="251">
          <cell r="G251">
            <v>34.204923518204097</v>
          </cell>
        </row>
        <row r="252">
          <cell r="G252">
            <v>31.979937690096399</v>
          </cell>
        </row>
        <row r="253">
          <cell r="G253">
            <v>33.978976464248397</v>
          </cell>
        </row>
        <row r="254">
          <cell r="G254">
            <v>30.811371424759798</v>
          </cell>
        </row>
        <row r="255">
          <cell r="G255">
            <v>32.358835997766398</v>
          </cell>
        </row>
        <row r="256">
          <cell r="G256">
            <v>32.524897495903502</v>
          </cell>
        </row>
        <row r="257">
          <cell r="G257">
            <v>33.573786587866799</v>
          </cell>
        </row>
        <row r="258">
          <cell r="G258">
            <v>33.460614227303999</v>
          </cell>
        </row>
        <row r="259">
          <cell r="G259">
            <v>35.456873418187797</v>
          </cell>
        </row>
        <row r="260">
          <cell r="G260">
            <v>31.875407447559699</v>
          </cell>
        </row>
        <row r="261">
          <cell r="G261">
            <v>33.646633342019101</v>
          </cell>
        </row>
        <row r="262">
          <cell r="G262">
            <v>31.357736678496799</v>
          </cell>
        </row>
        <row r="263">
          <cell r="G263">
            <v>33.509854049538198</v>
          </cell>
        </row>
        <row r="264">
          <cell r="G264">
            <v>33.398673103148496</v>
          </cell>
        </row>
        <row r="265">
          <cell r="G265">
            <v>29.852158244797799</v>
          </cell>
        </row>
        <row r="266">
          <cell r="G266">
            <v>33.027270720038103</v>
          </cell>
        </row>
        <row r="267">
          <cell r="G267">
            <v>32.939233272224698</v>
          </cell>
        </row>
        <row r="268">
          <cell r="G268">
            <v>33.026452917081002</v>
          </cell>
        </row>
        <row r="269">
          <cell r="G269">
            <v>30.722415736524901</v>
          </cell>
        </row>
        <row r="270">
          <cell r="G270">
            <v>32.234869039626098</v>
          </cell>
        </row>
        <row r="271">
          <cell r="G271">
            <v>33.499509867557499</v>
          </cell>
        </row>
        <row r="272">
          <cell r="G272">
            <v>32.498731989767101</v>
          </cell>
        </row>
        <row r="273">
          <cell r="G273">
            <v>33.980939563989899</v>
          </cell>
        </row>
        <row r="274">
          <cell r="G274">
            <v>32.097770157272102</v>
          </cell>
        </row>
        <row r="275">
          <cell r="G275">
            <v>32.135481989773197</v>
          </cell>
        </row>
        <row r="276">
          <cell r="G276">
            <v>34.099000667318201</v>
          </cell>
        </row>
        <row r="277">
          <cell r="G277">
            <v>32.399379582433902</v>
          </cell>
        </row>
        <row r="278">
          <cell r="G278">
            <v>33.845278533062199</v>
          </cell>
        </row>
        <row r="279">
          <cell r="G279">
            <v>32.1302021251905</v>
          </cell>
        </row>
        <row r="280">
          <cell r="G280">
            <v>34.454748579873097</v>
          </cell>
        </row>
        <row r="281">
          <cell r="G281">
            <v>32.533260655189501</v>
          </cell>
        </row>
        <row r="282">
          <cell r="G282">
            <v>32.786392974889402</v>
          </cell>
        </row>
        <row r="283">
          <cell r="G283">
            <v>34.016941898910602</v>
          </cell>
        </row>
        <row r="284">
          <cell r="G284">
            <v>32.548951379370102</v>
          </cell>
        </row>
        <row r="285">
          <cell r="G285">
            <v>32.518437407570602</v>
          </cell>
        </row>
        <row r="286">
          <cell r="G286">
            <v>33.8965799660199</v>
          </cell>
        </row>
        <row r="287">
          <cell r="G287">
            <v>33.903145634869198</v>
          </cell>
        </row>
        <row r="288">
          <cell r="G288">
            <v>33.857803459900403</v>
          </cell>
        </row>
        <row r="289">
          <cell r="G289">
            <v>34.632091780298701</v>
          </cell>
        </row>
        <row r="290">
          <cell r="G290">
            <v>33.209022179286002</v>
          </cell>
        </row>
        <row r="291">
          <cell r="G291">
            <v>31.854707312382299</v>
          </cell>
        </row>
        <row r="292">
          <cell r="G292">
            <v>33.2892615386586</v>
          </cell>
        </row>
        <row r="293">
          <cell r="G293">
            <v>34.521309448432703</v>
          </cell>
        </row>
        <row r="294">
          <cell r="G294">
            <v>32.6173731415183</v>
          </cell>
        </row>
        <row r="295">
          <cell r="G295">
            <v>33.300289501401998</v>
          </cell>
        </row>
        <row r="296">
          <cell r="G296">
            <v>34.324178426058403</v>
          </cell>
        </row>
        <row r="297">
          <cell r="G297">
            <v>32.9958663695543</v>
          </cell>
        </row>
        <row r="298">
          <cell r="G298">
            <v>33.575299069263103</v>
          </cell>
        </row>
        <row r="299">
          <cell r="G299">
            <v>33.400501879385899</v>
          </cell>
        </row>
        <row r="300">
          <cell r="G300">
            <v>32.282540465026102</v>
          </cell>
        </row>
        <row r="301">
          <cell r="G301">
            <v>30.715340745560798</v>
          </cell>
        </row>
        <row r="302">
          <cell r="G302">
            <v>32.990356917021302</v>
          </cell>
        </row>
        <row r="303">
          <cell r="G303">
            <v>30.302614435518201</v>
          </cell>
        </row>
        <row r="304">
          <cell r="G304">
            <v>34.007378910368097</v>
          </cell>
        </row>
        <row r="305">
          <cell r="G305">
            <v>32.672380598260098</v>
          </cell>
        </row>
        <row r="306">
          <cell r="G306">
            <v>32.155404424309097</v>
          </cell>
        </row>
        <row r="307">
          <cell r="G307">
            <v>33.479042806554197</v>
          </cell>
        </row>
        <row r="308">
          <cell r="G308">
            <v>33.000330597957003</v>
          </cell>
        </row>
        <row r="309">
          <cell r="G309">
            <v>32.749902978634097</v>
          </cell>
        </row>
        <row r="310">
          <cell r="G310">
            <v>33.085007200641599</v>
          </cell>
        </row>
        <row r="311">
          <cell r="G311">
            <v>31.521824233826699</v>
          </cell>
        </row>
        <row r="312">
          <cell r="G312">
            <v>32.884932894143503</v>
          </cell>
        </row>
        <row r="313">
          <cell r="G313">
            <v>32.159255109279798</v>
          </cell>
        </row>
        <row r="314">
          <cell r="G314">
            <v>32.519036495713401</v>
          </cell>
        </row>
        <row r="315">
          <cell r="G315">
            <v>33.979515942538001</v>
          </cell>
        </row>
        <row r="316">
          <cell r="G316">
            <v>34.042344590413599</v>
          </cell>
        </row>
        <row r="317">
          <cell r="G317">
            <v>32.587312556722701</v>
          </cell>
        </row>
        <row r="318">
          <cell r="G318">
            <v>34.4236487673653</v>
          </cell>
        </row>
        <row r="319">
          <cell r="G319">
            <v>32.192206883688399</v>
          </cell>
        </row>
        <row r="320">
          <cell r="G320">
            <v>31.504519939698501</v>
          </cell>
        </row>
        <row r="321">
          <cell r="G321">
            <v>32.243585318643397</v>
          </cell>
        </row>
        <row r="322">
          <cell r="G322">
            <v>32.315490201178299</v>
          </cell>
        </row>
        <row r="323">
          <cell r="G323">
            <v>32.3789224901913</v>
          </cell>
        </row>
        <row r="324">
          <cell r="G324">
            <v>32.659884695289598</v>
          </cell>
        </row>
        <row r="325">
          <cell r="G325">
            <v>31.237979044195502</v>
          </cell>
        </row>
        <row r="326">
          <cell r="G326">
            <v>34.282559654836199</v>
          </cell>
        </row>
        <row r="327">
          <cell r="G327">
            <v>31.706919136072099</v>
          </cell>
        </row>
        <row r="328">
          <cell r="G328">
            <v>31.583939111185899</v>
          </cell>
        </row>
        <row r="329">
          <cell r="G329">
            <v>32.931074378346203</v>
          </cell>
        </row>
        <row r="330">
          <cell r="G330">
            <v>32.333558677698598</v>
          </cell>
        </row>
        <row r="331">
          <cell r="G331">
            <v>31.992514449631098</v>
          </cell>
        </row>
        <row r="332">
          <cell r="G332">
            <v>33.174050741894902</v>
          </cell>
        </row>
        <row r="333">
          <cell r="G333">
            <v>33.4532093349655</v>
          </cell>
        </row>
        <row r="334">
          <cell r="G334">
            <v>32.982878154811502</v>
          </cell>
        </row>
        <row r="335">
          <cell r="G335">
            <v>34.028372145788097</v>
          </cell>
        </row>
        <row r="336">
          <cell r="G336">
            <v>31.366364061022502</v>
          </cell>
        </row>
        <row r="337">
          <cell r="G337">
            <v>34.527261468754901</v>
          </cell>
        </row>
        <row r="338">
          <cell r="G338">
            <v>32.053076156779497</v>
          </cell>
        </row>
        <row r="339">
          <cell r="G339">
            <v>32.819479428545598</v>
          </cell>
        </row>
        <row r="340">
          <cell r="G340">
            <v>32.193862733170803</v>
          </cell>
        </row>
        <row r="341">
          <cell r="G341">
            <v>31.354606642043201</v>
          </cell>
        </row>
        <row r="342">
          <cell r="G342">
            <v>32.434286050549503</v>
          </cell>
        </row>
        <row r="343">
          <cell r="G343">
            <v>33.511368188027298</v>
          </cell>
        </row>
        <row r="344">
          <cell r="G344">
            <v>33.043450581914101</v>
          </cell>
        </row>
        <row r="345">
          <cell r="G345">
            <v>31.811262582778699</v>
          </cell>
        </row>
        <row r="346">
          <cell r="G346">
            <v>33.281144797618502</v>
          </cell>
        </row>
        <row r="347">
          <cell r="G347">
            <v>31.908378927663598</v>
          </cell>
        </row>
        <row r="348">
          <cell r="G348">
            <v>32.876909198644199</v>
          </cell>
        </row>
        <row r="349">
          <cell r="G349">
            <v>34.093011449575997</v>
          </cell>
        </row>
        <row r="350">
          <cell r="G350">
            <v>33.471902327372199</v>
          </cell>
        </row>
        <row r="351">
          <cell r="G351">
            <v>33.252770976290499</v>
          </cell>
        </row>
        <row r="352">
          <cell r="G352">
            <v>32.659445650914698</v>
          </cell>
        </row>
        <row r="353">
          <cell r="G353">
            <v>32.797188510908398</v>
          </cell>
        </row>
        <row r="354">
          <cell r="G354">
            <v>33.999794802176403</v>
          </cell>
        </row>
        <row r="355">
          <cell r="G355">
            <v>32.051770255910697</v>
          </cell>
        </row>
        <row r="356">
          <cell r="G356">
            <v>31.5255584469277</v>
          </cell>
        </row>
        <row r="357">
          <cell r="G357">
            <v>33.522198936362102</v>
          </cell>
        </row>
        <row r="358">
          <cell r="G358">
            <v>32.069058154614801</v>
          </cell>
        </row>
        <row r="359">
          <cell r="G359">
            <v>34.816009069404799</v>
          </cell>
        </row>
        <row r="360">
          <cell r="G360">
            <v>33.686342043266301</v>
          </cell>
        </row>
        <row r="361">
          <cell r="G361">
            <v>33.107266390423597</v>
          </cell>
        </row>
        <row r="362">
          <cell r="G362">
            <v>34.355445931604699</v>
          </cell>
        </row>
        <row r="363">
          <cell r="G363">
            <v>33.867407954094702</v>
          </cell>
        </row>
        <row r="364">
          <cell r="G364">
            <v>32.716452915709198</v>
          </cell>
        </row>
        <row r="365">
          <cell r="G365">
            <v>33.0986408928919</v>
          </cell>
        </row>
        <row r="366">
          <cell r="G366">
            <v>32.613010260387298</v>
          </cell>
        </row>
        <row r="367">
          <cell r="G367">
            <v>33.3026390604551</v>
          </cell>
        </row>
        <row r="368">
          <cell r="G368">
            <v>33.332906548146397</v>
          </cell>
        </row>
        <row r="369">
          <cell r="G369">
            <v>33.9440161178617</v>
          </cell>
        </row>
        <row r="370">
          <cell r="G370">
            <v>32.970210875632098</v>
          </cell>
        </row>
        <row r="371">
          <cell r="G371">
            <v>32.7816013120894</v>
          </cell>
        </row>
        <row r="372">
          <cell r="G372">
            <v>32.596731648536199</v>
          </cell>
        </row>
        <row r="373">
          <cell r="G373">
            <v>33.525224137033298</v>
          </cell>
        </row>
        <row r="374">
          <cell r="G374">
            <v>33.125866987576799</v>
          </cell>
        </row>
        <row r="375">
          <cell r="G375">
            <v>31.802994266084902</v>
          </cell>
        </row>
        <row r="376">
          <cell r="G376">
            <v>33.325309019510797</v>
          </cell>
        </row>
        <row r="377">
          <cell r="G377">
            <v>32.635839598927298</v>
          </cell>
        </row>
        <row r="378">
          <cell r="G378">
            <v>33.167435185131701</v>
          </cell>
        </row>
        <row r="379">
          <cell r="G379">
            <v>33.689835476104797</v>
          </cell>
        </row>
        <row r="380">
          <cell r="G380">
            <v>33.491103337862</v>
          </cell>
        </row>
        <row r="381">
          <cell r="G381">
            <v>32.7995269925946</v>
          </cell>
        </row>
        <row r="382">
          <cell r="G382">
            <v>32.308041554663902</v>
          </cell>
        </row>
        <row r="383">
          <cell r="G383">
            <v>33.065426386876702</v>
          </cell>
        </row>
        <row r="384">
          <cell r="G384">
            <v>31.6640996935404</v>
          </cell>
        </row>
        <row r="385">
          <cell r="G385">
            <v>32.8396048901554</v>
          </cell>
        </row>
        <row r="386">
          <cell r="G386">
            <v>34.257486109757501</v>
          </cell>
        </row>
        <row r="387">
          <cell r="G387">
            <v>33.466733290960399</v>
          </cell>
        </row>
        <row r="388">
          <cell r="G388">
            <v>32.638987608312</v>
          </cell>
        </row>
        <row r="389">
          <cell r="G389">
            <v>31.993160299376299</v>
          </cell>
        </row>
        <row r="390">
          <cell r="G390">
            <v>32.944268804417</v>
          </cell>
        </row>
        <row r="391">
          <cell r="G391">
            <v>32.886736120760503</v>
          </cell>
        </row>
        <row r="392">
          <cell r="G392">
            <v>32.001907024616898</v>
          </cell>
        </row>
        <row r="393">
          <cell r="G393">
            <v>31.929105113354201</v>
          </cell>
        </row>
        <row r="394">
          <cell r="G394">
            <v>32.937402091016899</v>
          </cell>
        </row>
        <row r="395">
          <cell r="G395">
            <v>33.4129771123255</v>
          </cell>
        </row>
        <row r="396">
          <cell r="G396">
            <v>33.190288328640698</v>
          </cell>
        </row>
        <row r="397">
          <cell r="G397">
            <v>32.2680406363842</v>
          </cell>
        </row>
        <row r="398">
          <cell r="G398">
            <v>32.542679341303597</v>
          </cell>
        </row>
        <row r="399">
          <cell r="G399">
            <v>32.108572675677202</v>
          </cell>
        </row>
        <row r="400">
          <cell r="G400">
            <v>34.735200302741902</v>
          </cell>
        </row>
        <row r="401">
          <cell r="G401">
            <v>32.607017789971003</v>
          </cell>
        </row>
        <row r="402">
          <cell r="G402">
            <v>32.113405532320897</v>
          </cell>
        </row>
        <row r="403">
          <cell r="G403">
            <v>33.299350710985003</v>
          </cell>
        </row>
        <row r="404">
          <cell r="G404">
            <v>32.836245249562097</v>
          </cell>
        </row>
        <row r="405">
          <cell r="G405">
            <v>32.148924861015502</v>
          </cell>
        </row>
        <row r="406">
          <cell r="G406">
            <v>30.953843398093898</v>
          </cell>
        </row>
        <row r="407">
          <cell r="G407">
            <v>32.938529741303299</v>
          </cell>
        </row>
        <row r="408">
          <cell r="G408">
            <v>31.5055433932962</v>
          </cell>
        </row>
        <row r="409">
          <cell r="G409">
            <v>29.498323010579099</v>
          </cell>
        </row>
        <row r="410">
          <cell r="G410">
            <v>34.609331432815402</v>
          </cell>
        </row>
        <row r="411">
          <cell r="G411">
            <v>32.2819072551166</v>
          </cell>
        </row>
        <row r="412">
          <cell r="G412">
            <v>30.956440275094501</v>
          </cell>
        </row>
        <row r="413">
          <cell r="G413">
            <v>32.277406721212003</v>
          </cell>
        </row>
        <row r="414">
          <cell r="G414">
            <v>33.563794623486203</v>
          </cell>
        </row>
        <row r="415">
          <cell r="G415">
            <v>31.217931004266202</v>
          </cell>
        </row>
        <row r="416">
          <cell r="G416">
            <v>32.947661554537703</v>
          </cell>
        </row>
        <row r="417">
          <cell r="G417">
            <v>32.322879308676001</v>
          </cell>
        </row>
        <row r="418">
          <cell r="G418">
            <v>31.8999868346109</v>
          </cell>
        </row>
        <row r="419">
          <cell r="G419">
            <v>32.313111972358499</v>
          </cell>
        </row>
        <row r="420">
          <cell r="G420">
            <v>33.097625498087098</v>
          </cell>
        </row>
        <row r="421">
          <cell r="G421">
            <v>33.316696289054903</v>
          </cell>
        </row>
        <row r="422">
          <cell r="G422">
            <v>33.210580534948498</v>
          </cell>
        </row>
        <row r="423">
          <cell r="G423">
            <v>33.278903286009502</v>
          </cell>
        </row>
        <row r="424">
          <cell r="G424">
            <v>32.540385922805697</v>
          </cell>
        </row>
        <row r="425">
          <cell r="G425">
            <v>33.444391878606602</v>
          </cell>
        </row>
        <row r="426">
          <cell r="G426">
            <v>30.3272128595518</v>
          </cell>
        </row>
        <row r="427">
          <cell r="G427">
            <v>32.7045973473898</v>
          </cell>
        </row>
        <row r="428">
          <cell r="G428">
            <v>34.687185204455801</v>
          </cell>
        </row>
        <row r="429">
          <cell r="G429">
            <v>31.358549443844201</v>
          </cell>
        </row>
        <row r="430">
          <cell r="G430">
            <v>34.289129421436598</v>
          </cell>
        </row>
        <row r="431">
          <cell r="G431">
            <v>33.7879833437405</v>
          </cell>
        </row>
        <row r="432">
          <cell r="G432">
            <v>34.197045564808498</v>
          </cell>
        </row>
        <row r="433">
          <cell r="G433">
            <v>33.382479439181402</v>
          </cell>
        </row>
        <row r="434">
          <cell r="G434">
            <v>32.979958807041498</v>
          </cell>
        </row>
        <row r="435">
          <cell r="G435">
            <v>31.6899417692977</v>
          </cell>
        </row>
        <row r="436">
          <cell r="G436">
            <v>32.9241821417681</v>
          </cell>
        </row>
        <row r="437">
          <cell r="G437">
            <v>32.917135519824697</v>
          </cell>
        </row>
        <row r="438">
          <cell r="G438">
            <v>32.0572573951438</v>
          </cell>
        </row>
        <row r="439">
          <cell r="G439">
            <v>32.392693062726799</v>
          </cell>
        </row>
        <row r="440">
          <cell r="G440">
            <v>32.2688594896577</v>
          </cell>
        </row>
        <row r="441">
          <cell r="G441">
            <v>33.113901081608198</v>
          </cell>
        </row>
        <row r="442">
          <cell r="G442">
            <v>33.632594842428702</v>
          </cell>
        </row>
        <row r="443">
          <cell r="G443">
            <v>32.837997032453799</v>
          </cell>
        </row>
        <row r="444">
          <cell r="G444">
            <v>33.732468052732898</v>
          </cell>
        </row>
        <row r="445">
          <cell r="G445">
            <v>31.046441148273701</v>
          </cell>
        </row>
        <row r="446">
          <cell r="G446">
            <v>32.076487401838101</v>
          </cell>
        </row>
        <row r="447">
          <cell r="G447">
            <v>34.088487701404901</v>
          </cell>
        </row>
        <row r="448">
          <cell r="G448">
            <v>30.800304380975401</v>
          </cell>
        </row>
        <row r="449">
          <cell r="G449">
            <v>32.8589705347419</v>
          </cell>
        </row>
        <row r="450">
          <cell r="G450">
            <v>33.026008351846599</v>
          </cell>
        </row>
        <row r="451">
          <cell r="G451">
            <v>31.0610973753022</v>
          </cell>
        </row>
        <row r="452">
          <cell r="G452">
            <v>32.938037499832703</v>
          </cell>
        </row>
        <row r="453">
          <cell r="G453">
            <v>32.358708897131201</v>
          </cell>
        </row>
        <row r="454">
          <cell r="G454">
            <v>32.044145224766197</v>
          </cell>
        </row>
        <row r="455">
          <cell r="G455">
            <v>34.141036321501097</v>
          </cell>
        </row>
        <row r="456">
          <cell r="G456">
            <v>34.444337862072601</v>
          </cell>
        </row>
        <row r="457">
          <cell r="G457">
            <v>32.169641171957302</v>
          </cell>
        </row>
        <row r="458">
          <cell r="G458">
            <v>32.6139407246365</v>
          </cell>
        </row>
        <row r="459">
          <cell r="G459">
            <v>32.526906019959398</v>
          </cell>
        </row>
        <row r="460">
          <cell r="G460">
            <v>31.923787168468401</v>
          </cell>
        </row>
        <row r="461">
          <cell r="G461">
            <v>34.1285628246766</v>
          </cell>
        </row>
        <row r="462">
          <cell r="G462">
            <v>32.845064843817198</v>
          </cell>
        </row>
        <row r="463">
          <cell r="G463">
            <v>32.805381373651798</v>
          </cell>
        </row>
        <row r="464">
          <cell r="G464">
            <v>33.257255840495503</v>
          </cell>
        </row>
        <row r="465">
          <cell r="G465">
            <v>31.318041130511499</v>
          </cell>
        </row>
        <row r="466">
          <cell r="G466">
            <v>33.437630824244799</v>
          </cell>
        </row>
        <row r="467">
          <cell r="G467">
            <v>31.4402997682345</v>
          </cell>
        </row>
        <row r="468">
          <cell r="G468">
            <v>30.3283211908502</v>
          </cell>
        </row>
        <row r="469">
          <cell r="G469">
            <v>31.689994412184799</v>
          </cell>
        </row>
        <row r="470">
          <cell r="G470">
            <v>32.948469767501997</v>
          </cell>
        </row>
        <row r="471">
          <cell r="G471">
            <v>32.367604723350603</v>
          </cell>
        </row>
        <row r="472">
          <cell r="G472">
            <v>31.882451263914099</v>
          </cell>
        </row>
        <row r="473">
          <cell r="G473">
            <v>32.540785915010197</v>
          </cell>
        </row>
        <row r="474">
          <cell r="G474">
            <v>31.703443645620101</v>
          </cell>
        </row>
        <row r="475">
          <cell r="G475">
            <v>33.920692118392999</v>
          </cell>
        </row>
        <row r="476">
          <cell r="G476">
            <v>35.148650254410398</v>
          </cell>
        </row>
        <row r="477">
          <cell r="G477">
            <v>33.259372116187102</v>
          </cell>
        </row>
        <row r="478">
          <cell r="G478">
            <v>34.393279253438102</v>
          </cell>
        </row>
        <row r="479">
          <cell r="G479">
            <v>32.829912540645097</v>
          </cell>
        </row>
        <row r="480">
          <cell r="G480">
            <v>33.859939475780699</v>
          </cell>
        </row>
        <row r="481">
          <cell r="G481">
            <v>32.079182454686197</v>
          </cell>
        </row>
        <row r="482">
          <cell r="G482">
            <v>32.934058840360599</v>
          </cell>
        </row>
        <row r="483">
          <cell r="G483">
            <v>32.504562561013898</v>
          </cell>
        </row>
        <row r="484">
          <cell r="G484">
            <v>32.396919067006699</v>
          </cell>
        </row>
        <row r="485">
          <cell r="G485">
            <v>32.415485673779301</v>
          </cell>
        </row>
        <row r="486">
          <cell r="G486">
            <v>31.382612327444701</v>
          </cell>
        </row>
        <row r="487">
          <cell r="G487">
            <v>32.563297955976999</v>
          </cell>
        </row>
        <row r="488">
          <cell r="G488">
            <v>34.361691395212702</v>
          </cell>
        </row>
        <row r="489">
          <cell r="G489">
            <v>32.367465881664998</v>
          </cell>
        </row>
        <row r="490">
          <cell r="G490">
            <v>32.318144500873501</v>
          </cell>
        </row>
        <row r="491">
          <cell r="G491">
            <v>33.417729171403799</v>
          </cell>
        </row>
        <row r="492">
          <cell r="G492">
            <v>34.848996023915198</v>
          </cell>
        </row>
        <row r="493">
          <cell r="G493">
            <v>31.875341224244099</v>
          </cell>
        </row>
        <row r="494">
          <cell r="G494">
            <v>32.8043635324074</v>
          </cell>
        </row>
        <row r="495">
          <cell r="G495">
            <v>33.284415056152199</v>
          </cell>
        </row>
        <row r="496">
          <cell r="G496">
            <v>31.9138169228031</v>
          </cell>
        </row>
        <row r="497">
          <cell r="G497">
            <v>32.582968859843099</v>
          </cell>
        </row>
        <row r="498">
          <cell r="G498">
            <v>32.942600722634403</v>
          </cell>
        </row>
        <row r="499">
          <cell r="G499">
            <v>31.601431509693501</v>
          </cell>
        </row>
        <row r="500">
          <cell r="G500">
            <v>32.417212650432802</v>
          </cell>
        </row>
        <row r="501">
          <cell r="G501">
            <v>30.615336606665899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64_spec_76_PSA"/>
    </sheetNames>
    <sheetDataSet>
      <sheetData sheetId="0">
        <row r="2">
          <cell r="G2">
            <v>32.546076786423498</v>
          </cell>
        </row>
        <row r="3">
          <cell r="G3">
            <v>32.8939598168731</v>
          </cell>
        </row>
        <row r="4">
          <cell r="G4">
            <v>31.424428880401599</v>
          </cell>
        </row>
        <row r="5">
          <cell r="G5">
            <v>33.105428458844301</v>
          </cell>
        </row>
        <row r="6">
          <cell r="G6">
            <v>31.043375426768801</v>
          </cell>
        </row>
        <row r="7">
          <cell r="G7">
            <v>32.789714596318902</v>
          </cell>
        </row>
        <row r="8">
          <cell r="G8">
            <v>32.181098605633899</v>
          </cell>
        </row>
        <row r="9">
          <cell r="G9">
            <v>32.153787031420201</v>
          </cell>
        </row>
        <row r="10">
          <cell r="G10">
            <v>31.524598270920698</v>
          </cell>
        </row>
        <row r="11">
          <cell r="G11">
            <v>32.572988062632902</v>
          </cell>
        </row>
        <row r="12">
          <cell r="G12">
            <v>32.882421026865998</v>
          </cell>
        </row>
        <row r="13">
          <cell r="G13">
            <v>32.041962462993901</v>
          </cell>
        </row>
        <row r="14">
          <cell r="G14">
            <v>34.049922165634399</v>
          </cell>
        </row>
        <row r="15">
          <cell r="G15">
            <v>34.371445106217998</v>
          </cell>
        </row>
        <row r="16">
          <cell r="G16">
            <v>31.217654179916799</v>
          </cell>
        </row>
        <row r="17">
          <cell r="G17">
            <v>33.116777132431203</v>
          </cell>
        </row>
        <row r="18">
          <cell r="G18">
            <v>32.564970286937097</v>
          </cell>
        </row>
        <row r="19">
          <cell r="G19">
            <v>31.463847769418599</v>
          </cell>
        </row>
        <row r="20">
          <cell r="G20">
            <v>34.193285203936298</v>
          </cell>
        </row>
        <row r="21">
          <cell r="G21">
            <v>32.328995200221797</v>
          </cell>
        </row>
        <row r="22">
          <cell r="G22">
            <v>32.803293460582402</v>
          </cell>
        </row>
        <row r="23">
          <cell r="G23">
            <v>31.966381801347602</v>
          </cell>
        </row>
        <row r="24">
          <cell r="G24">
            <v>33.3698167978214</v>
          </cell>
        </row>
        <row r="25">
          <cell r="G25">
            <v>31.385210956986299</v>
          </cell>
        </row>
        <row r="26">
          <cell r="G26">
            <v>32.307544648638903</v>
          </cell>
        </row>
        <row r="27">
          <cell r="G27">
            <v>32.329947510162299</v>
          </cell>
        </row>
        <row r="28">
          <cell r="G28">
            <v>31.314709397574099</v>
          </cell>
        </row>
        <row r="29">
          <cell r="G29">
            <v>33.585463599853703</v>
          </cell>
        </row>
        <row r="30">
          <cell r="G30">
            <v>32.975727571024699</v>
          </cell>
        </row>
        <row r="31">
          <cell r="G31">
            <v>32.480114230581698</v>
          </cell>
        </row>
        <row r="32">
          <cell r="G32">
            <v>34.039800440554899</v>
          </cell>
        </row>
        <row r="33">
          <cell r="G33">
            <v>31.817125453506801</v>
          </cell>
        </row>
        <row r="34">
          <cell r="G34">
            <v>33.0917463604776</v>
          </cell>
        </row>
        <row r="35">
          <cell r="G35">
            <v>32.3997711663798</v>
          </cell>
        </row>
        <row r="36">
          <cell r="G36">
            <v>32.266089244941398</v>
          </cell>
        </row>
        <row r="37">
          <cell r="G37">
            <v>34.984799709418503</v>
          </cell>
        </row>
        <row r="38">
          <cell r="G38">
            <v>32.676270940822498</v>
          </cell>
        </row>
        <row r="39">
          <cell r="G39">
            <v>32.100851791272802</v>
          </cell>
        </row>
        <row r="40">
          <cell r="G40">
            <v>31.848576684038498</v>
          </cell>
        </row>
        <row r="41">
          <cell r="G41">
            <v>34.222777267686297</v>
          </cell>
        </row>
        <row r="42">
          <cell r="G42">
            <v>32.695951342408698</v>
          </cell>
        </row>
        <row r="43">
          <cell r="G43">
            <v>34.007205767229003</v>
          </cell>
        </row>
        <row r="44">
          <cell r="G44">
            <v>31.456184597955101</v>
          </cell>
        </row>
        <row r="45">
          <cell r="G45">
            <v>31.9310445999626</v>
          </cell>
        </row>
        <row r="46">
          <cell r="G46">
            <v>30.9644882833718</v>
          </cell>
        </row>
        <row r="47">
          <cell r="G47">
            <v>32.186522641986301</v>
          </cell>
        </row>
        <row r="48">
          <cell r="G48">
            <v>32.521476588680599</v>
          </cell>
        </row>
        <row r="49">
          <cell r="G49">
            <v>32.6500061835116</v>
          </cell>
        </row>
        <row r="50">
          <cell r="G50">
            <v>33.428062874179503</v>
          </cell>
        </row>
        <row r="51">
          <cell r="G51">
            <v>35.092929736686699</v>
          </cell>
        </row>
        <row r="52">
          <cell r="G52">
            <v>33.037561711833398</v>
          </cell>
        </row>
        <row r="53">
          <cell r="G53">
            <v>32.584141476018502</v>
          </cell>
        </row>
        <row r="54">
          <cell r="G54">
            <v>32.389010447343097</v>
          </cell>
        </row>
        <row r="55">
          <cell r="G55">
            <v>31.897707509817899</v>
          </cell>
        </row>
        <row r="56">
          <cell r="G56">
            <v>31.894218920411799</v>
          </cell>
        </row>
        <row r="57">
          <cell r="G57">
            <v>32.725493457470897</v>
          </cell>
        </row>
        <row r="58">
          <cell r="G58">
            <v>33.041685627683101</v>
          </cell>
        </row>
        <row r="59">
          <cell r="G59">
            <v>31.659710485075301</v>
          </cell>
        </row>
        <row r="60">
          <cell r="G60">
            <v>32.9982279670051</v>
          </cell>
        </row>
        <row r="61">
          <cell r="G61">
            <v>33.933330265655499</v>
          </cell>
        </row>
        <row r="62">
          <cell r="G62">
            <v>31.929747789993499</v>
          </cell>
        </row>
        <row r="63">
          <cell r="G63">
            <v>31.5500139294885</v>
          </cell>
        </row>
        <row r="64">
          <cell r="G64">
            <v>32.361596492437997</v>
          </cell>
        </row>
        <row r="65">
          <cell r="G65">
            <v>33.988824309831799</v>
          </cell>
        </row>
        <row r="66">
          <cell r="G66">
            <v>31.944693977551601</v>
          </cell>
        </row>
        <row r="67">
          <cell r="G67">
            <v>32.778062244619299</v>
          </cell>
        </row>
        <row r="68">
          <cell r="G68">
            <v>31.996444052124801</v>
          </cell>
        </row>
        <row r="69">
          <cell r="G69">
            <v>33.121137561867599</v>
          </cell>
        </row>
        <row r="70">
          <cell r="G70">
            <v>33.232363985207598</v>
          </cell>
        </row>
        <row r="71">
          <cell r="G71">
            <v>32.674177723355697</v>
          </cell>
        </row>
        <row r="72">
          <cell r="G72">
            <v>32.522902147203297</v>
          </cell>
        </row>
        <row r="73">
          <cell r="G73">
            <v>32.407947659340998</v>
          </cell>
        </row>
        <row r="74">
          <cell r="G74">
            <v>31.385353670213199</v>
          </cell>
        </row>
        <row r="75">
          <cell r="G75">
            <v>32.431668548581897</v>
          </cell>
        </row>
        <row r="76">
          <cell r="G76">
            <v>30.371865748155301</v>
          </cell>
        </row>
        <row r="77">
          <cell r="G77">
            <v>35.021300559207901</v>
          </cell>
        </row>
        <row r="78">
          <cell r="G78">
            <v>32.802198146636201</v>
          </cell>
        </row>
        <row r="79">
          <cell r="G79">
            <v>33.408999327936698</v>
          </cell>
        </row>
        <row r="80">
          <cell r="G80">
            <v>32.782866237421203</v>
          </cell>
        </row>
        <row r="81">
          <cell r="G81">
            <v>31.533149131262</v>
          </cell>
        </row>
        <row r="82">
          <cell r="G82">
            <v>32.433616639994902</v>
          </cell>
        </row>
        <row r="83">
          <cell r="G83">
            <v>33.1755266759058</v>
          </cell>
        </row>
        <row r="84">
          <cell r="G84">
            <v>33.393346841352901</v>
          </cell>
        </row>
        <row r="85">
          <cell r="G85">
            <v>33.058572013421397</v>
          </cell>
        </row>
        <row r="86">
          <cell r="G86">
            <v>33.809270786945099</v>
          </cell>
        </row>
        <row r="87">
          <cell r="G87">
            <v>29.928443346630601</v>
          </cell>
        </row>
        <row r="88">
          <cell r="G88">
            <v>29.946929687187399</v>
          </cell>
        </row>
        <row r="89">
          <cell r="G89">
            <v>32.656721187980402</v>
          </cell>
        </row>
        <row r="90">
          <cell r="G90">
            <v>33.454547481639999</v>
          </cell>
        </row>
        <row r="91">
          <cell r="G91">
            <v>32.151946832212701</v>
          </cell>
        </row>
        <row r="92">
          <cell r="G92">
            <v>31.482331081250098</v>
          </cell>
        </row>
        <row r="93">
          <cell r="G93">
            <v>31.9606134477689</v>
          </cell>
        </row>
        <row r="94">
          <cell r="G94">
            <v>31.4116885070903</v>
          </cell>
        </row>
        <row r="95">
          <cell r="G95">
            <v>33.7109442177942</v>
          </cell>
        </row>
        <row r="96">
          <cell r="G96">
            <v>31.658666894102801</v>
          </cell>
        </row>
        <row r="97">
          <cell r="G97">
            <v>32.2727637996231</v>
          </cell>
        </row>
        <row r="98">
          <cell r="G98">
            <v>32.286753302771203</v>
          </cell>
        </row>
        <row r="99">
          <cell r="G99">
            <v>34.1257478444277</v>
          </cell>
        </row>
        <row r="100">
          <cell r="G100">
            <v>33.366940775478398</v>
          </cell>
        </row>
        <row r="101">
          <cell r="G101">
            <v>32.2176076756257</v>
          </cell>
        </row>
        <row r="102">
          <cell r="G102">
            <v>32.417787618077902</v>
          </cell>
        </row>
        <row r="103">
          <cell r="G103">
            <v>34.134860793675301</v>
          </cell>
        </row>
        <row r="104">
          <cell r="G104">
            <v>33.682927313197801</v>
          </cell>
        </row>
        <row r="105">
          <cell r="G105">
            <v>33.165377599674699</v>
          </cell>
        </row>
        <row r="106">
          <cell r="G106">
            <v>32.038029985720598</v>
          </cell>
        </row>
        <row r="107">
          <cell r="G107">
            <v>32.327383060939901</v>
          </cell>
        </row>
        <row r="108">
          <cell r="G108">
            <v>30.3692210012026</v>
          </cell>
        </row>
        <row r="109">
          <cell r="G109">
            <v>32.1891572691733</v>
          </cell>
        </row>
        <row r="110">
          <cell r="G110">
            <v>33.353451125912599</v>
          </cell>
        </row>
        <row r="111">
          <cell r="G111">
            <v>34.334912738041801</v>
          </cell>
        </row>
        <row r="112">
          <cell r="G112">
            <v>32.894103294669698</v>
          </cell>
        </row>
        <row r="113">
          <cell r="G113">
            <v>33.035042527035799</v>
          </cell>
        </row>
        <row r="114">
          <cell r="G114">
            <v>33.735066268171202</v>
          </cell>
        </row>
        <row r="115">
          <cell r="G115">
            <v>33.456747446565302</v>
          </cell>
        </row>
        <row r="116">
          <cell r="G116">
            <v>33.106682659841702</v>
          </cell>
        </row>
        <row r="117">
          <cell r="G117">
            <v>31.4382462398992</v>
          </cell>
        </row>
        <row r="118">
          <cell r="G118">
            <v>33.3075608845716</v>
          </cell>
        </row>
        <row r="119">
          <cell r="G119">
            <v>34.68343865176</v>
          </cell>
        </row>
        <row r="120">
          <cell r="G120">
            <v>34.553249226008298</v>
          </cell>
        </row>
        <row r="121">
          <cell r="G121">
            <v>30.8324808482527</v>
          </cell>
        </row>
        <row r="122">
          <cell r="G122">
            <v>32.3785353413449</v>
          </cell>
        </row>
        <row r="123">
          <cell r="G123">
            <v>33.250174178632498</v>
          </cell>
        </row>
        <row r="124">
          <cell r="G124">
            <v>34.096107862500297</v>
          </cell>
        </row>
        <row r="125">
          <cell r="G125">
            <v>33.573072647890299</v>
          </cell>
        </row>
        <row r="126">
          <cell r="G126">
            <v>33.614946500818498</v>
          </cell>
        </row>
        <row r="127">
          <cell r="G127">
            <v>33.104637718828599</v>
          </cell>
        </row>
        <row r="128">
          <cell r="G128">
            <v>33.679208005190098</v>
          </cell>
        </row>
        <row r="129">
          <cell r="G129">
            <v>33.144539570537603</v>
          </cell>
        </row>
        <row r="130">
          <cell r="G130">
            <v>31.7928511318643</v>
          </cell>
        </row>
        <row r="131">
          <cell r="G131">
            <v>34.485341724210599</v>
          </cell>
        </row>
        <row r="132">
          <cell r="G132">
            <v>30.221986750341301</v>
          </cell>
        </row>
        <row r="133">
          <cell r="G133">
            <v>34.324069378401099</v>
          </cell>
        </row>
        <row r="134">
          <cell r="G134">
            <v>32.0006763118949</v>
          </cell>
        </row>
        <row r="135">
          <cell r="G135">
            <v>28.984873556632401</v>
          </cell>
        </row>
        <row r="136">
          <cell r="G136">
            <v>31.818935923403199</v>
          </cell>
        </row>
        <row r="137">
          <cell r="G137">
            <v>32.777838927422899</v>
          </cell>
        </row>
        <row r="138">
          <cell r="G138">
            <v>30.393595871056</v>
          </cell>
        </row>
        <row r="139">
          <cell r="G139">
            <v>33.6042071110084</v>
          </cell>
        </row>
        <row r="140">
          <cell r="G140">
            <v>30.823679903734501</v>
          </cell>
        </row>
        <row r="141">
          <cell r="G141">
            <v>33.971839671377097</v>
          </cell>
        </row>
        <row r="142">
          <cell r="G142">
            <v>33.331948020321803</v>
          </cell>
        </row>
        <row r="143">
          <cell r="G143">
            <v>32.892003023799603</v>
          </cell>
        </row>
        <row r="144">
          <cell r="G144">
            <v>33.9071770516641</v>
          </cell>
        </row>
        <row r="145">
          <cell r="G145">
            <v>32.377544693826103</v>
          </cell>
        </row>
        <row r="146">
          <cell r="G146">
            <v>32.706864587222398</v>
          </cell>
        </row>
        <row r="147">
          <cell r="G147">
            <v>32.714547666461897</v>
          </cell>
        </row>
        <row r="148">
          <cell r="G148">
            <v>33.310177532589101</v>
          </cell>
        </row>
        <row r="149">
          <cell r="G149">
            <v>33.138579400301701</v>
          </cell>
        </row>
        <row r="150">
          <cell r="G150">
            <v>31.186140431730099</v>
          </cell>
        </row>
        <row r="151">
          <cell r="G151">
            <v>32.650856364855201</v>
          </cell>
        </row>
        <row r="152">
          <cell r="G152">
            <v>31.518497898428599</v>
          </cell>
        </row>
        <row r="153">
          <cell r="G153">
            <v>32.539013874505599</v>
          </cell>
        </row>
        <row r="154">
          <cell r="G154">
            <v>31.3986028724884</v>
          </cell>
        </row>
        <row r="155">
          <cell r="G155">
            <v>33.7115626881954</v>
          </cell>
        </row>
        <row r="156">
          <cell r="G156">
            <v>32.415047912077299</v>
          </cell>
        </row>
        <row r="157">
          <cell r="G157">
            <v>32.561144783841101</v>
          </cell>
        </row>
        <row r="158">
          <cell r="G158">
            <v>33.590057955484298</v>
          </cell>
        </row>
        <row r="159">
          <cell r="G159">
            <v>33.263519723105802</v>
          </cell>
        </row>
        <row r="160">
          <cell r="G160">
            <v>33.632905542872898</v>
          </cell>
        </row>
        <row r="161">
          <cell r="G161">
            <v>31.7160003211375</v>
          </cell>
        </row>
        <row r="162">
          <cell r="G162">
            <v>31.228721610913599</v>
          </cell>
        </row>
        <row r="163">
          <cell r="G163">
            <v>31.584438966440398</v>
          </cell>
        </row>
        <row r="164">
          <cell r="G164">
            <v>31.5806037935203</v>
          </cell>
        </row>
        <row r="165">
          <cell r="G165">
            <v>32.941506877205804</v>
          </cell>
        </row>
        <row r="166">
          <cell r="G166">
            <v>33.548787379963102</v>
          </cell>
        </row>
        <row r="167">
          <cell r="G167">
            <v>29.2809049270606</v>
          </cell>
        </row>
        <row r="168">
          <cell r="G168">
            <v>30.622184040006999</v>
          </cell>
        </row>
        <row r="169">
          <cell r="G169">
            <v>34.484243146744397</v>
          </cell>
        </row>
        <row r="170">
          <cell r="G170">
            <v>31.5245425566712</v>
          </cell>
        </row>
        <row r="171">
          <cell r="G171">
            <v>33.944022398902597</v>
          </cell>
        </row>
        <row r="172">
          <cell r="G172">
            <v>33.818022183649902</v>
          </cell>
        </row>
        <row r="173">
          <cell r="G173">
            <v>32.719229553417101</v>
          </cell>
        </row>
        <row r="174">
          <cell r="G174">
            <v>33.569482337353797</v>
          </cell>
        </row>
        <row r="175">
          <cell r="G175">
            <v>31.8542382258514</v>
          </cell>
        </row>
        <row r="176">
          <cell r="G176">
            <v>30.1180290142396</v>
          </cell>
        </row>
        <row r="177">
          <cell r="G177">
            <v>32.557116299363699</v>
          </cell>
        </row>
        <row r="178">
          <cell r="G178">
            <v>32.665562985127899</v>
          </cell>
        </row>
        <row r="179">
          <cell r="G179">
            <v>34.693266302856202</v>
          </cell>
        </row>
        <row r="180">
          <cell r="G180">
            <v>32.432739349846401</v>
          </cell>
        </row>
        <row r="181">
          <cell r="G181">
            <v>32.420397107189103</v>
          </cell>
        </row>
        <row r="182">
          <cell r="G182">
            <v>33.550029138902701</v>
          </cell>
        </row>
        <row r="183">
          <cell r="G183">
            <v>32.738427044398399</v>
          </cell>
        </row>
        <row r="184">
          <cell r="G184">
            <v>33.149777293517701</v>
          </cell>
        </row>
        <row r="185">
          <cell r="G185">
            <v>31.7085480732717</v>
          </cell>
        </row>
        <row r="186">
          <cell r="G186">
            <v>33.807352966708002</v>
          </cell>
        </row>
        <row r="187">
          <cell r="G187">
            <v>33.350260126747202</v>
          </cell>
        </row>
        <row r="188">
          <cell r="G188">
            <v>32.819762321632098</v>
          </cell>
        </row>
        <row r="189">
          <cell r="G189">
            <v>31.548947639425599</v>
          </cell>
        </row>
        <row r="190">
          <cell r="G190">
            <v>32.830976832714697</v>
          </cell>
        </row>
        <row r="191">
          <cell r="G191">
            <v>32.373859893166397</v>
          </cell>
        </row>
        <row r="192">
          <cell r="G192">
            <v>33.867420243647899</v>
          </cell>
        </row>
        <row r="193">
          <cell r="G193">
            <v>31.664093746213101</v>
          </cell>
        </row>
        <row r="194">
          <cell r="G194">
            <v>32.568566739291803</v>
          </cell>
        </row>
        <row r="195">
          <cell r="G195">
            <v>33.452970488295001</v>
          </cell>
        </row>
        <row r="196">
          <cell r="G196">
            <v>32.139650904130299</v>
          </cell>
        </row>
        <row r="197">
          <cell r="G197">
            <v>32.584525298312201</v>
          </cell>
        </row>
        <row r="198">
          <cell r="G198">
            <v>32.282798284698003</v>
          </cell>
        </row>
        <row r="199">
          <cell r="G199">
            <v>33.247392218900302</v>
          </cell>
        </row>
        <row r="200">
          <cell r="G200">
            <v>33.380550377724603</v>
          </cell>
        </row>
        <row r="201">
          <cell r="G201">
            <v>33.778655833011499</v>
          </cell>
        </row>
        <row r="202">
          <cell r="G202">
            <v>32.891104711739999</v>
          </cell>
        </row>
        <row r="203">
          <cell r="G203">
            <v>32.376051974838703</v>
          </cell>
        </row>
        <row r="204">
          <cell r="G204">
            <v>31.965643399032899</v>
          </cell>
        </row>
        <row r="205">
          <cell r="G205">
            <v>30.963530060712799</v>
          </cell>
        </row>
        <row r="206">
          <cell r="G206">
            <v>31.883804223023802</v>
          </cell>
        </row>
        <row r="207">
          <cell r="G207">
            <v>33.5594303518575</v>
          </cell>
        </row>
        <row r="208">
          <cell r="G208">
            <v>32.151056198754297</v>
          </cell>
        </row>
        <row r="209">
          <cell r="G209">
            <v>34.210608178438903</v>
          </cell>
        </row>
        <row r="210">
          <cell r="G210">
            <v>32.811545715420799</v>
          </cell>
        </row>
        <row r="211">
          <cell r="G211">
            <v>33.885954069544198</v>
          </cell>
        </row>
        <row r="212">
          <cell r="G212">
            <v>33.378183917425602</v>
          </cell>
        </row>
        <row r="213">
          <cell r="G213">
            <v>34.0992731739437</v>
          </cell>
        </row>
        <row r="214">
          <cell r="G214">
            <v>32.612501435027802</v>
          </cell>
        </row>
        <row r="215">
          <cell r="G215">
            <v>33.247264501595303</v>
          </cell>
        </row>
        <row r="216">
          <cell r="G216">
            <v>31.793659110520501</v>
          </cell>
        </row>
        <row r="217">
          <cell r="G217">
            <v>31.448702531595799</v>
          </cell>
        </row>
        <row r="218">
          <cell r="G218">
            <v>31.903212485828799</v>
          </cell>
        </row>
        <row r="219">
          <cell r="G219">
            <v>32.490591079186899</v>
          </cell>
        </row>
        <row r="220">
          <cell r="G220">
            <v>32.950904884623199</v>
          </cell>
        </row>
        <row r="221">
          <cell r="G221">
            <v>33.366867699341697</v>
          </cell>
        </row>
        <row r="222">
          <cell r="G222">
            <v>34.083134586762199</v>
          </cell>
        </row>
        <row r="223">
          <cell r="G223">
            <v>33.812491674628902</v>
          </cell>
        </row>
        <row r="224">
          <cell r="G224">
            <v>33.563602918530002</v>
          </cell>
        </row>
        <row r="225">
          <cell r="G225">
            <v>33.612065409463597</v>
          </cell>
        </row>
        <row r="226">
          <cell r="G226">
            <v>32.521942455714303</v>
          </cell>
        </row>
        <row r="227">
          <cell r="G227">
            <v>32.126135400192503</v>
          </cell>
        </row>
        <row r="228">
          <cell r="G228">
            <v>31.567438575880701</v>
          </cell>
        </row>
        <row r="229">
          <cell r="G229">
            <v>32.759045030832198</v>
          </cell>
        </row>
        <row r="230">
          <cell r="G230">
            <v>33.250215986734901</v>
          </cell>
        </row>
        <row r="231">
          <cell r="G231">
            <v>32.458683247427103</v>
          </cell>
        </row>
        <row r="232">
          <cell r="G232">
            <v>34.105348352451202</v>
          </cell>
        </row>
        <row r="233">
          <cell r="G233">
            <v>33.992560941884101</v>
          </cell>
        </row>
        <row r="234">
          <cell r="G234">
            <v>33.162783881818697</v>
          </cell>
        </row>
        <row r="235">
          <cell r="G235">
            <v>32.117813656130899</v>
          </cell>
        </row>
        <row r="236">
          <cell r="G236">
            <v>31.4858393414465</v>
          </cell>
        </row>
        <row r="237">
          <cell r="G237">
            <v>33.736861793821802</v>
          </cell>
        </row>
        <row r="238">
          <cell r="G238">
            <v>32.759003778640803</v>
          </cell>
        </row>
        <row r="239">
          <cell r="G239">
            <v>32.457473644233303</v>
          </cell>
        </row>
        <row r="240">
          <cell r="G240">
            <v>32.6850911539264</v>
          </cell>
        </row>
        <row r="241">
          <cell r="G241">
            <v>32.182174854303902</v>
          </cell>
        </row>
        <row r="242">
          <cell r="G242">
            <v>33.2738615142448</v>
          </cell>
        </row>
        <row r="243">
          <cell r="G243">
            <v>32.866508765177301</v>
          </cell>
        </row>
        <row r="244">
          <cell r="G244">
            <v>34.784761009385498</v>
          </cell>
        </row>
        <row r="245">
          <cell r="G245">
            <v>32.563085410345003</v>
          </cell>
        </row>
        <row r="246">
          <cell r="G246">
            <v>33.072501390048501</v>
          </cell>
        </row>
        <row r="247">
          <cell r="G247">
            <v>31.963349441957099</v>
          </cell>
        </row>
        <row r="248">
          <cell r="G248">
            <v>32.416248757549802</v>
          </cell>
        </row>
        <row r="249">
          <cell r="G249">
            <v>32.640761100161498</v>
          </cell>
        </row>
        <row r="250">
          <cell r="G250">
            <v>31.9212792917501</v>
          </cell>
        </row>
        <row r="251">
          <cell r="G251">
            <v>34.205343888749702</v>
          </cell>
        </row>
        <row r="252">
          <cell r="G252">
            <v>31.983944168896201</v>
          </cell>
        </row>
        <row r="253">
          <cell r="G253">
            <v>33.978976464248397</v>
          </cell>
        </row>
        <row r="254">
          <cell r="G254">
            <v>30.811809317601099</v>
          </cell>
        </row>
        <row r="255">
          <cell r="G255">
            <v>32.359252418691803</v>
          </cell>
        </row>
        <row r="256">
          <cell r="G256">
            <v>32.526230101936498</v>
          </cell>
        </row>
        <row r="257">
          <cell r="G257">
            <v>33.578034588777101</v>
          </cell>
        </row>
        <row r="258">
          <cell r="G258">
            <v>33.463634302202102</v>
          </cell>
        </row>
        <row r="259">
          <cell r="G259">
            <v>35.456873418187797</v>
          </cell>
        </row>
        <row r="260">
          <cell r="G260">
            <v>31.8785682094958</v>
          </cell>
        </row>
        <row r="261">
          <cell r="G261">
            <v>33.652047055398803</v>
          </cell>
        </row>
        <row r="262">
          <cell r="G262">
            <v>31.361839953235901</v>
          </cell>
        </row>
        <row r="263">
          <cell r="G263">
            <v>33.5100748845609</v>
          </cell>
        </row>
        <row r="264">
          <cell r="G264">
            <v>33.400870761360601</v>
          </cell>
        </row>
        <row r="265">
          <cell r="G265">
            <v>29.853068085589001</v>
          </cell>
        </row>
        <row r="266">
          <cell r="G266">
            <v>33.030813452826301</v>
          </cell>
        </row>
        <row r="267">
          <cell r="G267">
            <v>32.939233272224698</v>
          </cell>
        </row>
        <row r="268">
          <cell r="G268">
            <v>33.026452917081002</v>
          </cell>
        </row>
        <row r="269">
          <cell r="G269">
            <v>30.726945256604999</v>
          </cell>
        </row>
        <row r="270">
          <cell r="G270">
            <v>32.236594579841402</v>
          </cell>
        </row>
        <row r="271">
          <cell r="G271">
            <v>33.499509867557499</v>
          </cell>
        </row>
        <row r="272">
          <cell r="G272">
            <v>32.501840508698599</v>
          </cell>
        </row>
        <row r="273">
          <cell r="G273">
            <v>33.981369676289901</v>
          </cell>
        </row>
        <row r="274">
          <cell r="G274">
            <v>32.104647884905098</v>
          </cell>
        </row>
        <row r="275">
          <cell r="G275">
            <v>32.135981645600197</v>
          </cell>
        </row>
        <row r="276">
          <cell r="G276">
            <v>34.099000667318201</v>
          </cell>
        </row>
        <row r="277">
          <cell r="G277">
            <v>32.400940086409399</v>
          </cell>
        </row>
        <row r="278">
          <cell r="G278">
            <v>33.846660410384402</v>
          </cell>
        </row>
        <row r="279">
          <cell r="G279">
            <v>32.1302021251905</v>
          </cell>
        </row>
        <row r="280">
          <cell r="G280">
            <v>34.454748579873097</v>
          </cell>
        </row>
        <row r="281">
          <cell r="G281">
            <v>32.539250573176503</v>
          </cell>
        </row>
        <row r="282">
          <cell r="G282">
            <v>32.788079248778097</v>
          </cell>
        </row>
        <row r="283">
          <cell r="G283">
            <v>34.028229089771798</v>
          </cell>
        </row>
        <row r="284">
          <cell r="G284">
            <v>32.551477187372498</v>
          </cell>
        </row>
        <row r="285">
          <cell r="G285">
            <v>32.521164208330198</v>
          </cell>
        </row>
        <row r="286">
          <cell r="G286">
            <v>33.908376194971098</v>
          </cell>
        </row>
        <row r="287">
          <cell r="G287">
            <v>33.903804205320199</v>
          </cell>
        </row>
        <row r="288">
          <cell r="G288">
            <v>33.860934447582302</v>
          </cell>
        </row>
        <row r="289">
          <cell r="G289">
            <v>34.634932407545101</v>
          </cell>
        </row>
        <row r="290">
          <cell r="G290">
            <v>33.215513339878001</v>
          </cell>
        </row>
        <row r="291">
          <cell r="G291">
            <v>31.855584968129701</v>
          </cell>
        </row>
        <row r="292">
          <cell r="G292">
            <v>33.292332355380097</v>
          </cell>
        </row>
        <row r="293">
          <cell r="G293">
            <v>34.526362122814398</v>
          </cell>
        </row>
        <row r="294">
          <cell r="G294">
            <v>32.618907790969303</v>
          </cell>
        </row>
        <row r="295">
          <cell r="G295">
            <v>33.303957345199798</v>
          </cell>
        </row>
        <row r="296">
          <cell r="G296">
            <v>34.326900064617703</v>
          </cell>
        </row>
        <row r="297">
          <cell r="G297">
            <v>33.017645835299298</v>
          </cell>
        </row>
        <row r="298">
          <cell r="G298">
            <v>33.583884140501397</v>
          </cell>
        </row>
        <row r="299">
          <cell r="G299">
            <v>33.401322680765198</v>
          </cell>
        </row>
        <row r="300">
          <cell r="G300">
            <v>32.282540465026102</v>
          </cell>
        </row>
        <row r="301">
          <cell r="G301">
            <v>30.715557693818599</v>
          </cell>
        </row>
        <row r="302">
          <cell r="G302">
            <v>32.994941834368099</v>
          </cell>
        </row>
        <row r="303">
          <cell r="G303">
            <v>30.306432148800798</v>
          </cell>
        </row>
        <row r="304">
          <cell r="G304">
            <v>34.009329437902601</v>
          </cell>
        </row>
        <row r="305">
          <cell r="G305">
            <v>32.678119507273102</v>
          </cell>
        </row>
        <row r="306">
          <cell r="G306">
            <v>32.166462215324202</v>
          </cell>
        </row>
        <row r="307">
          <cell r="G307">
            <v>33.4839165522813</v>
          </cell>
        </row>
        <row r="308">
          <cell r="G308">
            <v>33.010181378823603</v>
          </cell>
        </row>
        <row r="309">
          <cell r="G309">
            <v>32.749902978634097</v>
          </cell>
        </row>
        <row r="310">
          <cell r="G310">
            <v>33.0934769770138</v>
          </cell>
        </row>
        <row r="311">
          <cell r="G311">
            <v>31.5275884921715</v>
          </cell>
        </row>
        <row r="312">
          <cell r="G312">
            <v>32.891850271520603</v>
          </cell>
        </row>
        <row r="313">
          <cell r="G313">
            <v>32.160431506686997</v>
          </cell>
        </row>
        <row r="314">
          <cell r="G314">
            <v>32.522317789393199</v>
          </cell>
        </row>
        <row r="315">
          <cell r="G315">
            <v>33.9804690418853</v>
          </cell>
        </row>
        <row r="316">
          <cell r="G316">
            <v>34.043394391101899</v>
          </cell>
        </row>
        <row r="317">
          <cell r="G317">
            <v>32.591920952202699</v>
          </cell>
        </row>
        <row r="318">
          <cell r="G318">
            <v>34.423752464453102</v>
          </cell>
        </row>
        <row r="319">
          <cell r="G319">
            <v>32.197227032498098</v>
          </cell>
        </row>
        <row r="320">
          <cell r="G320">
            <v>31.509532946420499</v>
          </cell>
        </row>
        <row r="321">
          <cell r="G321">
            <v>32.2456455252347</v>
          </cell>
        </row>
        <row r="322">
          <cell r="G322">
            <v>32.3166390276266</v>
          </cell>
        </row>
        <row r="323">
          <cell r="G323">
            <v>32.382505963795403</v>
          </cell>
        </row>
        <row r="324">
          <cell r="G324">
            <v>32.659884695289598</v>
          </cell>
        </row>
        <row r="325">
          <cell r="G325">
            <v>31.239167689401199</v>
          </cell>
        </row>
        <row r="326">
          <cell r="G326">
            <v>34.2947079385143</v>
          </cell>
        </row>
        <row r="327">
          <cell r="G327">
            <v>31.707235948238299</v>
          </cell>
        </row>
        <row r="328">
          <cell r="G328">
            <v>31.593426669719399</v>
          </cell>
        </row>
        <row r="329">
          <cell r="G329">
            <v>32.933848265672097</v>
          </cell>
        </row>
        <row r="330">
          <cell r="G330">
            <v>32.334381697781602</v>
          </cell>
        </row>
        <row r="331">
          <cell r="G331">
            <v>31.992514449631098</v>
          </cell>
        </row>
        <row r="332">
          <cell r="G332">
            <v>33.174050741894902</v>
          </cell>
        </row>
        <row r="333">
          <cell r="G333">
            <v>33.459187794265603</v>
          </cell>
        </row>
        <row r="334">
          <cell r="G334">
            <v>32.985146407527097</v>
          </cell>
        </row>
        <row r="335">
          <cell r="G335">
            <v>34.029894312676603</v>
          </cell>
        </row>
        <row r="336">
          <cell r="G336">
            <v>31.367545756726798</v>
          </cell>
        </row>
        <row r="337">
          <cell r="G337">
            <v>34.530331147654202</v>
          </cell>
        </row>
        <row r="338">
          <cell r="G338">
            <v>32.053076156779497</v>
          </cell>
        </row>
        <row r="339">
          <cell r="G339">
            <v>32.819670912903703</v>
          </cell>
        </row>
        <row r="340">
          <cell r="G340">
            <v>32.198736566595898</v>
          </cell>
        </row>
        <row r="341">
          <cell r="G341">
            <v>31.354824481595699</v>
          </cell>
        </row>
        <row r="342">
          <cell r="G342">
            <v>32.4419057274756</v>
          </cell>
        </row>
        <row r="343">
          <cell r="G343">
            <v>33.511368188027298</v>
          </cell>
        </row>
        <row r="344">
          <cell r="G344">
            <v>33.043606113624897</v>
          </cell>
        </row>
        <row r="345">
          <cell r="G345">
            <v>31.8128104905696</v>
          </cell>
        </row>
        <row r="346">
          <cell r="G346">
            <v>33.287367285382402</v>
          </cell>
        </row>
        <row r="347">
          <cell r="G347">
            <v>31.908633487194699</v>
          </cell>
        </row>
        <row r="348">
          <cell r="G348">
            <v>32.880215639937802</v>
          </cell>
        </row>
        <row r="349">
          <cell r="G349">
            <v>34.093447676509697</v>
          </cell>
        </row>
        <row r="350">
          <cell r="G350">
            <v>33.471902327372199</v>
          </cell>
        </row>
        <row r="351">
          <cell r="G351">
            <v>33.257298207452898</v>
          </cell>
        </row>
        <row r="352">
          <cell r="G352">
            <v>32.661001085511003</v>
          </cell>
        </row>
        <row r="353">
          <cell r="G353">
            <v>32.802575138037703</v>
          </cell>
        </row>
        <row r="354">
          <cell r="G354">
            <v>34.004807500086699</v>
          </cell>
        </row>
        <row r="355">
          <cell r="G355">
            <v>32.0558419758773</v>
          </cell>
        </row>
        <row r="356">
          <cell r="G356">
            <v>31.526740618476701</v>
          </cell>
        </row>
        <row r="357">
          <cell r="G357">
            <v>33.529803152590098</v>
          </cell>
        </row>
        <row r="358">
          <cell r="G358">
            <v>32.0708984334427</v>
          </cell>
        </row>
        <row r="359">
          <cell r="G359">
            <v>34.818472304189399</v>
          </cell>
        </row>
        <row r="360">
          <cell r="G360">
            <v>33.690750268085203</v>
          </cell>
        </row>
        <row r="361">
          <cell r="G361">
            <v>33.112037672849503</v>
          </cell>
        </row>
        <row r="362">
          <cell r="G362">
            <v>34.356041210361802</v>
          </cell>
        </row>
        <row r="363">
          <cell r="G363">
            <v>33.867553846739902</v>
          </cell>
        </row>
        <row r="364">
          <cell r="G364">
            <v>32.722651301888597</v>
          </cell>
        </row>
        <row r="365">
          <cell r="G365">
            <v>33.106908794645101</v>
          </cell>
        </row>
        <row r="366">
          <cell r="G366">
            <v>32.613390722782498</v>
          </cell>
        </row>
        <row r="367">
          <cell r="G367">
            <v>33.310603074149299</v>
          </cell>
        </row>
        <row r="368">
          <cell r="G368">
            <v>33.334039126084299</v>
          </cell>
        </row>
        <row r="369">
          <cell r="G369">
            <v>33.946331415215198</v>
          </cell>
        </row>
        <row r="370">
          <cell r="G370">
            <v>32.973827910171003</v>
          </cell>
        </row>
        <row r="371">
          <cell r="G371">
            <v>32.793024180461302</v>
          </cell>
        </row>
        <row r="372">
          <cell r="G372">
            <v>32.596801447036199</v>
          </cell>
        </row>
        <row r="373">
          <cell r="G373">
            <v>33.525224137033298</v>
          </cell>
        </row>
        <row r="374">
          <cell r="G374">
            <v>33.126718741437301</v>
          </cell>
        </row>
        <row r="375">
          <cell r="G375">
            <v>31.8037738352321</v>
          </cell>
        </row>
        <row r="376">
          <cell r="G376">
            <v>33.325309019510797</v>
          </cell>
        </row>
        <row r="377">
          <cell r="G377">
            <v>32.6411520537077</v>
          </cell>
        </row>
        <row r="378">
          <cell r="G378">
            <v>33.1678252034826</v>
          </cell>
        </row>
        <row r="379">
          <cell r="G379">
            <v>33.690855112221797</v>
          </cell>
        </row>
        <row r="380">
          <cell r="G380">
            <v>33.494652375302998</v>
          </cell>
        </row>
        <row r="381">
          <cell r="G381">
            <v>32.800426490900698</v>
          </cell>
        </row>
        <row r="382">
          <cell r="G382">
            <v>32.316201275765501</v>
          </cell>
        </row>
        <row r="383">
          <cell r="G383">
            <v>33.071100707499397</v>
          </cell>
        </row>
        <row r="384">
          <cell r="G384">
            <v>31.6664910108695</v>
          </cell>
        </row>
        <row r="385">
          <cell r="G385">
            <v>32.843016497081202</v>
          </cell>
        </row>
        <row r="386">
          <cell r="G386">
            <v>34.260010032502002</v>
          </cell>
        </row>
        <row r="387">
          <cell r="G387">
            <v>33.466909378944997</v>
          </cell>
        </row>
        <row r="388">
          <cell r="G388">
            <v>32.640275623462799</v>
          </cell>
        </row>
        <row r="389">
          <cell r="G389">
            <v>31.993276281023899</v>
          </cell>
        </row>
        <row r="390">
          <cell r="G390">
            <v>32.944268804417</v>
          </cell>
        </row>
        <row r="391">
          <cell r="G391">
            <v>32.886836656694904</v>
          </cell>
        </row>
        <row r="392">
          <cell r="G392">
            <v>32.003391469054399</v>
          </cell>
        </row>
        <row r="393">
          <cell r="G393">
            <v>31.9304146945741</v>
          </cell>
        </row>
        <row r="394">
          <cell r="G394">
            <v>32.939520650762198</v>
          </cell>
        </row>
        <row r="395">
          <cell r="G395">
            <v>33.417472380773297</v>
          </cell>
        </row>
        <row r="396">
          <cell r="G396">
            <v>33.197953953649701</v>
          </cell>
        </row>
        <row r="397">
          <cell r="G397">
            <v>32.268267028927099</v>
          </cell>
        </row>
        <row r="398">
          <cell r="G398">
            <v>32.544299080659002</v>
          </cell>
        </row>
        <row r="399">
          <cell r="G399">
            <v>32.1099060606835</v>
          </cell>
        </row>
        <row r="400">
          <cell r="G400">
            <v>34.742230912570797</v>
          </cell>
        </row>
        <row r="401">
          <cell r="G401">
            <v>32.607728933312998</v>
          </cell>
        </row>
        <row r="402">
          <cell r="G402">
            <v>32.117608720752202</v>
          </cell>
        </row>
        <row r="403">
          <cell r="G403">
            <v>33.299350710985003</v>
          </cell>
        </row>
        <row r="404">
          <cell r="G404">
            <v>32.836245249562097</v>
          </cell>
        </row>
        <row r="405">
          <cell r="G405">
            <v>32.1495857738173</v>
          </cell>
        </row>
        <row r="406">
          <cell r="G406">
            <v>30.956742028268501</v>
          </cell>
        </row>
        <row r="407">
          <cell r="G407">
            <v>32.941296296203603</v>
          </cell>
        </row>
        <row r="408">
          <cell r="G408">
            <v>31.5055433932962</v>
          </cell>
        </row>
        <row r="409">
          <cell r="G409">
            <v>29.503649126033601</v>
          </cell>
        </row>
        <row r="410">
          <cell r="G410">
            <v>34.623870683030901</v>
          </cell>
        </row>
        <row r="411">
          <cell r="G411">
            <v>32.293303875357402</v>
          </cell>
        </row>
        <row r="412">
          <cell r="G412">
            <v>30.965947810535901</v>
          </cell>
        </row>
        <row r="413">
          <cell r="G413">
            <v>32.2777606443222</v>
          </cell>
        </row>
        <row r="414">
          <cell r="G414">
            <v>33.564074626414097</v>
          </cell>
        </row>
        <row r="415">
          <cell r="G415">
            <v>31.222413620577299</v>
          </cell>
        </row>
        <row r="416">
          <cell r="G416">
            <v>32.947998346962699</v>
          </cell>
        </row>
        <row r="417">
          <cell r="G417">
            <v>32.323280639760497</v>
          </cell>
        </row>
        <row r="418">
          <cell r="G418">
            <v>31.907028388478</v>
          </cell>
        </row>
        <row r="419">
          <cell r="G419">
            <v>32.319100276713598</v>
          </cell>
        </row>
        <row r="420">
          <cell r="G420">
            <v>33.108544709153499</v>
          </cell>
        </row>
        <row r="421">
          <cell r="G421">
            <v>33.316696289054903</v>
          </cell>
        </row>
        <row r="422">
          <cell r="G422">
            <v>33.210725186671702</v>
          </cell>
        </row>
        <row r="423">
          <cell r="G423">
            <v>33.287517910062803</v>
          </cell>
        </row>
        <row r="424">
          <cell r="G424">
            <v>32.541904389807698</v>
          </cell>
        </row>
        <row r="425">
          <cell r="G425">
            <v>33.451922324768297</v>
          </cell>
        </row>
        <row r="426">
          <cell r="G426">
            <v>30.3276759145689</v>
          </cell>
        </row>
        <row r="427">
          <cell r="G427">
            <v>32.7067736116962</v>
          </cell>
        </row>
        <row r="428">
          <cell r="G428">
            <v>34.695508837206098</v>
          </cell>
        </row>
        <row r="429">
          <cell r="G429">
            <v>31.365787693898199</v>
          </cell>
        </row>
        <row r="430">
          <cell r="G430">
            <v>34.293520325186499</v>
          </cell>
        </row>
        <row r="431">
          <cell r="G431">
            <v>33.797206734750901</v>
          </cell>
        </row>
        <row r="432">
          <cell r="G432">
            <v>34.197045564808498</v>
          </cell>
        </row>
        <row r="433">
          <cell r="G433">
            <v>33.382479439181402</v>
          </cell>
        </row>
        <row r="434">
          <cell r="G434">
            <v>32.984961261469898</v>
          </cell>
        </row>
        <row r="435">
          <cell r="G435">
            <v>31.690257421938099</v>
          </cell>
        </row>
        <row r="436">
          <cell r="G436">
            <v>32.924502779281198</v>
          </cell>
        </row>
        <row r="437">
          <cell r="G437">
            <v>32.917135519824697</v>
          </cell>
        </row>
        <row r="438">
          <cell r="G438">
            <v>32.069613194581699</v>
          </cell>
        </row>
        <row r="439">
          <cell r="G439">
            <v>32.393378710412698</v>
          </cell>
        </row>
        <row r="440">
          <cell r="G440">
            <v>32.271839657577203</v>
          </cell>
        </row>
        <row r="441">
          <cell r="G441">
            <v>33.116415569187701</v>
          </cell>
        </row>
        <row r="442">
          <cell r="G442">
            <v>33.634640189263699</v>
          </cell>
        </row>
        <row r="443">
          <cell r="G443">
            <v>32.842348407214097</v>
          </cell>
        </row>
        <row r="444">
          <cell r="G444">
            <v>33.733779215267703</v>
          </cell>
        </row>
        <row r="445">
          <cell r="G445">
            <v>31.059871307865698</v>
          </cell>
        </row>
        <row r="446">
          <cell r="G446">
            <v>32.0843611140142</v>
          </cell>
        </row>
        <row r="447">
          <cell r="G447">
            <v>34.089319005661203</v>
          </cell>
        </row>
        <row r="448">
          <cell r="G448">
            <v>30.803512442678102</v>
          </cell>
        </row>
        <row r="449">
          <cell r="G449">
            <v>32.859873991190597</v>
          </cell>
        </row>
        <row r="450">
          <cell r="G450">
            <v>33.039824559444597</v>
          </cell>
        </row>
        <row r="451">
          <cell r="G451">
            <v>31.066268858535999</v>
          </cell>
        </row>
        <row r="452">
          <cell r="G452">
            <v>32.940261115239899</v>
          </cell>
        </row>
        <row r="453">
          <cell r="G453">
            <v>32.3628995553142</v>
          </cell>
        </row>
        <row r="454">
          <cell r="G454">
            <v>32.044453759680103</v>
          </cell>
        </row>
        <row r="455">
          <cell r="G455">
            <v>34.150847939782501</v>
          </cell>
        </row>
        <row r="456">
          <cell r="G456">
            <v>34.454874085713598</v>
          </cell>
        </row>
        <row r="457">
          <cell r="G457">
            <v>32.178827406763702</v>
          </cell>
        </row>
        <row r="458">
          <cell r="G458">
            <v>32.616300079831099</v>
          </cell>
        </row>
        <row r="459">
          <cell r="G459">
            <v>32.535685120600803</v>
          </cell>
        </row>
        <row r="460">
          <cell r="G460">
            <v>31.925383919216799</v>
          </cell>
        </row>
        <row r="461">
          <cell r="G461">
            <v>34.138387336517297</v>
          </cell>
        </row>
        <row r="462">
          <cell r="G462">
            <v>32.854892507378302</v>
          </cell>
        </row>
        <row r="463">
          <cell r="G463">
            <v>32.805564712733101</v>
          </cell>
        </row>
        <row r="464">
          <cell r="G464">
            <v>33.261763131540299</v>
          </cell>
        </row>
        <row r="465">
          <cell r="G465">
            <v>31.3214190614218</v>
          </cell>
        </row>
        <row r="466">
          <cell r="G466">
            <v>33.442515424770697</v>
          </cell>
        </row>
        <row r="467">
          <cell r="G467">
            <v>31.445955558209899</v>
          </cell>
        </row>
        <row r="468">
          <cell r="G468">
            <v>30.3283211908502</v>
          </cell>
        </row>
        <row r="469">
          <cell r="G469">
            <v>31.6900857469827</v>
          </cell>
        </row>
        <row r="470">
          <cell r="G470">
            <v>32.953067322008799</v>
          </cell>
        </row>
        <row r="471">
          <cell r="G471">
            <v>32.370048651835603</v>
          </cell>
        </row>
        <row r="472">
          <cell r="G472">
            <v>31.885954826028101</v>
          </cell>
        </row>
        <row r="473">
          <cell r="G473">
            <v>32.540785915010197</v>
          </cell>
        </row>
        <row r="474">
          <cell r="G474">
            <v>31.716406744248399</v>
          </cell>
        </row>
        <row r="475">
          <cell r="G475">
            <v>33.921407604892501</v>
          </cell>
        </row>
        <row r="476">
          <cell r="G476">
            <v>35.148650254410398</v>
          </cell>
        </row>
        <row r="477">
          <cell r="G477">
            <v>33.262459509568998</v>
          </cell>
        </row>
        <row r="478">
          <cell r="G478">
            <v>34.397966285652899</v>
          </cell>
        </row>
        <row r="479">
          <cell r="G479">
            <v>32.831043131318602</v>
          </cell>
        </row>
        <row r="480">
          <cell r="G480">
            <v>33.870665223575301</v>
          </cell>
        </row>
        <row r="481">
          <cell r="G481">
            <v>32.082410866930601</v>
          </cell>
        </row>
        <row r="482">
          <cell r="G482">
            <v>32.9352383864573</v>
          </cell>
        </row>
        <row r="483">
          <cell r="G483">
            <v>32.509511191524503</v>
          </cell>
        </row>
        <row r="484">
          <cell r="G484">
            <v>32.397578478099398</v>
          </cell>
        </row>
        <row r="485">
          <cell r="G485">
            <v>32.422483596342197</v>
          </cell>
        </row>
        <row r="486">
          <cell r="G486">
            <v>31.3850038720112</v>
          </cell>
        </row>
        <row r="487">
          <cell r="G487">
            <v>32.563766834968099</v>
          </cell>
        </row>
        <row r="488">
          <cell r="G488">
            <v>34.364432388682602</v>
          </cell>
        </row>
        <row r="489">
          <cell r="G489">
            <v>32.378161670966797</v>
          </cell>
        </row>
        <row r="490">
          <cell r="G490">
            <v>32.324987852695998</v>
          </cell>
        </row>
        <row r="491">
          <cell r="G491">
            <v>33.417729171403799</v>
          </cell>
        </row>
        <row r="492">
          <cell r="G492">
            <v>34.857618417151599</v>
          </cell>
        </row>
        <row r="493">
          <cell r="G493">
            <v>31.8755727922475</v>
          </cell>
        </row>
        <row r="494">
          <cell r="G494">
            <v>32.808356173617703</v>
          </cell>
        </row>
        <row r="495">
          <cell r="G495">
            <v>33.284872515587701</v>
          </cell>
        </row>
        <row r="496">
          <cell r="G496">
            <v>31.9166283682166</v>
          </cell>
        </row>
        <row r="497">
          <cell r="G497">
            <v>32.588059339520299</v>
          </cell>
        </row>
        <row r="498">
          <cell r="G498">
            <v>32.952271970771598</v>
          </cell>
        </row>
        <row r="499">
          <cell r="G499">
            <v>31.602247648250898</v>
          </cell>
        </row>
        <row r="500">
          <cell r="G500">
            <v>32.427662665468901</v>
          </cell>
        </row>
        <row r="501">
          <cell r="G501">
            <v>30.616136964454601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70_spec_70_PSA"/>
    </sheetNames>
    <sheetDataSet>
      <sheetData sheetId="0">
        <row r="2">
          <cell r="G2">
            <v>32.5483832977283</v>
          </cell>
        </row>
        <row r="3">
          <cell r="G3">
            <v>32.896626190150201</v>
          </cell>
        </row>
        <row r="4">
          <cell r="G4">
            <v>31.425268060447099</v>
          </cell>
        </row>
        <row r="5">
          <cell r="G5">
            <v>33.105428458844301</v>
          </cell>
        </row>
        <row r="6">
          <cell r="G6">
            <v>31.046770447468901</v>
          </cell>
        </row>
        <row r="7">
          <cell r="G7">
            <v>32.790552377671602</v>
          </cell>
        </row>
        <row r="8">
          <cell r="G8">
            <v>32.186896943128502</v>
          </cell>
        </row>
        <row r="9">
          <cell r="G9">
            <v>32.154065642066698</v>
          </cell>
        </row>
        <row r="10">
          <cell r="G10">
            <v>31.527449465883901</v>
          </cell>
        </row>
        <row r="11">
          <cell r="G11">
            <v>32.572988062632902</v>
          </cell>
        </row>
        <row r="12">
          <cell r="G12">
            <v>32.8861619406049</v>
          </cell>
        </row>
        <row r="13">
          <cell r="G13">
            <v>32.041962462993901</v>
          </cell>
        </row>
        <row r="14">
          <cell r="G14">
            <v>34.050467923144801</v>
          </cell>
        </row>
        <row r="15">
          <cell r="G15">
            <v>34.374723974437899</v>
          </cell>
        </row>
        <row r="16">
          <cell r="G16">
            <v>31.217831520519599</v>
          </cell>
        </row>
        <row r="17">
          <cell r="G17">
            <v>33.116985775321702</v>
          </cell>
        </row>
        <row r="18">
          <cell r="G18">
            <v>32.5659592810185</v>
          </cell>
        </row>
        <row r="19">
          <cell r="G19">
            <v>31.464039458927001</v>
          </cell>
        </row>
        <row r="20">
          <cell r="G20">
            <v>34.193578822877498</v>
          </cell>
        </row>
        <row r="21">
          <cell r="G21">
            <v>32.329131386369703</v>
          </cell>
        </row>
        <row r="22">
          <cell r="G22">
            <v>32.806515895243102</v>
          </cell>
        </row>
        <row r="23">
          <cell r="G23">
            <v>31.968841301286702</v>
          </cell>
        </row>
        <row r="24">
          <cell r="G24">
            <v>33.3724044016733</v>
          </cell>
        </row>
        <row r="25">
          <cell r="G25">
            <v>31.3912231076506</v>
          </cell>
        </row>
        <row r="26">
          <cell r="G26">
            <v>32.309847953652501</v>
          </cell>
        </row>
        <row r="27">
          <cell r="G27">
            <v>32.332981166725098</v>
          </cell>
        </row>
        <row r="28">
          <cell r="G28">
            <v>31.314709397574099</v>
          </cell>
        </row>
        <row r="29">
          <cell r="G29">
            <v>33.585463599853703</v>
          </cell>
        </row>
        <row r="30">
          <cell r="G30">
            <v>32.978079731926201</v>
          </cell>
        </row>
        <row r="31">
          <cell r="G31">
            <v>32.480455407711801</v>
          </cell>
        </row>
        <row r="32">
          <cell r="G32">
            <v>34.041255523636501</v>
          </cell>
        </row>
        <row r="33">
          <cell r="G33">
            <v>31.8276820536122</v>
          </cell>
        </row>
        <row r="34">
          <cell r="G34">
            <v>33.092843171118403</v>
          </cell>
        </row>
        <row r="35">
          <cell r="G35">
            <v>32.4046114632282</v>
          </cell>
        </row>
        <row r="36">
          <cell r="G36">
            <v>32.266699146493202</v>
          </cell>
        </row>
        <row r="37">
          <cell r="G37">
            <v>34.992472042213301</v>
          </cell>
        </row>
        <row r="38">
          <cell r="G38">
            <v>32.682896157795199</v>
          </cell>
        </row>
        <row r="39">
          <cell r="G39">
            <v>32.100851791272802</v>
          </cell>
        </row>
        <row r="40">
          <cell r="G40">
            <v>31.852375773138501</v>
          </cell>
        </row>
        <row r="41">
          <cell r="G41">
            <v>34.232183256659802</v>
          </cell>
        </row>
        <row r="42">
          <cell r="G42">
            <v>32.695951342408698</v>
          </cell>
        </row>
        <row r="43">
          <cell r="G43">
            <v>34.007935745173299</v>
          </cell>
        </row>
        <row r="44">
          <cell r="G44">
            <v>31.45629658136</v>
          </cell>
        </row>
        <row r="45">
          <cell r="G45">
            <v>31.935265322224801</v>
          </cell>
        </row>
        <row r="46">
          <cell r="G46">
            <v>30.9660538644967</v>
          </cell>
        </row>
        <row r="47">
          <cell r="G47">
            <v>32.194913589130998</v>
          </cell>
        </row>
        <row r="48">
          <cell r="G48">
            <v>32.521653905013601</v>
          </cell>
        </row>
        <row r="49">
          <cell r="G49">
            <v>32.655185516257198</v>
          </cell>
        </row>
        <row r="50">
          <cell r="G50">
            <v>33.433605808787703</v>
          </cell>
        </row>
        <row r="51">
          <cell r="G51">
            <v>35.092929736686699</v>
          </cell>
        </row>
        <row r="52">
          <cell r="G52">
            <v>33.038489724147297</v>
          </cell>
        </row>
        <row r="53">
          <cell r="G53">
            <v>32.5926834538298</v>
          </cell>
        </row>
        <row r="54">
          <cell r="G54">
            <v>32.389879346683102</v>
          </cell>
        </row>
        <row r="55">
          <cell r="G55">
            <v>31.900285556361201</v>
          </cell>
        </row>
        <row r="56">
          <cell r="G56">
            <v>31.8945121834949</v>
          </cell>
        </row>
        <row r="57">
          <cell r="G57">
            <v>32.732070135280303</v>
          </cell>
        </row>
        <row r="58">
          <cell r="G58">
            <v>33.047908021449899</v>
          </cell>
        </row>
        <row r="59">
          <cell r="G59">
            <v>31.663576855305902</v>
          </cell>
        </row>
        <row r="60">
          <cell r="G60">
            <v>33.000410014741199</v>
          </cell>
        </row>
        <row r="61">
          <cell r="G61">
            <v>33.945369532728797</v>
          </cell>
        </row>
        <row r="62">
          <cell r="G62">
            <v>31.9342029644089</v>
          </cell>
        </row>
        <row r="63">
          <cell r="G63">
            <v>31.551221757972201</v>
          </cell>
        </row>
        <row r="64">
          <cell r="G64">
            <v>32.354472647186299</v>
          </cell>
        </row>
        <row r="65">
          <cell r="G65">
            <v>33.999106905076196</v>
          </cell>
        </row>
        <row r="66">
          <cell r="G66">
            <v>31.944851435195599</v>
          </cell>
        </row>
        <row r="67">
          <cell r="G67">
            <v>32.781809503140401</v>
          </cell>
        </row>
        <row r="68">
          <cell r="G68">
            <v>32.000355138443801</v>
          </cell>
        </row>
        <row r="69">
          <cell r="G69">
            <v>33.121137561867599</v>
          </cell>
        </row>
        <row r="70">
          <cell r="G70">
            <v>33.234085872262</v>
          </cell>
        </row>
        <row r="71">
          <cell r="G71">
            <v>32.675306251057499</v>
          </cell>
        </row>
        <row r="72">
          <cell r="G72">
            <v>32.523836847500299</v>
          </cell>
        </row>
        <row r="73">
          <cell r="G73">
            <v>32.407947659340998</v>
          </cell>
        </row>
        <row r="74">
          <cell r="G74">
            <v>31.386021050245098</v>
          </cell>
        </row>
        <row r="75">
          <cell r="G75">
            <v>32.431802029764398</v>
          </cell>
        </row>
        <row r="76">
          <cell r="G76">
            <v>30.3735174678758</v>
          </cell>
        </row>
        <row r="77">
          <cell r="G77">
            <v>35.0243911330478</v>
          </cell>
        </row>
        <row r="78">
          <cell r="G78">
            <v>32.806259393758197</v>
          </cell>
        </row>
        <row r="79">
          <cell r="G79">
            <v>33.409747648198703</v>
          </cell>
        </row>
        <row r="80">
          <cell r="G80">
            <v>32.786825656987403</v>
          </cell>
        </row>
        <row r="81">
          <cell r="G81">
            <v>31.5370084467928</v>
          </cell>
        </row>
        <row r="82">
          <cell r="G82">
            <v>32.435880138024203</v>
          </cell>
        </row>
        <row r="83">
          <cell r="G83">
            <v>33.1755266759058</v>
          </cell>
        </row>
        <row r="84">
          <cell r="G84">
            <v>33.393582847384899</v>
          </cell>
        </row>
        <row r="85">
          <cell r="G85">
            <v>33.062855686648199</v>
          </cell>
        </row>
        <row r="86">
          <cell r="G86">
            <v>33.809270786945099</v>
          </cell>
        </row>
        <row r="87">
          <cell r="G87">
            <v>29.928443346630601</v>
          </cell>
        </row>
        <row r="88">
          <cell r="G88">
            <v>29.946929687187399</v>
          </cell>
        </row>
        <row r="89">
          <cell r="G89">
            <v>32.656721187980402</v>
          </cell>
        </row>
        <row r="90">
          <cell r="G90">
            <v>33.455141097172898</v>
          </cell>
        </row>
        <row r="91">
          <cell r="G91">
            <v>32.155942576781797</v>
          </cell>
        </row>
        <row r="92">
          <cell r="G92">
            <v>31.482467531762701</v>
          </cell>
        </row>
        <row r="93">
          <cell r="G93">
            <v>31.966544434087101</v>
          </cell>
        </row>
        <row r="94">
          <cell r="G94">
            <v>31.412738779508199</v>
          </cell>
        </row>
        <row r="95">
          <cell r="G95">
            <v>33.7109442177942</v>
          </cell>
        </row>
        <row r="96">
          <cell r="G96">
            <v>31.659886870283099</v>
          </cell>
        </row>
        <row r="97">
          <cell r="G97">
            <v>32.2748975704408</v>
          </cell>
        </row>
        <row r="98">
          <cell r="G98">
            <v>32.2939638765368</v>
          </cell>
        </row>
        <row r="99">
          <cell r="G99">
            <v>34.1257478444277</v>
          </cell>
        </row>
        <row r="100">
          <cell r="G100">
            <v>33.372361328003798</v>
          </cell>
        </row>
        <row r="101">
          <cell r="G101">
            <v>32.217793615555401</v>
          </cell>
        </row>
        <row r="102">
          <cell r="G102">
            <v>32.422969417752398</v>
          </cell>
        </row>
        <row r="103">
          <cell r="G103">
            <v>34.140172894779802</v>
          </cell>
        </row>
        <row r="104">
          <cell r="G104">
            <v>33.6868704373342</v>
          </cell>
        </row>
        <row r="105">
          <cell r="G105">
            <v>33.167532783662097</v>
          </cell>
        </row>
        <row r="106">
          <cell r="G106">
            <v>32.0383248731981</v>
          </cell>
        </row>
        <row r="107">
          <cell r="G107">
            <v>32.3369190276211</v>
          </cell>
        </row>
        <row r="108">
          <cell r="G108">
            <v>30.3692210012026</v>
          </cell>
        </row>
        <row r="109">
          <cell r="G109">
            <v>32.1938203439219</v>
          </cell>
        </row>
        <row r="110">
          <cell r="G110">
            <v>33.356214174537598</v>
          </cell>
        </row>
        <row r="111">
          <cell r="G111">
            <v>34.340569582059203</v>
          </cell>
        </row>
        <row r="112">
          <cell r="G112">
            <v>32.904801305971702</v>
          </cell>
        </row>
        <row r="113">
          <cell r="G113">
            <v>33.042948189349097</v>
          </cell>
        </row>
        <row r="114">
          <cell r="G114">
            <v>33.735066268171202</v>
          </cell>
        </row>
        <row r="115">
          <cell r="G115">
            <v>33.466569305146102</v>
          </cell>
        </row>
        <row r="116">
          <cell r="G116">
            <v>33.1068172757887</v>
          </cell>
        </row>
        <row r="117">
          <cell r="G117">
            <v>31.438786716821699</v>
          </cell>
        </row>
        <row r="118">
          <cell r="G118">
            <v>33.308015881746101</v>
          </cell>
        </row>
        <row r="119">
          <cell r="G119">
            <v>34.687238217740799</v>
          </cell>
        </row>
        <row r="120">
          <cell r="G120">
            <v>34.554022902605197</v>
          </cell>
        </row>
        <row r="121">
          <cell r="G121">
            <v>30.8365545130508</v>
          </cell>
        </row>
        <row r="122">
          <cell r="G122">
            <v>32.3802598057624</v>
          </cell>
        </row>
        <row r="123">
          <cell r="G123">
            <v>33.250174178632498</v>
          </cell>
        </row>
        <row r="124">
          <cell r="G124">
            <v>34.096107862500297</v>
          </cell>
        </row>
        <row r="125">
          <cell r="G125">
            <v>33.574603118867003</v>
          </cell>
        </row>
        <row r="126">
          <cell r="G126">
            <v>33.618919583951502</v>
          </cell>
        </row>
        <row r="127">
          <cell r="G127">
            <v>33.105990056013901</v>
          </cell>
        </row>
        <row r="128">
          <cell r="G128">
            <v>33.6818783717491</v>
          </cell>
        </row>
        <row r="129">
          <cell r="G129">
            <v>33.146734636972901</v>
          </cell>
        </row>
        <row r="130">
          <cell r="G130">
            <v>31.7968896979547</v>
          </cell>
        </row>
        <row r="131">
          <cell r="G131">
            <v>34.4852184802835</v>
          </cell>
        </row>
        <row r="132">
          <cell r="G132">
            <v>30.2234386266868</v>
          </cell>
        </row>
        <row r="133">
          <cell r="G133">
            <v>34.328417589333199</v>
          </cell>
        </row>
        <row r="134">
          <cell r="G134">
            <v>32.006479796599102</v>
          </cell>
        </row>
        <row r="135">
          <cell r="G135">
            <v>28.991847317074601</v>
          </cell>
        </row>
        <row r="136">
          <cell r="G136">
            <v>31.823266663554701</v>
          </cell>
        </row>
        <row r="137">
          <cell r="G137">
            <v>32.778725538378197</v>
          </cell>
        </row>
        <row r="138">
          <cell r="G138">
            <v>30.406438873831299</v>
          </cell>
        </row>
        <row r="139">
          <cell r="G139">
            <v>33.604520120619</v>
          </cell>
        </row>
        <row r="140">
          <cell r="G140">
            <v>30.839325660093198</v>
          </cell>
        </row>
        <row r="141">
          <cell r="G141">
            <v>33.982872536403498</v>
          </cell>
        </row>
        <row r="142">
          <cell r="G142">
            <v>33.3358477947937</v>
          </cell>
        </row>
        <row r="143">
          <cell r="G143">
            <v>32.892934288279299</v>
          </cell>
        </row>
        <row r="144">
          <cell r="G144">
            <v>33.909980393386199</v>
          </cell>
        </row>
        <row r="145">
          <cell r="G145">
            <v>32.381935725182601</v>
          </cell>
        </row>
        <row r="146">
          <cell r="G146">
            <v>32.709429023427198</v>
          </cell>
        </row>
        <row r="147">
          <cell r="G147">
            <v>32.714547666461897</v>
          </cell>
        </row>
        <row r="148">
          <cell r="G148">
            <v>33.310177532589101</v>
          </cell>
        </row>
        <row r="149">
          <cell r="G149">
            <v>33.1471582088421</v>
          </cell>
        </row>
        <row r="150">
          <cell r="G150">
            <v>31.188604670219899</v>
          </cell>
        </row>
        <row r="151">
          <cell r="G151">
            <v>32.650856364855201</v>
          </cell>
        </row>
        <row r="152">
          <cell r="G152">
            <v>31.518497898428599</v>
          </cell>
        </row>
        <row r="153">
          <cell r="G153">
            <v>32.540426753850099</v>
          </cell>
        </row>
        <row r="154">
          <cell r="G154">
            <v>31.3986028724884</v>
          </cell>
        </row>
        <row r="155">
          <cell r="G155">
            <v>33.715947029306399</v>
          </cell>
        </row>
        <row r="156">
          <cell r="G156">
            <v>32.417313465994901</v>
          </cell>
        </row>
        <row r="157">
          <cell r="G157">
            <v>32.561144783841101</v>
          </cell>
        </row>
        <row r="158">
          <cell r="G158">
            <v>33.594601478561401</v>
          </cell>
        </row>
        <row r="159">
          <cell r="G159">
            <v>33.264282931702397</v>
          </cell>
        </row>
        <row r="160">
          <cell r="G160">
            <v>33.637338946110397</v>
          </cell>
        </row>
        <row r="161">
          <cell r="G161">
            <v>31.7160003211375</v>
          </cell>
        </row>
        <row r="162">
          <cell r="G162">
            <v>31.228721610913599</v>
          </cell>
        </row>
        <row r="163">
          <cell r="G163">
            <v>31.584438966440398</v>
          </cell>
        </row>
        <row r="164">
          <cell r="G164">
            <v>31.582419631212002</v>
          </cell>
        </row>
        <row r="165">
          <cell r="G165">
            <v>32.944705735104897</v>
          </cell>
        </row>
        <row r="166">
          <cell r="G166">
            <v>33.548787379963102</v>
          </cell>
        </row>
        <row r="167">
          <cell r="G167">
            <v>29.282694114842201</v>
          </cell>
        </row>
        <row r="168">
          <cell r="G168">
            <v>30.622184040006999</v>
          </cell>
        </row>
        <row r="169">
          <cell r="G169">
            <v>34.486711563208097</v>
          </cell>
        </row>
        <row r="170">
          <cell r="G170">
            <v>31.5245425566712</v>
          </cell>
        </row>
        <row r="171">
          <cell r="G171">
            <v>33.947274074884497</v>
          </cell>
        </row>
        <row r="172">
          <cell r="G172">
            <v>33.818022183649902</v>
          </cell>
        </row>
        <row r="173">
          <cell r="G173">
            <v>32.7233285578492</v>
          </cell>
        </row>
        <row r="174">
          <cell r="G174">
            <v>33.569482337353797</v>
          </cell>
        </row>
        <row r="175">
          <cell r="G175">
            <v>31.862192890276599</v>
          </cell>
        </row>
        <row r="176">
          <cell r="G176">
            <v>30.126871802929099</v>
          </cell>
        </row>
        <row r="177">
          <cell r="G177">
            <v>32.557116299363699</v>
          </cell>
        </row>
        <row r="178">
          <cell r="G178">
            <v>32.665562985127899</v>
          </cell>
        </row>
        <row r="179">
          <cell r="G179">
            <v>34.693391713001397</v>
          </cell>
        </row>
        <row r="180">
          <cell r="G180">
            <v>32.432739349846401</v>
          </cell>
        </row>
        <row r="181">
          <cell r="G181">
            <v>32.420397107189103</v>
          </cell>
        </row>
        <row r="182">
          <cell r="G182">
            <v>33.554866269090603</v>
          </cell>
        </row>
        <row r="183">
          <cell r="G183">
            <v>32.738427044398399</v>
          </cell>
        </row>
        <row r="184">
          <cell r="G184">
            <v>33.154332205370203</v>
          </cell>
        </row>
        <row r="185">
          <cell r="G185">
            <v>31.709319653068601</v>
          </cell>
        </row>
        <row r="186">
          <cell r="G186">
            <v>33.807550069485998</v>
          </cell>
        </row>
        <row r="187">
          <cell r="G187">
            <v>33.356332410817203</v>
          </cell>
        </row>
        <row r="188">
          <cell r="G188">
            <v>32.819762321632098</v>
          </cell>
        </row>
        <row r="189">
          <cell r="G189">
            <v>31.551397318968998</v>
          </cell>
        </row>
        <row r="190">
          <cell r="G190">
            <v>32.832668039765103</v>
          </cell>
        </row>
        <row r="191">
          <cell r="G191">
            <v>32.381179564314301</v>
          </cell>
        </row>
        <row r="192">
          <cell r="G192">
            <v>33.867420243647899</v>
          </cell>
        </row>
        <row r="193">
          <cell r="G193">
            <v>31.667380066837701</v>
          </cell>
        </row>
        <row r="194">
          <cell r="G194">
            <v>32.569066454668899</v>
          </cell>
        </row>
        <row r="195">
          <cell r="G195">
            <v>33.457858138288401</v>
          </cell>
        </row>
        <row r="196">
          <cell r="G196">
            <v>32.139901635328101</v>
          </cell>
        </row>
        <row r="197">
          <cell r="G197">
            <v>32.587155222502901</v>
          </cell>
        </row>
        <row r="198">
          <cell r="G198">
            <v>32.285379474618701</v>
          </cell>
        </row>
        <row r="199">
          <cell r="G199">
            <v>33.252318370916299</v>
          </cell>
        </row>
        <row r="200">
          <cell r="G200">
            <v>33.382723191335202</v>
          </cell>
        </row>
        <row r="201">
          <cell r="G201">
            <v>33.780985087668903</v>
          </cell>
        </row>
        <row r="202">
          <cell r="G202">
            <v>32.891104711739999</v>
          </cell>
        </row>
        <row r="203">
          <cell r="G203">
            <v>32.380253818278298</v>
          </cell>
        </row>
        <row r="204">
          <cell r="G204">
            <v>31.965643399032899</v>
          </cell>
        </row>
        <row r="205">
          <cell r="G205">
            <v>30.963530060712799</v>
          </cell>
        </row>
        <row r="206">
          <cell r="G206">
            <v>31.886634507029601</v>
          </cell>
        </row>
        <row r="207">
          <cell r="G207">
            <v>33.5594303518575</v>
          </cell>
        </row>
        <row r="208">
          <cell r="G208">
            <v>32.152408955502104</v>
          </cell>
        </row>
        <row r="209">
          <cell r="G209">
            <v>34.210608178438903</v>
          </cell>
        </row>
        <row r="210">
          <cell r="G210">
            <v>32.811922406311503</v>
          </cell>
        </row>
        <row r="211">
          <cell r="G211">
            <v>33.886282839662798</v>
          </cell>
        </row>
        <row r="212">
          <cell r="G212">
            <v>33.381104589571002</v>
          </cell>
        </row>
        <row r="213">
          <cell r="G213">
            <v>34.1011726278578</v>
          </cell>
        </row>
        <row r="214">
          <cell r="G214">
            <v>32.614764110408302</v>
          </cell>
        </row>
        <row r="215">
          <cell r="G215">
            <v>33.251234865812698</v>
          </cell>
        </row>
        <row r="216">
          <cell r="G216">
            <v>31.794102859614501</v>
          </cell>
        </row>
        <row r="217">
          <cell r="G217">
            <v>31.454323317126601</v>
          </cell>
        </row>
        <row r="218">
          <cell r="G218">
            <v>31.906774259814799</v>
          </cell>
        </row>
        <row r="219">
          <cell r="G219">
            <v>32.4907482607533</v>
          </cell>
        </row>
        <row r="220">
          <cell r="G220">
            <v>32.9524005680234</v>
          </cell>
        </row>
        <row r="221">
          <cell r="G221">
            <v>33.372089391837001</v>
          </cell>
        </row>
        <row r="222">
          <cell r="G222">
            <v>34.083134586762199</v>
          </cell>
        </row>
        <row r="223">
          <cell r="G223">
            <v>33.812491674628902</v>
          </cell>
        </row>
        <row r="224">
          <cell r="G224">
            <v>33.564257900121099</v>
          </cell>
        </row>
        <row r="225">
          <cell r="G225">
            <v>33.614756750468402</v>
          </cell>
        </row>
        <row r="226">
          <cell r="G226">
            <v>32.528147337804</v>
          </cell>
        </row>
        <row r="227">
          <cell r="G227">
            <v>32.129956689185903</v>
          </cell>
        </row>
        <row r="228">
          <cell r="G228">
            <v>31.567438575880701</v>
          </cell>
        </row>
        <row r="229">
          <cell r="G229">
            <v>32.766165008846897</v>
          </cell>
        </row>
        <row r="230">
          <cell r="G230">
            <v>33.251377624315701</v>
          </cell>
        </row>
        <row r="231">
          <cell r="G231">
            <v>32.4635396608872</v>
          </cell>
        </row>
        <row r="232">
          <cell r="G232">
            <v>34.114246962487599</v>
          </cell>
        </row>
        <row r="233">
          <cell r="G233">
            <v>33.994946268262296</v>
          </cell>
        </row>
        <row r="234">
          <cell r="G234">
            <v>33.162893431835599</v>
          </cell>
        </row>
        <row r="235">
          <cell r="G235">
            <v>32.117813656130899</v>
          </cell>
        </row>
        <row r="236">
          <cell r="G236">
            <v>31.4858393414465</v>
          </cell>
        </row>
        <row r="237">
          <cell r="G237">
            <v>33.744758283833399</v>
          </cell>
        </row>
        <row r="238">
          <cell r="G238">
            <v>32.763396393067197</v>
          </cell>
        </row>
        <row r="239">
          <cell r="G239">
            <v>32.4651141436579</v>
          </cell>
        </row>
        <row r="240">
          <cell r="G240">
            <v>32.685847564599698</v>
          </cell>
        </row>
        <row r="241">
          <cell r="G241">
            <v>32.188794934985097</v>
          </cell>
        </row>
        <row r="242">
          <cell r="G242">
            <v>33.275145618032802</v>
          </cell>
        </row>
        <row r="243">
          <cell r="G243">
            <v>32.868617686117901</v>
          </cell>
        </row>
        <row r="244">
          <cell r="G244">
            <v>34.7906500777895</v>
          </cell>
        </row>
        <row r="245">
          <cell r="G245">
            <v>32.568709083809601</v>
          </cell>
        </row>
        <row r="246">
          <cell r="G246">
            <v>33.075715705939103</v>
          </cell>
        </row>
        <row r="247">
          <cell r="G247">
            <v>31.964224310622399</v>
          </cell>
        </row>
        <row r="248">
          <cell r="G248">
            <v>32.416248757549802</v>
          </cell>
        </row>
        <row r="249">
          <cell r="G249">
            <v>32.641192589913402</v>
          </cell>
        </row>
        <row r="250">
          <cell r="G250">
            <v>31.921790834260701</v>
          </cell>
        </row>
        <row r="251">
          <cell r="G251">
            <v>34.213238354126702</v>
          </cell>
        </row>
        <row r="252">
          <cell r="G252">
            <v>31.983944168896201</v>
          </cell>
        </row>
        <row r="253">
          <cell r="G253">
            <v>33.978976464248397</v>
          </cell>
        </row>
        <row r="254">
          <cell r="G254">
            <v>30.812493520531401</v>
          </cell>
        </row>
        <row r="255">
          <cell r="G255">
            <v>32.359252418691803</v>
          </cell>
        </row>
        <row r="256">
          <cell r="G256">
            <v>32.526230101936498</v>
          </cell>
        </row>
        <row r="257">
          <cell r="G257">
            <v>33.578780511178202</v>
          </cell>
        </row>
        <row r="258">
          <cell r="G258">
            <v>33.465696496652697</v>
          </cell>
        </row>
        <row r="259">
          <cell r="G259">
            <v>35.457332935430202</v>
          </cell>
        </row>
        <row r="260">
          <cell r="G260">
            <v>31.887364976361201</v>
          </cell>
        </row>
        <row r="261">
          <cell r="G261">
            <v>33.652047055398803</v>
          </cell>
        </row>
        <row r="262">
          <cell r="G262">
            <v>31.367370736032701</v>
          </cell>
        </row>
        <row r="263">
          <cell r="G263">
            <v>33.5100748845609</v>
          </cell>
        </row>
        <row r="264">
          <cell r="G264">
            <v>33.400870761360601</v>
          </cell>
        </row>
        <row r="265">
          <cell r="G265">
            <v>29.854680918890001</v>
          </cell>
        </row>
        <row r="266">
          <cell r="G266">
            <v>33.034965843189497</v>
          </cell>
        </row>
        <row r="267">
          <cell r="G267">
            <v>32.939233272224698</v>
          </cell>
        </row>
        <row r="268">
          <cell r="G268">
            <v>33.027089545029099</v>
          </cell>
        </row>
        <row r="269">
          <cell r="G269">
            <v>30.727240000303102</v>
          </cell>
        </row>
        <row r="270">
          <cell r="G270">
            <v>32.244036562363597</v>
          </cell>
        </row>
        <row r="271">
          <cell r="G271">
            <v>33.502808841850801</v>
          </cell>
        </row>
        <row r="272">
          <cell r="G272">
            <v>32.501840508698599</v>
          </cell>
        </row>
        <row r="273">
          <cell r="G273">
            <v>33.984012129494999</v>
          </cell>
        </row>
        <row r="274">
          <cell r="G274">
            <v>32.107176142302201</v>
          </cell>
        </row>
        <row r="275">
          <cell r="G275">
            <v>32.136199779599103</v>
          </cell>
        </row>
        <row r="276">
          <cell r="G276">
            <v>34.09921650311</v>
          </cell>
        </row>
        <row r="277">
          <cell r="G277">
            <v>32.406245130978199</v>
          </cell>
        </row>
        <row r="278">
          <cell r="G278">
            <v>33.850849723989903</v>
          </cell>
        </row>
        <row r="279">
          <cell r="G279">
            <v>32.1302021251905</v>
          </cell>
        </row>
        <row r="280">
          <cell r="G280">
            <v>34.455148085681699</v>
          </cell>
        </row>
        <row r="281">
          <cell r="G281">
            <v>32.539250573176503</v>
          </cell>
        </row>
        <row r="282">
          <cell r="G282">
            <v>32.788079248778097</v>
          </cell>
        </row>
        <row r="283">
          <cell r="G283">
            <v>34.030244323265798</v>
          </cell>
        </row>
        <row r="284">
          <cell r="G284">
            <v>32.5515594452852</v>
          </cell>
        </row>
        <row r="285">
          <cell r="G285">
            <v>32.525200125384799</v>
          </cell>
        </row>
        <row r="286">
          <cell r="G286">
            <v>33.908512444763304</v>
          </cell>
        </row>
        <row r="287">
          <cell r="G287">
            <v>33.907588412079697</v>
          </cell>
        </row>
        <row r="288">
          <cell r="G288">
            <v>33.864231434368897</v>
          </cell>
        </row>
        <row r="289">
          <cell r="G289">
            <v>34.636949484594702</v>
          </cell>
        </row>
        <row r="290">
          <cell r="G290">
            <v>33.215654965361203</v>
          </cell>
        </row>
        <row r="291">
          <cell r="G291">
            <v>31.856138684306799</v>
          </cell>
        </row>
        <row r="292">
          <cell r="G292">
            <v>33.292332355380097</v>
          </cell>
        </row>
        <row r="293">
          <cell r="G293">
            <v>34.5319274371899</v>
          </cell>
        </row>
        <row r="294">
          <cell r="G294">
            <v>32.621104676308498</v>
          </cell>
        </row>
        <row r="295">
          <cell r="G295">
            <v>33.306363524720098</v>
          </cell>
        </row>
        <row r="296">
          <cell r="G296">
            <v>34.332930321661898</v>
          </cell>
        </row>
        <row r="297">
          <cell r="G297">
            <v>33.019787733727</v>
          </cell>
        </row>
        <row r="298">
          <cell r="G298">
            <v>33.583884140501397</v>
          </cell>
        </row>
        <row r="299">
          <cell r="G299">
            <v>33.401322680765198</v>
          </cell>
        </row>
        <row r="300">
          <cell r="G300">
            <v>32.285880032578298</v>
          </cell>
        </row>
        <row r="301">
          <cell r="G301">
            <v>30.7157167080953</v>
          </cell>
        </row>
        <row r="302">
          <cell r="G302">
            <v>32.996494314147199</v>
          </cell>
        </row>
        <row r="303">
          <cell r="G303">
            <v>30.307258077748401</v>
          </cell>
        </row>
        <row r="304">
          <cell r="G304">
            <v>34.009329437902601</v>
          </cell>
        </row>
        <row r="305">
          <cell r="G305">
            <v>32.678849300067</v>
          </cell>
        </row>
        <row r="306">
          <cell r="G306">
            <v>32.1693283350588</v>
          </cell>
        </row>
        <row r="307">
          <cell r="G307">
            <v>33.484411276940001</v>
          </cell>
        </row>
        <row r="308">
          <cell r="G308">
            <v>33.016551252939699</v>
          </cell>
        </row>
        <row r="309">
          <cell r="G309">
            <v>32.752070262282203</v>
          </cell>
        </row>
        <row r="310">
          <cell r="G310">
            <v>33.099151853849001</v>
          </cell>
        </row>
        <row r="311">
          <cell r="G311">
            <v>31.530626289339899</v>
          </cell>
        </row>
        <row r="312">
          <cell r="G312">
            <v>32.891850271520603</v>
          </cell>
        </row>
        <row r="313">
          <cell r="G313">
            <v>32.160904627826902</v>
          </cell>
        </row>
        <row r="314">
          <cell r="G314">
            <v>32.523776403271803</v>
          </cell>
        </row>
        <row r="315">
          <cell r="G315">
            <v>33.986631830032501</v>
          </cell>
        </row>
        <row r="316">
          <cell r="G316">
            <v>34.0469383327533</v>
          </cell>
        </row>
        <row r="317">
          <cell r="G317">
            <v>32.596362510104299</v>
          </cell>
        </row>
        <row r="318">
          <cell r="G318">
            <v>34.426596360853999</v>
          </cell>
        </row>
        <row r="319">
          <cell r="G319">
            <v>32.197487869663803</v>
          </cell>
        </row>
        <row r="320">
          <cell r="G320">
            <v>31.512457426129899</v>
          </cell>
        </row>
        <row r="321">
          <cell r="G321">
            <v>32.246773951623197</v>
          </cell>
        </row>
        <row r="322">
          <cell r="G322">
            <v>32.316842987886702</v>
          </cell>
        </row>
        <row r="323">
          <cell r="G323">
            <v>32.383763708420403</v>
          </cell>
        </row>
        <row r="324">
          <cell r="G324">
            <v>32.660330108112902</v>
          </cell>
        </row>
        <row r="325">
          <cell r="G325">
            <v>31.250411614977399</v>
          </cell>
        </row>
        <row r="326">
          <cell r="G326">
            <v>34.304045404869299</v>
          </cell>
        </row>
        <row r="327">
          <cell r="G327">
            <v>31.7156893505996</v>
          </cell>
        </row>
        <row r="328">
          <cell r="G328">
            <v>31.5941886060514</v>
          </cell>
        </row>
        <row r="329">
          <cell r="G329">
            <v>32.933848265672097</v>
          </cell>
        </row>
        <row r="330">
          <cell r="G330">
            <v>32.337802565752099</v>
          </cell>
        </row>
        <row r="331">
          <cell r="G331">
            <v>31.992514449631098</v>
          </cell>
        </row>
        <row r="332">
          <cell r="G332">
            <v>33.178658642855403</v>
          </cell>
        </row>
        <row r="333">
          <cell r="G333">
            <v>33.4651177329457</v>
          </cell>
        </row>
        <row r="334">
          <cell r="G334">
            <v>32.985146407527097</v>
          </cell>
        </row>
        <row r="335">
          <cell r="G335">
            <v>34.030235631895103</v>
          </cell>
        </row>
        <row r="336">
          <cell r="G336">
            <v>31.367545756726798</v>
          </cell>
        </row>
        <row r="337">
          <cell r="G337">
            <v>34.538553721258502</v>
          </cell>
        </row>
        <row r="338">
          <cell r="G338">
            <v>32.053959023654599</v>
          </cell>
        </row>
        <row r="339">
          <cell r="G339">
            <v>32.822670695439903</v>
          </cell>
        </row>
        <row r="340">
          <cell r="G340">
            <v>32.205570496309697</v>
          </cell>
        </row>
        <row r="341">
          <cell r="G341">
            <v>31.3574960582723</v>
          </cell>
        </row>
        <row r="342">
          <cell r="G342">
            <v>32.444111982299098</v>
          </cell>
        </row>
        <row r="343">
          <cell r="G343">
            <v>33.513446449802103</v>
          </cell>
        </row>
        <row r="344">
          <cell r="G344">
            <v>33.055165962808601</v>
          </cell>
        </row>
        <row r="345">
          <cell r="G345">
            <v>31.814532129596898</v>
          </cell>
        </row>
        <row r="346">
          <cell r="G346">
            <v>33.292726887108302</v>
          </cell>
        </row>
        <row r="347">
          <cell r="G347">
            <v>31.909895211454</v>
          </cell>
        </row>
        <row r="348">
          <cell r="G348">
            <v>32.880836547300902</v>
          </cell>
        </row>
        <row r="349">
          <cell r="G349">
            <v>34.093904243358203</v>
          </cell>
        </row>
        <row r="350">
          <cell r="G350">
            <v>33.471902327372199</v>
          </cell>
        </row>
        <row r="351">
          <cell r="G351">
            <v>33.2606658525185</v>
          </cell>
        </row>
        <row r="352">
          <cell r="G352">
            <v>32.669954311183901</v>
          </cell>
        </row>
        <row r="353">
          <cell r="G353">
            <v>32.802988220406199</v>
          </cell>
        </row>
        <row r="354">
          <cell r="G354">
            <v>34.004807500086699</v>
          </cell>
        </row>
        <row r="355">
          <cell r="G355">
            <v>32.059454266755999</v>
          </cell>
        </row>
        <row r="356">
          <cell r="G356">
            <v>31.5281888264863</v>
          </cell>
        </row>
        <row r="357">
          <cell r="G357">
            <v>33.5307276201778</v>
          </cell>
        </row>
        <row r="358">
          <cell r="G358">
            <v>32.076471312418903</v>
          </cell>
        </row>
        <row r="359">
          <cell r="G359">
            <v>34.818663737160101</v>
          </cell>
        </row>
        <row r="360">
          <cell r="G360">
            <v>33.691497742698097</v>
          </cell>
        </row>
        <row r="361">
          <cell r="G361">
            <v>33.119956243671197</v>
          </cell>
        </row>
        <row r="362">
          <cell r="G362">
            <v>34.359245097896903</v>
          </cell>
        </row>
        <row r="363">
          <cell r="G363">
            <v>33.871604643222398</v>
          </cell>
        </row>
        <row r="364">
          <cell r="G364">
            <v>32.7288988486223</v>
          </cell>
        </row>
        <row r="365">
          <cell r="G365">
            <v>33.107706714478198</v>
          </cell>
        </row>
        <row r="366">
          <cell r="G366">
            <v>32.618727866363599</v>
          </cell>
        </row>
        <row r="367">
          <cell r="G367">
            <v>33.3193614847657</v>
          </cell>
        </row>
        <row r="368">
          <cell r="G368">
            <v>33.339813017387002</v>
          </cell>
        </row>
        <row r="369">
          <cell r="G369">
            <v>33.9465837541333</v>
          </cell>
        </row>
        <row r="370">
          <cell r="G370">
            <v>32.975697432824902</v>
          </cell>
        </row>
        <row r="371">
          <cell r="G371">
            <v>32.793024180461302</v>
          </cell>
        </row>
        <row r="372">
          <cell r="G372">
            <v>32.596801447036199</v>
          </cell>
        </row>
        <row r="373">
          <cell r="G373">
            <v>33.525224137033298</v>
          </cell>
        </row>
        <row r="374">
          <cell r="G374">
            <v>33.126718741437301</v>
          </cell>
        </row>
        <row r="375">
          <cell r="G375">
            <v>31.805255960525798</v>
          </cell>
        </row>
        <row r="376">
          <cell r="G376">
            <v>33.331998018454499</v>
          </cell>
        </row>
        <row r="377">
          <cell r="G377">
            <v>32.642788631656501</v>
          </cell>
        </row>
        <row r="378">
          <cell r="G378">
            <v>33.176498968661399</v>
          </cell>
        </row>
        <row r="379">
          <cell r="G379">
            <v>33.694215051813003</v>
          </cell>
        </row>
        <row r="380">
          <cell r="G380">
            <v>33.498007688578397</v>
          </cell>
        </row>
        <row r="381">
          <cell r="G381">
            <v>32.801716521166703</v>
          </cell>
        </row>
        <row r="382">
          <cell r="G382">
            <v>32.316201275765501</v>
          </cell>
        </row>
        <row r="383">
          <cell r="G383">
            <v>33.071644695535902</v>
          </cell>
        </row>
        <row r="384">
          <cell r="G384">
            <v>31.6757270003184</v>
          </cell>
        </row>
        <row r="385">
          <cell r="G385">
            <v>32.849979049747098</v>
          </cell>
        </row>
        <row r="386">
          <cell r="G386">
            <v>34.267237296166599</v>
          </cell>
        </row>
        <row r="387">
          <cell r="G387">
            <v>33.469595398603197</v>
          </cell>
        </row>
        <row r="388">
          <cell r="G388">
            <v>32.641129541821201</v>
          </cell>
        </row>
        <row r="389">
          <cell r="G389">
            <v>31.995221434879799</v>
          </cell>
        </row>
        <row r="390">
          <cell r="G390">
            <v>32.948082598926398</v>
          </cell>
        </row>
        <row r="391">
          <cell r="G391">
            <v>32.886836656694904</v>
          </cell>
        </row>
        <row r="392">
          <cell r="G392">
            <v>32.007334625094401</v>
          </cell>
        </row>
        <row r="393">
          <cell r="G393">
            <v>31.930581750730202</v>
          </cell>
        </row>
        <row r="394">
          <cell r="G394">
            <v>32.942315629137603</v>
          </cell>
        </row>
        <row r="395">
          <cell r="G395">
            <v>33.420359879373699</v>
          </cell>
        </row>
        <row r="396">
          <cell r="G396">
            <v>33.201429056778899</v>
          </cell>
        </row>
        <row r="397">
          <cell r="G397">
            <v>32.268267028927099</v>
          </cell>
        </row>
        <row r="398">
          <cell r="G398">
            <v>32.545854710444203</v>
          </cell>
        </row>
        <row r="399">
          <cell r="G399">
            <v>32.111890353221398</v>
          </cell>
        </row>
        <row r="400">
          <cell r="G400">
            <v>34.746147064598397</v>
          </cell>
        </row>
        <row r="401">
          <cell r="G401">
            <v>32.609425484853197</v>
          </cell>
        </row>
        <row r="402">
          <cell r="G402">
            <v>32.117608720752202</v>
          </cell>
        </row>
        <row r="403">
          <cell r="G403">
            <v>33.299350710985003</v>
          </cell>
        </row>
        <row r="404">
          <cell r="G404">
            <v>32.840901310847798</v>
          </cell>
        </row>
        <row r="405">
          <cell r="G405">
            <v>32.151233400858999</v>
          </cell>
        </row>
        <row r="406">
          <cell r="G406">
            <v>30.962076283996101</v>
          </cell>
        </row>
        <row r="407">
          <cell r="G407">
            <v>32.942674319981499</v>
          </cell>
        </row>
        <row r="408">
          <cell r="G408">
            <v>31.5055433932962</v>
          </cell>
        </row>
        <row r="409">
          <cell r="G409">
            <v>29.503649126033601</v>
          </cell>
        </row>
        <row r="410">
          <cell r="G410">
            <v>34.624876158274503</v>
          </cell>
        </row>
        <row r="411">
          <cell r="G411">
            <v>32.297674594668798</v>
          </cell>
        </row>
        <row r="412">
          <cell r="G412">
            <v>30.9677254099146</v>
          </cell>
        </row>
        <row r="413">
          <cell r="G413">
            <v>32.282741810183602</v>
          </cell>
        </row>
        <row r="414">
          <cell r="G414">
            <v>33.567954290919097</v>
          </cell>
        </row>
        <row r="415">
          <cell r="G415">
            <v>31.222413620577299</v>
          </cell>
        </row>
        <row r="416">
          <cell r="G416">
            <v>32.951602259095203</v>
          </cell>
        </row>
        <row r="417">
          <cell r="G417">
            <v>32.326625599140598</v>
          </cell>
        </row>
        <row r="418">
          <cell r="G418">
            <v>31.908965885769199</v>
          </cell>
        </row>
        <row r="419">
          <cell r="G419">
            <v>32.323150439617699</v>
          </cell>
        </row>
        <row r="420">
          <cell r="G420">
            <v>33.117205159979903</v>
          </cell>
        </row>
        <row r="421">
          <cell r="G421">
            <v>33.3168755816585</v>
          </cell>
        </row>
        <row r="422">
          <cell r="G422">
            <v>33.210725186671702</v>
          </cell>
        </row>
        <row r="423">
          <cell r="G423">
            <v>33.294205306878197</v>
          </cell>
        </row>
        <row r="424">
          <cell r="G424">
            <v>32.552246533968699</v>
          </cell>
        </row>
        <row r="425">
          <cell r="G425">
            <v>33.4577532645635</v>
          </cell>
        </row>
        <row r="426">
          <cell r="G426">
            <v>30.334151313444199</v>
          </cell>
        </row>
        <row r="427">
          <cell r="G427">
            <v>32.708696749917301</v>
          </cell>
        </row>
        <row r="428">
          <cell r="G428">
            <v>34.701401268833301</v>
          </cell>
        </row>
        <row r="429">
          <cell r="G429">
            <v>31.366352812216</v>
          </cell>
        </row>
        <row r="430">
          <cell r="G430">
            <v>34.302056414764799</v>
          </cell>
        </row>
        <row r="431">
          <cell r="G431">
            <v>33.797529352280002</v>
          </cell>
        </row>
        <row r="432">
          <cell r="G432">
            <v>34.200523084960601</v>
          </cell>
        </row>
        <row r="433">
          <cell r="G433">
            <v>33.382479439181402</v>
          </cell>
        </row>
        <row r="434">
          <cell r="G434">
            <v>32.985450725806402</v>
          </cell>
        </row>
        <row r="435">
          <cell r="G435">
            <v>31.690257421938099</v>
          </cell>
        </row>
        <row r="436">
          <cell r="G436">
            <v>32.936549837932603</v>
          </cell>
        </row>
        <row r="437">
          <cell r="G437">
            <v>32.9177259935216</v>
          </cell>
        </row>
        <row r="438">
          <cell r="G438">
            <v>32.076735682498501</v>
          </cell>
        </row>
        <row r="439">
          <cell r="G439">
            <v>32.393787896233697</v>
          </cell>
        </row>
        <row r="440">
          <cell r="G440">
            <v>32.2720248628017</v>
          </cell>
        </row>
        <row r="441">
          <cell r="G441">
            <v>33.116415569187701</v>
          </cell>
        </row>
        <row r="442">
          <cell r="G442">
            <v>33.635080103794103</v>
          </cell>
        </row>
        <row r="443">
          <cell r="G443">
            <v>32.842348407214097</v>
          </cell>
        </row>
        <row r="444">
          <cell r="G444">
            <v>33.745705593813199</v>
          </cell>
        </row>
        <row r="445">
          <cell r="G445">
            <v>31.0659331242089</v>
          </cell>
        </row>
        <row r="446">
          <cell r="G446">
            <v>32.084923945835598</v>
          </cell>
        </row>
        <row r="447">
          <cell r="G447">
            <v>34.092885082878297</v>
          </cell>
        </row>
        <row r="448">
          <cell r="G448">
            <v>30.804175440841899</v>
          </cell>
        </row>
        <row r="449">
          <cell r="G449">
            <v>32.859873991190597</v>
          </cell>
        </row>
        <row r="450">
          <cell r="G450">
            <v>33.042495379408102</v>
          </cell>
        </row>
        <row r="451">
          <cell r="G451">
            <v>31.074374016153701</v>
          </cell>
        </row>
        <row r="452">
          <cell r="G452">
            <v>32.940261115239899</v>
          </cell>
        </row>
        <row r="453">
          <cell r="G453">
            <v>32.369022241582002</v>
          </cell>
        </row>
        <row r="454">
          <cell r="G454">
            <v>32.044453759680103</v>
          </cell>
        </row>
        <row r="455">
          <cell r="G455">
            <v>34.152188332012102</v>
          </cell>
        </row>
        <row r="456">
          <cell r="G456">
            <v>34.458739191773603</v>
          </cell>
        </row>
        <row r="457">
          <cell r="G457">
            <v>32.179240513788301</v>
          </cell>
        </row>
        <row r="458">
          <cell r="G458">
            <v>32.622332438707502</v>
          </cell>
        </row>
        <row r="459">
          <cell r="G459">
            <v>32.543452516823599</v>
          </cell>
        </row>
        <row r="460">
          <cell r="G460">
            <v>31.925383919216799</v>
          </cell>
        </row>
        <row r="461">
          <cell r="G461">
            <v>34.145137814544398</v>
          </cell>
        </row>
        <row r="462">
          <cell r="G462">
            <v>32.859609738249901</v>
          </cell>
        </row>
        <row r="463">
          <cell r="G463">
            <v>32.805564712733101</v>
          </cell>
        </row>
        <row r="464">
          <cell r="G464">
            <v>33.263137955540401</v>
          </cell>
        </row>
        <row r="465">
          <cell r="G465">
            <v>31.3214190614218</v>
          </cell>
        </row>
        <row r="466">
          <cell r="G466">
            <v>33.447326215868301</v>
          </cell>
        </row>
        <row r="467">
          <cell r="G467">
            <v>31.4463310949542</v>
          </cell>
        </row>
        <row r="468">
          <cell r="G468">
            <v>30.3283211908502</v>
          </cell>
        </row>
        <row r="469">
          <cell r="G469">
            <v>31.6900857469827</v>
          </cell>
        </row>
        <row r="470">
          <cell r="G470">
            <v>32.956132507520898</v>
          </cell>
        </row>
        <row r="471">
          <cell r="G471">
            <v>32.370048651835603</v>
          </cell>
        </row>
        <row r="472">
          <cell r="G472">
            <v>31.8871263538581</v>
          </cell>
        </row>
        <row r="473">
          <cell r="G473">
            <v>32.540785915010197</v>
          </cell>
        </row>
        <row r="474">
          <cell r="G474">
            <v>31.717203100719001</v>
          </cell>
        </row>
        <row r="475">
          <cell r="G475">
            <v>33.921407604892501</v>
          </cell>
        </row>
        <row r="476">
          <cell r="G476">
            <v>35.148650254410398</v>
          </cell>
        </row>
        <row r="477">
          <cell r="G477">
            <v>33.267907663982399</v>
          </cell>
        </row>
        <row r="478">
          <cell r="G478">
            <v>34.399552427796202</v>
          </cell>
        </row>
        <row r="479">
          <cell r="G479">
            <v>32.831043131318602</v>
          </cell>
        </row>
        <row r="480">
          <cell r="G480">
            <v>33.874104651174498</v>
          </cell>
        </row>
        <row r="481">
          <cell r="G481">
            <v>32.082410866930601</v>
          </cell>
        </row>
        <row r="482">
          <cell r="G482">
            <v>32.9367838250704</v>
          </cell>
        </row>
        <row r="483">
          <cell r="G483">
            <v>32.509678085162001</v>
          </cell>
        </row>
        <row r="484">
          <cell r="G484">
            <v>32.397578478099398</v>
          </cell>
        </row>
        <row r="485">
          <cell r="G485">
            <v>32.427525606770303</v>
          </cell>
        </row>
        <row r="486">
          <cell r="G486">
            <v>31.3902278580554</v>
          </cell>
        </row>
        <row r="487">
          <cell r="G487">
            <v>32.563908083614201</v>
          </cell>
        </row>
        <row r="488">
          <cell r="G488">
            <v>34.370360576184602</v>
          </cell>
        </row>
        <row r="489">
          <cell r="G489">
            <v>32.380995646828801</v>
          </cell>
        </row>
        <row r="490">
          <cell r="G490">
            <v>32.325171900865698</v>
          </cell>
        </row>
        <row r="491">
          <cell r="G491">
            <v>33.421045130038898</v>
          </cell>
        </row>
        <row r="492">
          <cell r="G492">
            <v>34.857618417151599</v>
          </cell>
        </row>
        <row r="493">
          <cell r="G493">
            <v>31.878278038775299</v>
          </cell>
        </row>
        <row r="494">
          <cell r="G494">
            <v>32.815161508307597</v>
          </cell>
        </row>
        <row r="495">
          <cell r="G495">
            <v>33.284872515587701</v>
          </cell>
        </row>
        <row r="496">
          <cell r="G496">
            <v>31.916815245981301</v>
          </cell>
        </row>
        <row r="497">
          <cell r="G497">
            <v>32.593590453014599</v>
          </cell>
        </row>
        <row r="498">
          <cell r="G498">
            <v>32.952271970771598</v>
          </cell>
        </row>
        <row r="499">
          <cell r="G499">
            <v>31.6078467916366</v>
          </cell>
        </row>
        <row r="500">
          <cell r="G500">
            <v>32.433036296860401</v>
          </cell>
        </row>
        <row r="501">
          <cell r="G501">
            <v>30.6236297342755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75_spec_66_PSA"/>
    </sheetNames>
    <sheetDataSet>
      <sheetData sheetId="0">
        <row r="2">
          <cell r="G2">
            <v>32.549437238632599</v>
          </cell>
        </row>
        <row r="3">
          <cell r="G3">
            <v>32.896905325101599</v>
          </cell>
        </row>
        <row r="4">
          <cell r="G4">
            <v>31.431149816661101</v>
          </cell>
        </row>
        <row r="5">
          <cell r="G5">
            <v>33.108817121856497</v>
          </cell>
        </row>
        <row r="6">
          <cell r="G6">
            <v>31.0478741549585</v>
          </cell>
        </row>
        <row r="7">
          <cell r="G7">
            <v>32.791190922293197</v>
          </cell>
        </row>
        <row r="8">
          <cell r="G8">
            <v>32.199302552879601</v>
          </cell>
        </row>
        <row r="9">
          <cell r="G9">
            <v>32.154065642066698</v>
          </cell>
        </row>
        <row r="10">
          <cell r="G10">
            <v>31.5297491181922</v>
          </cell>
        </row>
        <row r="11">
          <cell r="G11">
            <v>32.574294320748301</v>
          </cell>
        </row>
        <row r="12">
          <cell r="G12">
            <v>32.886462645414497</v>
          </cell>
        </row>
        <row r="13">
          <cell r="G13">
            <v>32.041962462993901</v>
          </cell>
        </row>
        <row r="14">
          <cell r="G14">
            <v>34.050467923144801</v>
          </cell>
        </row>
        <row r="15">
          <cell r="G15">
            <v>34.374723974437899</v>
          </cell>
        </row>
        <row r="16">
          <cell r="G16">
            <v>31.219445281113199</v>
          </cell>
        </row>
        <row r="17">
          <cell r="G17">
            <v>33.116985775321702</v>
          </cell>
        </row>
        <row r="18">
          <cell r="G18">
            <v>32.572903520316203</v>
          </cell>
        </row>
        <row r="19">
          <cell r="G19">
            <v>31.469289096434402</v>
          </cell>
        </row>
        <row r="20">
          <cell r="G20">
            <v>34.195233758856197</v>
          </cell>
        </row>
        <row r="21">
          <cell r="G21">
            <v>32.339314948271102</v>
          </cell>
        </row>
        <row r="22">
          <cell r="G22">
            <v>32.806515895243102</v>
          </cell>
        </row>
        <row r="23">
          <cell r="G23">
            <v>31.972939385592699</v>
          </cell>
        </row>
        <row r="24">
          <cell r="G24">
            <v>33.3724044016733</v>
          </cell>
        </row>
        <row r="25">
          <cell r="G25">
            <v>31.3915960926312</v>
          </cell>
        </row>
        <row r="26">
          <cell r="G26">
            <v>32.325803159732203</v>
          </cell>
        </row>
        <row r="27">
          <cell r="G27">
            <v>32.333479566782501</v>
          </cell>
        </row>
        <row r="28">
          <cell r="G28">
            <v>31.314957762562699</v>
          </cell>
        </row>
        <row r="29">
          <cell r="G29">
            <v>33.589824669931197</v>
          </cell>
        </row>
        <row r="30">
          <cell r="G30">
            <v>32.978163207493701</v>
          </cell>
        </row>
        <row r="31">
          <cell r="G31">
            <v>32.480455407711801</v>
          </cell>
        </row>
        <row r="32">
          <cell r="G32">
            <v>34.048986767347301</v>
          </cell>
        </row>
        <row r="33">
          <cell r="G33">
            <v>31.832275392508699</v>
          </cell>
        </row>
        <row r="34">
          <cell r="G34">
            <v>33.094113855369699</v>
          </cell>
        </row>
        <row r="35">
          <cell r="G35">
            <v>32.4132534642482</v>
          </cell>
        </row>
        <row r="36">
          <cell r="G36">
            <v>32.270860176444003</v>
          </cell>
        </row>
        <row r="37">
          <cell r="G37">
            <v>34.996928709501098</v>
          </cell>
        </row>
        <row r="38">
          <cell r="G38">
            <v>32.688282142628097</v>
          </cell>
        </row>
        <row r="39">
          <cell r="G39">
            <v>32.100851791272802</v>
          </cell>
        </row>
        <row r="40">
          <cell r="G40">
            <v>31.852803586021398</v>
          </cell>
        </row>
        <row r="41">
          <cell r="G41">
            <v>34.241408279800602</v>
          </cell>
        </row>
        <row r="42">
          <cell r="G42">
            <v>32.695951342408698</v>
          </cell>
        </row>
        <row r="43">
          <cell r="G43">
            <v>34.008637416865703</v>
          </cell>
        </row>
        <row r="44">
          <cell r="G44">
            <v>31.461451897659298</v>
          </cell>
        </row>
        <row r="45">
          <cell r="G45">
            <v>31.936375114846602</v>
          </cell>
        </row>
        <row r="46">
          <cell r="G46">
            <v>30.967689253517801</v>
          </cell>
        </row>
        <row r="47">
          <cell r="G47">
            <v>32.197432531708301</v>
          </cell>
        </row>
        <row r="48">
          <cell r="G48">
            <v>32.521653905013601</v>
          </cell>
        </row>
        <row r="49">
          <cell r="G49">
            <v>32.655185516257198</v>
          </cell>
        </row>
        <row r="50">
          <cell r="G50">
            <v>33.435703670307902</v>
          </cell>
        </row>
        <row r="51">
          <cell r="G51">
            <v>35.093753519065203</v>
          </cell>
        </row>
        <row r="52">
          <cell r="G52">
            <v>33.040861080487304</v>
          </cell>
        </row>
        <row r="53">
          <cell r="G53">
            <v>32.5926834538298</v>
          </cell>
        </row>
        <row r="54">
          <cell r="G54">
            <v>32.393178127883402</v>
          </cell>
        </row>
        <row r="55">
          <cell r="G55">
            <v>31.900760449198899</v>
          </cell>
        </row>
        <row r="56">
          <cell r="G56">
            <v>31.894639039988</v>
          </cell>
        </row>
        <row r="57">
          <cell r="G57">
            <v>32.738555661474599</v>
          </cell>
        </row>
        <row r="58">
          <cell r="G58">
            <v>33.049283981614501</v>
          </cell>
        </row>
        <row r="59">
          <cell r="G59">
            <v>31.679620405194701</v>
          </cell>
        </row>
        <row r="60">
          <cell r="G60">
            <v>33.000410014741199</v>
          </cell>
        </row>
        <row r="61">
          <cell r="G61">
            <v>33.948527145736598</v>
          </cell>
        </row>
        <row r="62">
          <cell r="G62">
            <v>31.9358010491353</v>
          </cell>
        </row>
        <row r="63">
          <cell r="G63">
            <v>31.553910001082102</v>
          </cell>
        </row>
        <row r="64">
          <cell r="G64">
            <v>32.354472647186299</v>
          </cell>
        </row>
        <row r="65">
          <cell r="G65">
            <v>34.0041320037475</v>
          </cell>
        </row>
        <row r="66">
          <cell r="G66">
            <v>31.944851435195599</v>
          </cell>
        </row>
        <row r="67">
          <cell r="G67">
            <v>32.784641065818299</v>
          </cell>
        </row>
        <row r="68">
          <cell r="G68">
            <v>32.004034591400298</v>
          </cell>
        </row>
        <row r="69">
          <cell r="G69">
            <v>33.121137561867599</v>
          </cell>
        </row>
        <row r="70">
          <cell r="G70">
            <v>33.235399006594001</v>
          </cell>
        </row>
        <row r="71">
          <cell r="G71">
            <v>32.675771205426798</v>
          </cell>
        </row>
        <row r="72">
          <cell r="G72">
            <v>32.523836847500299</v>
          </cell>
        </row>
        <row r="73">
          <cell r="G73">
            <v>32.400738236712002</v>
          </cell>
        </row>
        <row r="74">
          <cell r="G74">
            <v>31.3938218643585</v>
          </cell>
        </row>
        <row r="75">
          <cell r="G75">
            <v>32.4422833183785</v>
          </cell>
        </row>
        <row r="76">
          <cell r="G76">
            <v>30.388263477651101</v>
          </cell>
        </row>
        <row r="77">
          <cell r="G77">
            <v>35.027484777043597</v>
          </cell>
        </row>
        <row r="78">
          <cell r="G78">
            <v>32.808140344955603</v>
          </cell>
        </row>
        <row r="79">
          <cell r="G79">
            <v>33.412162491182102</v>
          </cell>
        </row>
        <row r="80">
          <cell r="G80">
            <v>32.7934580574655</v>
          </cell>
        </row>
        <row r="81">
          <cell r="G81">
            <v>31.543913895498299</v>
          </cell>
        </row>
        <row r="82">
          <cell r="G82">
            <v>32.435880138024203</v>
          </cell>
        </row>
        <row r="83">
          <cell r="G83">
            <v>33.175563765405798</v>
          </cell>
        </row>
        <row r="84">
          <cell r="G84">
            <v>33.393926733897501</v>
          </cell>
        </row>
        <row r="85">
          <cell r="G85">
            <v>33.066817012770201</v>
          </cell>
        </row>
        <row r="86">
          <cell r="G86">
            <v>33.8110444018942</v>
          </cell>
        </row>
        <row r="87">
          <cell r="G87">
            <v>29.928443346630601</v>
          </cell>
        </row>
        <row r="88">
          <cell r="G88">
            <v>29.946929687187399</v>
          </cell>
        </row>
        <row r="89">
          <cell r="G89">
            <v>32.656721187980402</v>
          </cell>
        </row>
        <row r="90">
          <cell r="G90">
            <v>33.4552815309574</v>
          </cell>
        </row>
        <row r="91">
          <cell r="G91">
            <v>32.161324644707697</v>
          </cell>
        </row>
        <row r="92">
          <cell r="G92">
            <v>31.490572246502101</v>
          </cell>
        </row>
        <row r="93">
          <cell r="G93">
            <v>31.9729917754849</v>
          </cell>
        </row>
        <row r="94">
          <cell r="G94">
            <v>31.4138025043966</v>
          </cell>
        </row>
        <row r="95">
          <cell r="G95">
            <v>33.712831585156799</v>
          </cell>
        </row>
        <row r="96">
          <cell r="G96">
            <v>31.6639336986145</v>
          </cell>
        </row>
        <row r="97">
          <cell r="G97">
            <v>32.275968810932298</v>
          </cell>
        </row>
        <row r="98">
          <cell r="G98">
            <v>32.296386219121302</v>
          </cell>
        </row>
        <row r="99">
          <cell r="G99">
            <v>34.1257478444277</v>
          </cell>
        </row>
        <row r="100">
          <cell r="G100">
            <v>33.383998457126701</v>
          </cell>
        </row>
        <row r="101">
          <cell r="G101">
            <v>32.2231608142488</v>
          </cell>
        </row>
        <row r="102">
          <cell r="G102">
            <v>32.424018605119997</v>
          </cell>
        </row>
        <row r="103">
          <cell r="G103">
            <v>34.146469251048401</v>
          </cell>
        </row>
        <row r="104">
          <cell r="G104">
            <v>33.6868704373342</v>
          </cell>
        </row>
        <row r="105">
          <cell r="G105">
            <v>33.167532783662097</v>
          </cell>
        </row>
        <row r="106">
          <cell r="G106">
            <v>32.039307678096698</v>
          </cell>
        </row>
        <row r="107">
          <cell r="G107">
            <v>32.337286714419399</v>
          </cell>
        </row>
        <row r="108">
          <cell r="G108">
            <v>30.3697387537071</v>
          </cell>
        </row>
        <row r="109">
          <cell r="G109">
            <v>32.199585782712397</v>
          </cell>
        </row>
        <row r="110">
          <cell r="G110">
            <v>33.356214174537598</v>
          </cell>
        </row>
        <row r="111">
          <cell r="G111">
            <v>34.352030124590598</v>
          </cell>
        </row>
        <row r="112">
          <cell r="G112">
            <v>32.9090323850779</v>
          </cell>
        </row>
        <row r="113">
          <cell r="G113">
            <v>33.042948189349097</v>
          </cell>
        </row>
        <row r="114">
          <cell r="G114">
            <v>33.736007560599802</v>
          </cell>
        </row>
        <row r="115">
          <cell r="G115">
            <v>33.468296812309397</v>
          </cell>
        </row>
        <row r="116">
          <cell r="G116">
            <v>33.107579297020898</v>
          </cell>
        </row>
        <row r="117">
          <cell r="G117">
            <v>31.444282966312301</v>
          </cell>
        </row>
        <row r="118">
          <cell r="G118">
            <v>33.313205315727302</v>
          </cell>
        </row>
        <row r="119">
          <cell r="G119">
            <v>34.691232444047301</v>
          </cell>
        </row>
        <row r="120">
          <cell r="G120">
            <v>34.555958872171502</v>
          </cell>
        </row>
        <row r="121">
          <cell r="G121">
            <v>30.838044668211101</v>
          </cell>
        </row>
        <row r="122">
          <cell r="G122">
            <v>32.381382258160599</v>
          </cell>
        </row>
        <row r="123">
          <cell r="G123">
            <v>33.250174178632498</v>
          </cell>
        </row>
        <row r="124">
          <cell r="G124">
            <v>34.096107862500297</v>
          </cell>
        </row>
        <row r="125">
          <cell r="G125">
            <v>33.581324578672699</v>
          </cell>
        </row>
        <row r="126">
          <cell r="G126">
            <v>33.619526388201301</v>
          </cell>
        </row>
        <row r="127">
          <cell r="G127">
            <v>33.106411360721097</v>
          </cell>
        </row>
        <row r="128">
          <cell r="G128">
            <v>33.686686545292602</v>
          </cell>
        </row>
        <row r="129">
          <cell r="G129">
            <v>33.1517867307426</v>
          </cell>
        </row>
        <row r="130">
          <cell r="G130">
            <v>31.797053579430798</v>
          </cell>
        </row>
        <row r="131">
          <cell r="G131">
            <v>34.4852184802835</v>
          </cell>
        </row>
        <row r="132">
          <cell r="G132">
            <v>30.230848977843898</v>
          </cell>
        </row>
        <row r="133">
          <cell r="G133">
            <v>34.328893507301103</v>
          </cell>
        </row>
        <row r="134">
          <cell r="G134">
            <v>32.006479796599102</v>
          </cell>
        </row>
        <row r="135">
          <cell r="G135">
            <v>29.001276810674501</v>
          </cell>
        </row>
        <row r="136">
          <cell r="G136">
            <v>31.825771679896501</v>
          </cell>
        </row>
        <row r="137">
          <cell r="G137">
            <v>32.784056174217902</v>
          </cell>
        </row>
        <row r="138">
          <cell r="G138">
            <v>30.4119468911443</v>
          </cell>
        </row>
        <row r="139">
          <cell r="G139">
            <v>33.606656384963003</v>
          </cell>
        </row>
        <row r="140">
          <cell r="G140">
            <v>30.843316031901502</v>
          </cell>
        </row>
        <row r="141">
          <cell r="G141">
            <v>33.988006631355901</v>
          </cell>
        </row>
        <row r="142">
          <cell r="G142">
            <v>33.3387749534295</v>
          </cell>
        </row>
        <row r="143">
          <cell r="G143">
            <v>32.892934288279299</v>
          </cell>
        </row>
        <row r="144">
          <cell r="G144">
            <v>33.912410182275501</v>
          </cell>
        </row>
        <row r="145">
          <cell r="G145">
            <v>32.381935725182601</v>
          </cell>
        </row>
        <row r="146">
          <cell r="G146">
            <v>32.709429023427198</v>
          </cell>
        </row>
        <row r="147">
          <cell r="G147">
            <v>32.715732656697199</v>
          </cell>
        </row>
        <row r="148">
          <cell r="G148">
            <v>33.310177532589101</v>
          </cell>
        </row>
        <row r="149">
          <cell r="G149">
            <v>33.1471582088421</v>
          </cell>
        </row>
        <row r="150">
          <cell r="G150">
            <v>31.191043403062299</v>
          </cell>
        </row>
        <row r="151">
          <cell r="G151">
            <v>32.653697328699103</v>
          </cell>
        </row>
        <row r="152">
          <cell r="G152">
            <v>31.518774186657101</v>
          </cell>
        </row>
        <row r="153">
          <cell r="G153">
            <v>32.556062604257299</v>
          </cell>
        </row>
        <row r="154">
          <cell r="G154">
            <v>31.401047145691798</v>
          </cell>
        </row>
        <row r="155">
          <cell r="G155">
            <v>33.717586148975698</v>
          </cell>
        </row>
        <row r="156">
          <cell r="G156">
            <v>32.429314555827602</v>
          </cell>
        </row>
        <row r="157">
          <cell r="G157">
            <v>32.569103782998397</v>
          </cell>
        </row>
        <row r="158">
          <cell r="G158">
            <v>33.602159512643198</v>
          </cell>
        </row>
        <row r="159">
          <cell r="G159">
            <v>33.273388101193703</v>
          </cell>
        </row>
        <row r="160">
          <cell r="G160">
            <v>33.637338946110397</v>
          </cell>
        </row>
        <row r="161">
          <cell r="G161">
            <v>31.7160003211375</v>
          </cell>
        </row>
        <row r="162">
          <cell r="G162">
            <v>31.2343965458459</v>
          </cell>
        </row>
        <row r="163">
          <cell r="G163">
            <v>31.585239696324901</v>
          </cell>
        </row>
        <row r="164">
          <cell r="G164">
            <v>31.582419631212002</v>
          </cell>
        </row>
        <row r="165">
          <cell r="G165">
            <v>32.944705735104897</v>
          </cell>
        </row>
        <row r="166">
          <cell r="G166">
            <v>33.5555229747848</v>
          </cell>
        </row>
        <row r="167">
          <cell r="G167">
            <v>29.2940624515515</v>
          </cell>
        </row>
        <row r="168">
          <cell r="G168">
            <v>30.622309958644401</v>
          </cell>
        </row>
        <row r="169">
          <cell r="G169">
            <v>34.494150150841399</v>
          </cell>
        </row>
        <row r="170">
          <cell r="G170">
            <v>31.528687912031899</v>
          </cell>
        </row>
        <row r="171">
          <cell r="G171">
            <v>33.947854678990801</v>
          </cell>
        </row>
        <row r="172">
          <cell r="G172">
            <v>33.828752822790698</v>
          </cell>
        </row>
        <row r="173">
          <cell r="G173">
            <v>32.730188183404302</v>
          </cell>
        </row>
        <row r="174">
          <cell r="G174">
            <v>33.569482337353797</v>
          </cell>
        </row>
        <row r="175">
          <cell r="G175">
            <v>31.863492642142099</v>
          </cell>
        </row>
        <row r="176">
          <cell r="G176">
            <v>30.131811822524199</v>
          </cell>
        </row>
        <row r="177">
          <cell r="G177">
            <v>32.560294798624398</v>
          </cell>
        </row>
        <row r="178">
          <cell r="G178">
            <v>32.6694369444903</v>
          </cell>
        </row>
        <row r="179">
          <cell r="G179">
            <v>34.6968487658621</v>
          </cell>
        </row>
        <row r="180">
          <cell r="G180">
            <v>32.432739349846401</v>
          </cell>
        </row>
        <row r="181">
          <cell r="G181">
            <v>32.423333431564402</v>
          </cell>
        </row>
        <row r="182">
          <cell r="G182">
            <v>33.559469513358998</v>
          </cell>
        </row>
        <row r="183">
          <cell r="G183">
            <v>32.740228469554303</v>
          </cell>
        </row>
        <row r="184">
          <cell r="G184">
            <v>33.156852319711803</v>
          </cell>
        </row>
        <row r="185">
          <cell r="G185">
            <v>31.7139056860876</v>
          </cell>
        </row>
        <row r="186">
          <cell r="G186">
            <v>33.807550069485998</v>
          </cell>
        </row>
        <row r="187">
          <cell r="G187">
            <v>33.356332410817203</v>
          </cell>
        </row>
        <row r="188">
          <cell r="G188">
            <v>32.820197129235801</v>
          </cell>
        </row>
        <row r="189">
          <cell r="G189">
            <v>31.5519066342119</v>
          </cell>
        </row>
        <row r="190">
          <cell r="G190">
            <v>32.833113908480001</v>
          </cell>
        </row>
        <row r="191">
          <cell r="G191">
            <v>32.384226509478403</v>
          </cell>
        </row>
        <row r="192">
          <cell r="G192">
            <v>33.869374994077603</v>
          </cell>
        </row>
        <row r="193">
          <cell r="G193">
            <v>31.667380066837701</v>
          </cell>
        </row>
        <row r="194">
          <cell r="G194">
            <v>32.572417021096001</v>
          </cell>
        </row>
        <row r="195">
          <cell r="G195">
            <v>33.457858138288401</v>
          </cell>
        </row>
        <row r="196">
          <cell r="G196">
            <v>32.143763947696698</v>
          </cell>
        </row>
        <row r="197">
          <cell r="G197">
            <v>32.599434413298603</v>
          </cell>
        </row>
        <row r="198">
          <cell r="G198">
            <v>32.293935145721903</v>
          </cell>
        </row>
        <row r="199">
          <cell r="G199">
            <v>33.260000827041999</v>
          </cell>
        </row>
        <row r="200">
          <cell r="G200">
            <v>33.384792984816002</v>
          </cell>
        </row>
        <row r="201">
          <cell r="G201">
            <v>33.780985087668903</v>
          </cell>
        </row>
        <row r="202">
          <cell r="G202">
            <v>32.898048121472897</v>
          </cell>
        </row>
        <row r="203">
          <cell r="G203">
            <v>32.381753234123003</v>
          </cell>
        </row>
        <row r="204">
          <cell r="G204">
            <v>31.971258220570999</v>
          </cell>
        </row>
        <row r="205">
          <cell r="G205">
            <v>30.9636711996665</v>
          </cell>
        </row>
        <row r="206">
          <cell r="G206">
            <v>31.886906441869801</v>
          </cell>
        </row>
        <row r="207">
          <cell r="G207">
            <v>33.5648603289129</v>
          </cell>
        </row>
        <row r="208">
          <cell r="G208">
            <v>32.157638704363997</v>
          </cell>
        </row>
        <row r="209">
          <cell r="G209">
            <v>34.2175772675863</v>
          </cell>
        </row>
        <row r="210">
          <cell r="G210">
            <v>32.811922406311503</v>
          </cell>
        </row>
        <row r="211">
          <cell r="G211">
            <v>33.886435871041797</v>
          </cell>
        </row>
        <row r="212">
          <cell r="G212">
            <v>33.388108919251501</v>
          </cell>
        </row>
        <row r="213">
          <cell r="G213">
            <v>34.112934518787903</v>
          </cell>
        </row>
        <row r="214">
          <cell r="G214">
            <v>32.6168222544866</v>
          </cell>
        </row>
        <row r="215">
          <cell r="G215">
            <v>33.251609261995803</v>
          </cell>
        </row>
        <row r="216">
          <cell r="G216">
            <v>31.803106960724399</v>
          </cell>
        </row>
        <row r="217">
          <cell r="G217">
            <v>31.457394292633399</v>
          </cell>
        </row>
        <row r="218">
          <cell r="G218">
            <v>31.912688280553699</v>
          </cell>
        </row>
        <row r="219">
          <cell r="G219">
            <v>32.498755175435797</v>
          </cell>
        </row>
        <row r="220">
          <cell r="G220">
            <v>32.967705659171997</v>
          </cell>
        </row>
        <row r="221">
          <cell r="G221">
            <v>33.376367859493399</v>
          </cell>
        </row>
        <row r="222">
          <cell r="G222">
            <v>34.093457472452698</v>
          </cell>
        </row>
        <row r="223">
          <cell r="G223">
            <v>33.812491674628902</v>
          </cell>
        </row>
        <row r="224">
          <cell r="G224">
            <v>33.568890943258602</v>
          </cell>
        </row>
        <row r="225">
          <cell r="G225">
            <v>33.6184998994908</v>
          </cell>
        </row>
        <row r="226">
          <cell r="G226">
            <v>32.529596220777002</v>
          </cell>
        </row>
        <row r="227">
          <cell r="G227">
            <v>32.1322372662693</v>
          </cell>
        </row>
        <row r="228">
          <cell r="G228">
            <v>31.567438575880701</v>
          </cell>
        </row>
        <row r="229">
          <cell r="G229">
            <v>32.773536537704999</v>
          </cell>
        </row>
        <row r="230">
          <cell r="G230">
            <v>33.253260417856097</v>
          </cell>
        </row>
        <row r="231">
          <cell r="G231">
            <v>32.464874178389202</v>
          </cell>
        </row>
        <row r="232">
          <cell r="G232">
            <v>34.121592397145101</v>
          </cell>
        </row>
        <row r="233">
          <cell r="G233">
            <v>33.999269619853997</v>
          </cell>
        </row>
        <row r="234">
          <cell r="G234">
            <v>33.171441200918203</v>
          </cell>
        </row>
        <row r="235">
          <cell r="G235">
            <v>32.1179543199178</v>
          </cell>
        </row>
        <row r="236">
          <cell r="G236">
            <v>31.4904835908869</v>
          </cell>
        </row>
        <row r="237">
          <cell r="G237">
            <v>33.750486492785797</v>
          </cell>
        </row>
        <row r="238">
          <cell r="G238">
            <v>32.765267446334001</v>
          </cell>
        </row>
        <row r="239">
          <cell r="G239">
            <v>32.472691254773999</v>
          </cell>
        </row>
        <row r="240">
          <cell r="G240">
            <v>32.685847564599698</v>
          </cell>
        </row>
        <row r="241">
          <cell r="G241">
            <v>32.2004941819485</v>
          </cell>
        </row>
        <row r="242">
          <cell r="G242">
            <v>33.277964470441802</v>
          </cell>
        </row>
        <row r="243">
          <cell r="G243">
            <v>32.868834975999903</v>
          </cell>
        </row>
        <row r="244">
          <cell r="G244">
            <v>34.791799946491302</v>
          </cell>
        </row>
        <row r="245">
          <cell r="G245">
            <v>32.571190251778098</v>
          </cell>
        </row>
        <row r="246">
          <cell r="G246">
            <v>33.075715705939103</v>
          </cell>
        </row>
        <row r="247">
          <cell r="G247">
            <v>31.973292933102101</v>
          </cell>
        </row>
        <row r="248">
          <cell r="G248">
            <v>32.416248757549802</v>
          </cell>
        </row>
        <row r="249">
          <cell r="G249">
            <v>32.641490132603998</v>
          </cell>
        </row>
        <row r="250">
          <cell r="G250">
            <v>31.9302078908228</v>
          </cell>
        </row>
        <row r="251">
          <cell r="G251">
            <v>34.214922106700101</v>
          </cell>
        </row>
        <row r="252">
          <cell r="G252">
            <v>31.9880792771858</v>
          </cell>
        </row>
        <row r="253">
          <cell r="G253">
            <v>33.978976464248397</v>
          </cell>
        </row>
        <row r="254">
          <cell r="G254">
            <v>30.812493520531401</v>
          </cell>
        </row>
        <row r="255">
          <cell r="G255">
            <v>32.3649395351705</v>
          </cell>
        </row>
        <row r="256">
          <cell r="G256">
            <v>32.526230101936498</v>
          </cell>
        </row>
        <row r="257">
          <cell r="G257">
            <v>33.582045156662801</v>
          </cell>
        </row>
        <row r="258">
          <cell r="G258">
            <v>33.4660145858427</v>
          </cell>
        </row>
        <row r="259">
          <cell r="G259">
            <v>35.463989216156101</v>
          </cell>
        </row>
        <row r="260">
          <cell r="G260">
            <v>31.889274804308101</v>
          </cell>
        </row>
        <row r="261">
          <cell r="G261">
            <v>33.652189122889297</v>
          </cell>
        </row>
        <row r="262">
          <cell r="G262">
            <v>31.3694388538635</v>
          </cell>
        </row>
        <row r="263">
          <cell r="G263">
            <v>33.521727164697197</v>
          </cell>
        </row>
        <row r="264">
          <cell r="G264">
            <v>33.406117103515399</v>
          </cell>
        </row>
        <row r="265">
          <cell r="G265">
            <v>29.8595904058744</v>
          </cell>
        </row>
        <row r="266">
          <cell r="G266">
            <v>33.038188631944998</v>
          </cell>
        </row>
        <row r="267">
          <cell r="G267">
            <v>32.939349761525399</v>
          </cell>
        </row>
        <row r="268">
          <cell r="G268">
            <v>33.032162864281901</v>
          </cell>
        </row>
        <row r="269">
          <cell r="G269">
            <v>30.7274332261685</v>
          </cell>
        </row>
        <row r="270">
          <cell r="G270">
            <v>32.244551192892203</v>
          </cell>
        </row>
        <row r="271">
          <cell r="G271">
            <v>33.503264534826101</v>
          </cell>
        </row>
        <row r="272">
          <cell r="G272">
            <v>32.5035351169103</v>
          </cell>
        </row>
        <row r="273">
          <cell r="G273">
            <v>33.984012129494999</v>
          </cell>
        </row>
        <row r="274">
          <cell r="G274">
            <v>32.107176142302201</v>
          </cell>
        </row>
        <row r="275">
          <cell r="G275">
            <v>32.136785510705501</v>
          </cell>
        </row>
        <row r="276">
          <cell r="G276">
            <v>34.099271426797401</v>
          </cell>
        </row>
        <row r="277">
          <cell r="G277">
            <v>32.406245130978199</v>
          </cell>
        </row>
        <row r="278">
          <cell r="G278">
            <v>33.852756799591099</v>
          </cell>
        </row>
        <row r="279">
          <cell r="G279">
            <v>32.1302021251905</v>
          </cell>
        </row>
        <row r="280">
          <cell r="G280">
            <v>34.455277442808203</v>
          </cell>
        </row>
        <row r="281">
          <cell r="G281">
            <v>32.542890082677303</v>
          </cell>
        </row>
        <row r="282">
          <cell r="G282">
            <v>32.788844731887998</v>
          </cell>
        </row>
        <row r="283">
          <cell r="G283">
            <v>34.033743091876097</v>
          </cell>
        </row>
        <row r="284">
          <cell r="G284">
            <v>32.551709451293803</v>
          </cell>
        </row>
        <row r="285">
          <cell r="G285">
            <v>32.528064242172498</v>
          </cell>
        </row>
        <row r="286">
          <cell r="G286">
            <v>33.9095194939705</v>
          </cell>
        </row>
        <row r="287">
          <cell r="G287">
            <v>33.908918993087802</v>
          </cell>
        </row>
        <row r="288">
          <cell r="G288">
            <v>33.864955438384499</v>
          </cell>
        </row>
        <row r="289">
          <cell r="G289">
            <v>34.636949484594702</v>
          </cell>
        </row>
        <row r="290">
          <cell r="G290">
            <v>33.215902818512298</v>
          </cell>
        </row>
        <row r="291">
          <cell r="G291">
            <v>31.856138684306799</v>
          </cell>
        </row>
        <row r="292">
          <cell r="G292">
            <v>33.295000444284703</v>
          </cell>
        </row>
        <row r="293">
          <cell r="G293">
            <v>34.533474014578601</v>
          </cell>
        </row>
        <row r="294">
          <cell r="G294">
            <v>32.625465602956297</v>
          </cell>
        </row>
        <row r="295">
          <cell r="G295">
            <v>33.306363524720098</v>
          </cell>
        </row>
        <row r="296">
          <cell r="G296">
            <v>34.332930321661898</v>
          </cell>
        </row>
        <row r="297">
          <cell r="G297">
            <v>33.024155744433898</v>
          </cell>
        </row>
        <row r="298">
          <cell r="G298">
            <v>33.5841880762475</v>
          </cell>
        </row>
        <row r="299">
          <cell r="G299">
            <v>33.401322680765198</v>
          </cell>
        </row>
        <row r="300">
          <cell r="G300">
            <v>32.292454384091201</v>
          </cell>
        </row>
        <row r="301">
          <cell r="G301">
            <v>30.7157167080953</v>
          </cell>
        </row>
        <row r="302">
          <cell r="G302">
            <v>32.998207364205598</v>
          </cell>
        </row>
        <row r="303">
          <cell r="G303">
            <v>30.307595371297101</v>
          </cell>
        </row>
        <row r="304">
          <cell r="G304">
            <v>34.009783467915398</v>
          </cell>
        </row>
        <row r="305">
          <cell r="G305">
            <v>32.682817023536799</v>
          </cell>
        </row>
        <row r="306">
          <cell r="G306">
            <v>32.1695234337597</v>
          </cell>
        </row>
        <row r="307">
          <cell r="G307">
            <v>33.484411276940001</v>
          </cell>
        </row>
        <row r="308">
          <cell r="G308">
            <v>33.020231092536797</v>
          </cell>
        </row>
        <row r="309">
          <cell r="G309">
            <v>32.761937001440501</v>
          </cell>
        </row>
        <row r="310">
          <cell r="G310">
            <v>33.104366395496797</v>
          </cell>
        </row>
        <row r="311">
          <cell r="G311">
            <v>31.5312828316309</v>
          </cell>
        </row>
        <row r="312">
          <cell r="G312">
            <v>32.891850271520603</v>
          </cell>
        </row>
        <row r="313">
          <cell r="G313">
            <v>32.164052597956001</v>
          </cell>
        </row>
        <row r="314">
          <cell r="G314">
            <v>32.5247090959408</v>
          </cell>
        </row>
        <row r="315">
          <cell r="G315">
            <v>33.9886881272541</v>
          </cell>
        </row>
        <row r="316">
          <cell r="G316">
            <v>34.0480268727175</v>
          </cell>
        </row>
        <row r="317">
          <cell r="G317">
            <v>32.596362510104299</v>
          </cell>
        </row>
        <row r="318">
          <cell r="G318">
            <v>34.426596360853999</v>
          </cell>
        </row>
        <row r="319">
          <cell r="G319">
            <v>32.2027483207819</v>
          </cell>
        </row>
        <row r="320">
          <cell r="G320">
            <v>31.512457426129899</v>
          </cell>
        </row>
        <row r="321">
          <cell r="G321">
            <v>32.246773951623197</v>
          </cell>
        </row>
        <row r="322">
          <cell r="G322">
            <v>32.318179112679204</v>
          </cell>
        </row>
        <row r="323">
          <cell r="G323">
            <v>32.3895942816456</v>
          </cell>
        </row>
        <row r="324">
          <cell r="G324">
            <v>32.660330108112902</v>
          </cell>
        </row>
        <row r="325">
          <cell r="G325">
            <v>31.251585420539001</v>
          </cell>
        </row>
        <row r="326">
          <cell r="G326">
            <v>34.312687952316402</v>
          </cell>
        </row>
        <row r="327">
          <cell r="G327">
            <v>31.722100712697099</v>
          </cell>
        </row>
        <row r="328">
          <cell r="G328">
            <v>31.599177698602201</v>
          </cell>
        </row>
        <row r="329">
          <cell r="G329">
            <v>32.943105700170698</v>
          </cell>
        </row>
        <row r="330">
          <cell r="G330">
            <v>32.338018947100799</v>
          </cell>
        </row>
        <row r="331">
          <cell r="G331">
            <v>31.992514449631098</v>
          </cell>
        </row>
        <row r="332">
          <cell r="G332">
            <v>33.178658642855403</v>
          </cell>
        </row>
        <row r="333">
          <cell r="G333">
            <v>33.465266962227297</v>
          </cell>
        </row>
        <row r="334">
          <cell r="G334">
            <v>32.985273292467298</v>
          </cell>
        </row>
        <row r="335">
          <cell r="G335">
            <v>34.033138178698302</v>
          </cell>
        </row>
        <row r="336">
          <cell r="G336">
            <v>31.371712144572601</v>
          </cell>
        </row>
        <row r="337">
          <cell r="G337">
            <v>34.538553721258502</v>
          </cell>
        </row>
        <row r="338">
          <cell r="G338">
            <v>32.054089405485698</v>
          </cell>
        </row>
        <row r="339">
          <cell r="G339">
            <v>32.822670695439903</v>
          </cell>
        </row>
        <row r="340">
          <cell r="G340">
            <v>32.208182848742901</v>
          </cell>
        </row>
        <row r="341">
          <cell r="G341">
            <v>31.3574960582723</v>
          </cell>
        </row>
        <row r="342">
          <cell r="G342">
            <v>32.449505417859697</v>
          </cell>
        </row>
        <row r="343">
          <cell r="G343">
            <v>33.513519399696499</v>
          </cell>
        </row>
        <row r="344">
          <cell r="G344">
            <v>33.061977826531098</v>
          </cell>
        </row>
        <row r="345">
          <cell r="G345">
            <v>31.818853762209901</v>
          </cell>
        </row>
        <row r="346">
          <cell r="G346">
            <v>33.295891488863298</v>
          </cell>
        </row>
        <row r="347">
          <cell r="G347">
            <v>31.909895211454</v>
          </cell>
        </row>
        <row r="348">
          <cell r="G348">
            <v>32.887645115949901</v>
          </cell>
        </row>
        <row r="349">
          <cell r="G349">
            <v>34.093904243358203</v>
          </cell>
        </row>
        <row r="350">
          <cell r="G350">
            <v>33.473366447999403</v>
          </cell>
        </row>
        <row r="351">
          <cell r="G351">
            <v>33.261363829234902</v>
          </cell>
        </row>
        <row r="352">
          <cell r="G352">
            <v>32.669954311183901</v>
          </cell>
        </row>
        <row r="353">
          <cell r="G353">
            <v>32.802988220406199</v>
          </cell>
        </row>
        <row r="354">
          <cell r="G354">
            <v>34.004951387084802</v>
          </cell>
        </row>
        <row r="355">
          <cell r="G355">
            <v>32.060790463195097</v>
          </cell>
        </row>
        <row r="356">
          <cell r="G356">
            <v>31.5374240410281</v>
          </cell>
        </row>
        <row r="357">
          <cell r="G357">
            <v>33.530912910029997</v>
          </cell>
        </row>
        <row r="358">
          <cell r="G358">
            <v>32.082632567247103</v>
          </cell>
        </row>
        <row r="359">
          <cell r="G359">
            <v>34.818663737160101</v>
          </cell>
        </row>
        <row r="360">
          <cell r="G360">
            <v>33.693227759359502</v>
          </cell>
        </row>
        <row r="361">
          <cell r="G361">
            <v>33.119956243671197</v>
          </cell>
        </row>
        <row r="362">
          <cell r="G362">
            <v>34.3646736976334</v>
          </cell>
        </row>
        <row r="363">
          <cell r="G363">
            <v>33.872310462732401</v>
          </cell>
        </row>
        <row r="364">
          <cell r="G364">
            <v>32.7359452505465</v>
          </cell>
        </row>
        <row r="365">
          <cell r="G365">
            <v>33.107906669035799</v>
          </cell>
        </row>
        <row r="366">
          <cell r="G366">
            <v>32.618727866363599</v>
          </cell>
        </row>
        <row r="367">
          <cell r="G367">
            <v>33.321677683892403</v>
          </cell>
        </row>
        <row r="368">
          <cell r="G368">
            <v>33.339813017387002</v>
          </cell>
        </row>
        <row r="369">
          <cell r="G369">
            <v>33.955468344896197</v>
          </cell>
        </row>
        <row r="370">
          <cell r="G370">
            <v>32.978058616022302</v>
          </cell>
        </row>
        <row r="371">
          <cell r="G371">
            <v>32.794966861049303</v>
          </cell>
        </row>
        <row r="372">
          <cell r="G372">
            <v>32.597287344428601</v>
          </cell>
        </row>
        <row r="373">
          <cell r="G373">
            <v>33.529830584479697</v>
          </cell>
        </row>
        <row r="374">
          <cell r="G374">
            <v>33.126718741437301</v>
          </cell>
        </row>
        <row r="375">
          <cell r="G375">
            <v>31.805255960525798</v>
          </cell>
        </row>
        <row r="376">
          <cell r="G376">
            <v>33.333200802528602</v>
          </cell>
        </row>
        <row r="377">
          <cell r="G377">
            <v>32.645762175056902</v>
          </cell>
        </row>
        <row r="378">
          <cell r="G378">
            <v>33.182837052015202</v>
          </cell>
        </row>
        <row r="379">
          <cell r="G379">
            <v>33.701653155214899</v>
          </cell>
        </row>
        <row r="380">
          <cell r="G380">
            <v>33.498007688578397</v>
          </cell>
        </row>
        <row r="381">
          <cell r="G381">
            <v>32.808416814284897</v>
          </cell>
        </row>
        <row r="382">
          <cell r="G382">
            <v>32.3186295350907</v>
          </cell>
        </row>
        <row r="383">
          <cell r="G383">
            <v>33.072678446491203</v>
          </cell>
        </row>
        <row r="384">
          <cell r="G384">
            <v>31.679979699535501</v>
          </cell>
        </row>
        <row r="385">
          <cell r="G385">
            <v>32.854537590747299</v>
          </cell>
        </row>
        <row r="386">
          <cell r="G386">
            <v>34.272240310038697</v>
          </cell>
        </row>
        <row r="387">
          <cell r="G387">
            <v>33.469955994061799</v>
          </cell>
        </row>
        <row r="388">
          <cell r="G388">
            <v>32.643142330743203</v>
          </cell>
        </row>
        <row r="389">
          <cell r="G389">
            <v>31.995221434879799</v>
          </cell>
        </row>
        <row r="390">
          <cell r="G390">
            <v>32.948315177341698</v>
          </cell>
        </row>
        <row r="391">
          <cell r="G391">
            <v>32.886836656694904</v>
          </cell>
        </row>
        <row r="392">
          <cell r="G392">
            <v>32.007478076532898</v>
          </cell>
        </row>
        <row r="393">
          <cell r="G393">
            <v>31.930581750730202</v>
          </cell>
        </row>
        <row r="394">
          <cell r="G394">
            <v>32.942386722119998</v>
          </cell>
        </row>
        <row r="395">
          <cell r="G395">
            <v>33.429112057197997</v>
          </cell>
        </row>
        <row r="396">
          <cell r="G396">
            <v>33.2023425558735</v>
          </cell>
        </row>
        <row r="397">
          <cell r="G397">
            <v>32.268267028927099</v>
          </cell>
        </row>
        <row r="398">
          <cell r="G398">
            <v>32.545901302820901</v>
          </cell>
        </row>
        <row r="399">
          <cell r="G399">
            <v>32.118281339665501</v>
          </cell>
        </row>
        <row r="400">
          <cell r="G400">
            <v>34.746147064598397</v>
          </cell>
        </row>
        <row r="401">
          <cell r="G401">
            <v>32.609425484853197</v>
          </cell>
        </row>
        <row r="402">
          <cell r="G402">
            <v>32.118275072224399</v>
          </cell>
        </row>
        <row r="403">
          <cell r="G403">
            <v>33.299350710985003</v>
          </cell>
        </row>
        <row r="404">
          <cell r="G404">
            <v>32.840901310847798</v>
          </cell>
        </row>
        <row r="405">
          <cell r="G405">
            <v>32.1578872441737</v>
          </cell>
        </row>
        <row r="406">
          <cell r="G406">
            <v>30.968794459997799</v>
          </cell>
        </row>
        <row r="407">
          <cell r="G407">
            <v>32.951241620987197</v>
          </cell>
        </row>
        <row r="408">
          <cell r="G408">
            <v>31.5055433932962</v>
          </cell>
        </row>
        <row r="409">
          <cell r="G409">
            <v>29.505418295392801</v>
          </cell>
        </row>
        <row r="410">
          <cell r="G410">
            <v>34.628362014297203</v>
          </cell>
        </row>
        <row r="411">
          <cell r="G411">
            <v>32.299668968055201</v>
          </cell>
        </row>
        <row r="412">
          <cell r="G412">
            <v>30.968134432250299</v>
          </cell>
        </row>
        <row r="413">
          <cell r="G413">
            <v>32.285919987617099</v>
          </cell>
        </row>
        <row r="414">
          <cell r="G414">
            <v>33.567954290919097</v>
          </cell>
        </row>
        <row r="415">
          <cell r="G415">
            <v>31.223583016029</v>
          </cell>
        </row>
        <row r="416">
          <cell r="G416">
            <v>32.953128518615102</v>
          </cell>
        </row>
        <row r="417">
          <cell r="G417">
            <v>32.3271319782096</v>
          </cell>
        </row>
        <row r="418">
          <cell r="G418">
            <v>31.915257013378501</v>
          </cell>
        </row>
        <row r="419">
          <cell r="G419">
            <v>32.325658386054002</v>
          </cell>
        </row>
        <row r="420">
          <cell r="G420">
            <v>33.122958772759297</v>
          </cell>
        </row>
        <row r="421">
          <cell r="G421">
            <v>33.322052752891203</v>
          </cell>
        </row>
        <row r="422">
          <cell r="G422">
            <v>33.210725186671702</v>
          </cell>
        </row>
        <row r="423">
          <cell r="G423">
            <v>33.294623011372501</v>
          </cell>
        </row>
        <row r="424">
          <cell r="G424">
            <v>32.552246533968699</v>
          </cell>
        </row>
        <row r="425">
          <cell r="G425">
            <v>33.458985431643598</v>
          </cell>
        </row>
        <row r="426">
          <cell r="G426">
            <v>30.334151313444199</v>
          </cell>
        </row>
        <row r="427">
          <cell r="G427">
            <v>32.717365161444697</v>
          </cell>
        </row>
        <row r="428">
          <cell r="G428">
            <v>34.705275455131797</v>
          </cell>
        </row>
        <row r="429">
          <cell r="G429">
            <v>31.366352812216</v>
          </cell>
        </row>
        <row r="430">
          <cell r="G430">
            <v>34.308191195314002</v>
          </cell>
        </row>
        <row r="431">
          <cell r="G431">
            <v>33.801292818594099</v>
          </cell>
        </row>
        <row r="432">
          <cell r="G432">
            <v>34.201098708890598</v>
          </cell>
        </row>
        <row r="433">
          <cell r="G433">
            <v>33.386288594997701</v>
          </cell>
        </row>
        <row r="434">
          <cell r="G434">
            <v>32.985450725806402</v>
          </cell>
        </row>
        <row r="435">
          <cell r="G435">
            <v>31.6908543117131</v>
          </cell>
        </row>
        <row r="436">
          <cell r="G436">
            <v>32.943272565899697</v>
          </cell>
        </row>
        <row r="437">
          <cell r="G437">
            <v>32.9177259935216</v>
          </cell>
        </row>
        <row r="438">
          <cell r="G438">
            <v>32.076930735633503</v>
          </cell>
        </row>
        <row r="439">
          <cell r="G439">
            <v>32.393787896233697</v>
          </cell>
        </row>
        <row r="440">
          <cell r="G440">
            <v>32.277323430575002</v>
          </cell>
        </row>
        <row r="441">
          <cell r="G441">
            <v>33.120974256136797</v>
          </cell>
        </row>
        <row r="442">
          <cell r="G442">
            <v>33.635080103794103</v>
          </cell>
        </row>
        <row r="443">
          <cell r="G443">
            <v>32.8445673476946</v>
          </cell>
        </row>
        <row r="444">
          <cell r="G444">
            <v>33.745715667629803</v>
          </cell>
        </row>
        <row r="445">
          <cell r="G445">
            <v>31.0659331242089</v>
          </cell>
        </row>
        <row r="446">
          <cell r="G446">
            <v>32.087203922975199</v>
          </cell>
        </row>
        <row r="447">
          <cell r="G447">
            <v>34.092885082878297</v>
          </cell>
        </row>
        <row r="448">
          <cell r="G448">
            <v>30.804175440841899</v>
          </cell>
        </row>
        <row r="449">
          <cell r="G449">
            <v>32.859873991190597</v>
          </cell>
        </row>
        <row r="450">
          <cell r="G450">
            <v>33.044788014867301</v>
          </cell>
        </row>
        <row r="451">
          <cell r="G451">
            <v>31.076169650631801</v>
          </cell>
        </row>
        <row r="452">
          <cell r="G452">
            <v>32.941527778797898</v>
          </cell>
        </row>
        <row r="453">
          <cell r="G453">
            <v>32.369556669270303</v>
          </cell>
        </row>
        <row r="454">
          <cell r="G454">
            <v>32.044453759680103</v>
          </cell>
        </row>
        <row r="455">
          <cell r="G455">
            <v>34.154602296354803</v>
          </cell>
        </row>
        <row r="456">
          <cell r="G456">
            <v>34.470861679255101</v>
          </cell>
        </row>
        <row r="457">
          <cell r="G457">
            <v>32.181939533728297</v>
          </cell>
        </row>
        <row r="458">
          <cell r="G458">
            <v>32.628937111294199</v>
          </cell>
        </row>
        <row r="459">
          <cell r="G459">
            <v>32.549250447963999</v>
          </cell>
        </row>
        <row r="460">
          <cell r="G460">
            <v>31.927766859084699</v>
          </cell>
        </row>
        <row r="461">
          <cell r="G461">
            <v>34.150649688464704</v>
          </cell>
        </row>
        <row r="462">
          <cell r="G462">
            <v>32.861455231732101</v>
          </cell>
        </row>
        <row r="463">
          <cell r="G463">
            <v>32.8069635852424</v>
          </cell>
        </row>
        <row r="464">
          <cell r="G464">
            <v>33.263660711911399</v>
          </cell>
        </row>
        <row r="465">
          <cell r="G465">
            <v>31.3202099597158</v>
          </cell>
        </row>
        <row r="466">
          <cell r="G466">
            <v>33.4516870433471</v>
          </cell>
        </row>
        <row r="467">
          <cell r="G467">
            <v>31.4521476031377</v>
          </cell>
        </row>
        <row r="468">
          <cell r="G468">
            <v>30.328738270054199</v>
          </cell>
        </row>
        <row r="469">
          <cell r="G469">
            <v>31.692859558437299</v>
          </cell>
        </row>
        <row r="470">
          <cell r="G470">
            <v>32.956556510067401</v>
          </cell>
        </row>
        <row r="471">
          <cell r="G471">
            <v>32.373059613303703</v>
          </cell>
        </row>
        <row r="472">
          <cell r="G472">
            <v>31.8976593043548</v>
          </cell>
        </row>
        <row r="473">
          <cell r="G473">
            <v>32.541482683781702</v>
          </cell>
        </row>
        <row r="474">
          <cell r="G474">
            <v>31.720176281799102</v>
          </cell>
        </row>
        <row r="475">
          <cell r="G475">
            <v>33.925553537640702</v>
          </cell>
        </row>
        <row r="476">
          <cell r="G476">
            <v>35.148815002914901</v>
          </cell>
        </row>
        <row r="477">
          <cell r="G477">
            <v>33.268530456960299</v>
          </cell>
        </row>
        <row r="478">
          <cell r="G478">
            <v>34.3999963420762</v>
          </cell>
        </row>
        <row r="479">
          <cell r="G479">
            <v>32.831192344442798</v>
          </cell>
        </row>
        <row r="480">
          <cell r="G480">
            <v>33.878502031258897</v>
          </cell>
        </row>
        <row r="481">
          <cell r="G481">
            <v>32.082410866930601</v>
          </cell>
        </row>
        <row r="482">
          <cell r="G482">
            <v>32.938246879147101</v>
          </cell>
        </row>
        <row r="483">
          <cell r="G483">
            <v>32.5179554513414</v>
          </cell>
        </row>
        <row r="484">
          <cell r="G484">
            <v>32.397578478099398</v>
          </cell>
        </row>
        <row r="485">
          <cell r="G485">
            <v>32.428164987717899</v>
          </cell>
        </row>
        <row r="486">
          <cell r="G486">
            <v>31.399186879834801</v>
          </cell>
        </row>
        <row r="487">
          <cell r="G487">
            <v>32.566267838874097</v>
          </cell>
        </row>
        <row r="488">
          <cell r="G488">
            <v>34.381751158606001</v>
          </cell>
        </row>
        <row r="489">
          <cell r="G489">
            <v>32.381654235374803</v>
          </cell>
        </row>
        <row r="490">
          <cell r="G490">
            <v>32.327844603027003</v>
          </cell>
        </row>
        <row r="491">
          <cell r="G491">
            <v>33.421045130038898</v>
          </cell>
        </row>
        <row r="492">
          <cell r="G492">
            <v>34.857618417151599</v>
          </cell>
        </row>
        <row r="493">
          <cell r="G493">
            <v>31.880025891744602</v>
          </cell>
        </row>
        <row r="494">
          <cell r="G494">
            <v>32.816877716841702</v>
          </cell>
        </row>
        <row r="495">
          <cell r="G495">
            <v>33.2945236745486</v>
          </cell>
        </row>
        <row r="496">
          <cell r="G496">
            <v>31.916846899263099</v>
          </cell>
        </row>
        <row r="497">
          <cell r="G497">
            <v>32.593859651330497</v>
          </cell>
        </row>
        <row r="498">
          <cell r="G498">
            <v>32.955009532136103</v>
          </cell>
        </row>
        <row r="499">
          <cell r="G499">
            <v>31.609261682410001</v>
          </cell>
        </row>
        <row r="500">
          <cell r="G500">
            <v>32.437703347969901</v>
          </cell>
        </row>
        <row r="501">
          <cell r="G501">
            <v>30.6236297342755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88_spec_63_PSA"/>
    </sheetNames>
    <sheetDataSet>
      <sheetData sheetId="0">
        <row r="2">
          <cell r="G2">
            <v>32.559379410564397</v>
          </cell>
        </row>
        <row r="3">
          <cell r="G3">
            <v>32.904664506400998</v>
          </cell>
        </row>
        <row r="4">
          <cell r="G4">
            <v>31.438175949063002</v>
          </cell>
        </row>
        <row r="5">
          <cell r="G5">
            <v>33.1167943850201</v>
          </cell>
        </row>
        <row r="6">
          <cell r="G6">
            <v>31.051254175586202</v>
          </cell>
        </row>
        <row r="7">
          <cell r="G7">
            <v>32.7946692873521</v>
          </cell>
        </row>
        <row r="8">
          <cell r="G8">
            <v>32.206255500844897</v>
          </cell>
        </row>
        <row r="9">
          <cell r="G9">
            <v>32.158729571630801</v>
          </cell>
        </row>
        <row r="10">
          <cell r="G10">
            <v>31.549799945051699</v>
          </cell>
        </row>
        <row r="11">
          <cell r="G11">
            <v>32.578772007741598</v>
          </cell>
        </row>
        <row r="12">
          <cell r="G12">
            <v>32.898201871410201</v>
          </cell>
        </row>
        <row r="13">
          <cell r="G13">
            <v>32.053169539629103</v>
          </cell>
        </row>
        <row r="14">
          <cell r="G14">
            <v>34.065421942869399</v>
          </cell>
        </row>
        <row r="15">
          <cell r="G15">
            <v>34.390081213017702</v>
          </cell>
        </row>
        <row r="16">
          <cell r="G16">
            <v>31.236298089786501</v>
          </cell>
        </row>
        <row r="17">
          <cell r="G17">
            <v>33.120224769006597</v>
          </cell>
        </row>
        <row r="18">
          <cell r="G18">
            <v>32.583246275374698</v>
          </cell>
        </row>
        <row r="19">
          <cell r="G19">
            <v>31.470298601917399</v>
          </cell>
        </row>
        <row r="20">
          <cell r="G20">
            <v>34.202151808549999</v>
          </cell>
        </row>
        <row r="21">
          <cell r="G21">
            <v>32.339314948271102</v>
          </cell>
        </row>
        <row r="22">
          <cell r="G22">
            <v>32.808869519961199</v>
          </cell>
        </row>
        <row r="23">
          <cell r="G23">
            <v>31.979360413901698</v>
          </cell>
        </row>
        <row r="24">
          <cell r="G24">
            <v>33.379043010645802</v>
          </cell>
        </row>
        <row r="25">
          <cell r="G25">
            <v>31.400058889509999</v>
          </cell>
        </row>
        <row r="26">
          <cell r="G26">
            <v>32.329149905617498</v>
          </cell>
        </row>
        <row r="27">
          <cell r="G27">
            <v>32.334102749189498</v>
          </cell>
        </row>
        <row r="28">
          <cell r="G28">
            <v>31.316814583095699</v>
          </cell>
        </row>
        <row r="29">
          <cell r="G29">
            <v>33.594099976954404</v>
          </cell>
        </row>
        <row r="30">
          <cell r="G30">
            <v>32.986616688696998</v>
          </cell>
        </row>
        <row r="31">
          <cell r="G31">
            <v>32.486525449737996</v>
          </cell>
        </row>
        <row r="32">
          <cell r="G32">
            <v>34.054206448756297</v>
          </cell>
        </row>
        <row r="33">
          <cell r="G33">
            <v>31.8431222458868</v>
          </cell>
        </row>
        <row r="34">
          <cell r="G34">
            <v>33.100611942414901</v>
          </cell>
        </row>
        <row r="35">
          <cell r="G35">
            <v>32.421768348185097</v>
          </cell>
        </row>
        <row r="36">
          <cell r="G36">
            <v>32.286835247599903</v>
          </cell>
        </row>
        <row r="37">
          <cell r="G37">
            <v>34.998359871930298</v>
          </cell>
        </row>
        <row r="38">
          <cell r="G38">
            <v>32.692184902412201</v>
          </cell>
        </row>
        <row r="39">
          <cell r="G39">
            <v>32.104305515386997</v>
          </cell>
        </row>
        <row r="40">
          <cell r="G40">
            <v>31.863602675860701</v>
          </cell>
        </row>
        <row r="41">
          <cell r="G41">
            <v>34.247092346078503</v>
          </cell>
        </row>
        <row r="42">
          <cell r="G42">
            <v>32.7005465480525</v>
          </cell>
        </row>
        <row r="43">
          <cell r="G43">
            <v>34.0224950722655</v>
          </cell>
        </row>
        <row r="44">
          <cell r="G44">
            <v>31.474474495154901</v>
          </cell>
        </row>
        <row r="45">
          <cell r="G45">
            <v>31.9461660607654</v>
          </cell>
        </row>
        <row r="46">
          <cell r="G46">
            <v>30.970736530563599</v>
          </cell>
        </row>
        <row r="47">
          <cell r="G47">
            <v>32.198220609523197</v>
          </cell>
        </row>
        <row r="48">
          <cell r="G48">
            <v>32.527245033062201</v>
          </cell>
        </row>
        <row r="49">
          <cell r="G49">
            <v>32.663266308652602</v>
          </cell>
        </row>
        <row r="50">
          <cell r="G50">
            <v>33.450654109056302</v>
          </cell>
        </row>
        <row r="51">
          <cell r="G51">
            <v>35.095170203433199</v>
          </cell>
        </row>
        <row r="52">
          <cell r="G52">
            <v>33.054013457782098</v>
          </cell>
        </row>
        <row r="53">
          <cell r="G53">
            <v>32.604679774185698</v>
          </cell>
        </row>
        <row r="54">
          <cell r="G54">
            <v>32.411067665305701</v>
          </cell>
        </row>
        <row r="55">
          <cell r="G55">
            <v>31.902970316706099</v>
          </cell>
        </row>
        <row r="56">
          <cell r="G56">
            <v>31.897543169336899</v>
          </cell>
        </row>
        <row r="57">
          <cell r="G57">
            <v>32.742640993057798</v>
          </cell>
        </row>
        <row r="58">
          <cell r="G58">
            <v>33.052715962130897</v>
          </cell>
        </row>
        <row r="59">
          <cell r="G59">
            <v>31.684322990351198</v>
          </cell>
        </row>
        <row r="60">
          <cell r="G60">
            <v>33.002819106821001</v>
          </cell>
        </row>
        <row r="61">
          <cell r="G61">
            <v>33.953387357209003</v>
          </cell>
        </row>
        <row r="62">
          <cell r="G62">
            <v>31.949553457827001</v>
          </cell>
        </row>
        <row r="63">
          <cell r="G63">
            <v>31.5594907758435</v>
          </cell>
        </row>
        <row r="64">
          <cell r="G64">
            <v>32.356857594955599</v>
          </cell>
        </row>
        <row r="65">
          <cell r="G65">
            <v>34.019861760268597</v>
          </cell>
        </row>
        <row r="66">
          <cell r="G66">
            <v>31.949565810316599</v>
          </cell>
        </row>
        <row r="67">
          <cell r="G67">
            <v>32.791490038603698</v>
          </cell>
        </row>
        <row r="68">
          <cell r="G68">
            <v>32.016362915239199</v>
          </cell>
        </row>
        <row r="69">
          <cell r="G69">
            <v>33.129410844859301</v>
          </cell>
        </row>
        <row r="70">
          <cell r="G70">
            <v>33.248312581737601</v>
          </cell>
        </row>
        <row r="71">
          <cell r="G71">
            <v>32.687571824643001</v>
          </cell>
        </row>
        <row r="72">
          <cell r="G72">
            <v>32.530682860103703</v>
          </cell>
        </row>
        <row r="73">
          <cell r="G73">
            <v>32.410981996335998</v>
          </cell>
        </row>
        <row r="74">
          <cell r="G74">
            <v>31.394718394523199</v>
          </cell>
        </row>
        <row r="75">
          <cell r="G75">
            <v>32.445261563296697</v>
          </cell>
        </row>
        <row r="76">
          <cell r="G76">
            <v>30.402532681830301</v>
          </cell>
        </row>
        <row r="77">
          <cell r="G77">
            <v>35.027643221712097</v>
          </cell>
        </row>
        <row r="78">
          <cell r="G78">
            <v>32.831697764805</v>
          </cell>
        </row>
        <row r="79">
          <cell r="G79">
            <v>33.426440446274697</v>
          </cell>
        </row>
        <row r="80">
          <cell r="G80">
            <v>32.8021886887284</v>
          </cell>
        </row>
        <row r="81">
          <cell r="G81">
            <v>31.5532454365866</v>
          </cell>
        </row>
        <row r="82">
          <cell r="G82">
            <v>32.450909876037699</v>
          </cell>
        </row>
        <row r="83">
          <cell r="G83">
            <v>33.181093163170203</v>
          </cell>
        </row>
        <row r="84">
          <cell r="G84">
            <v>33.397362037944099</v>
          </cell>
        </row>
        <row r="85">
          <cell r="G85">
            <v>33.073540359045197</v>
          </cell>
        </row>
        <row r="86">
          <cell r="G86">
            <v>33.814033578505899</v>
          </cell>
        </row>
        <row r="87">
          <cell r="G87">
            <v>29.940937337104302</v>
          </cell>
        </row>
        <row r="88">
          <cell r="G88">
            <v>29.9537287567777</v>
          </cell>
        </row>
        <row r="89">
          <cell r="G89">
            <v>32.659810644643102</v>
          </cell>
        </row>
        <row r="90">
          <cell r="G90">
            <v>33.465341367135402</v>
          </cell>
        </row>
        <row r="91">
          <cell r="G91">
            <v>32.173304930263797</v>
          </cell>
        </row>
        <row r="92">
          <cell r="G92">
            <v>31.500839319407</v>
          </cell>
        </row>
        <row r="93">
          <cell r="G93">
            <v>31.978012314818301</v>
          </cell>
        </row>
        <row r="94">
          <cell r="G94">
            <v>31.419566519909399</v>
          </cell>
        </row>
        <row r="95">
          <cell r="G95">
            <v>33.718774993644097</v>
          </cell>
        </row>
        <row r="96">
          <cell r="G96">
            <v>31.666023735866901</v>
          </cell>
        </row>
        <row r="97">
          <cell r="G97">
            <v>32.283610283066402</v>
          </cell>
        </row>
        <row r="98">
          <cell r="G98">
            <v>32.309026605778499</v>
          </cell>
        </row>
        <row r="99">
          <cell r="G99">
            <v>34.127759893150902</v>
          </cell>
        </row>
        <row r="100">
          <cell r="G100">
            <v>33.388693988208402</v>
          </cell>
        </row>
        <row r="101">
          <cell r="G101">
            <v>32.234161039621902</v>
          </cell>
        </row>
        <row r="102">
          <cell r="G102">
            <v>32.425333417067797</v>
          </cell>
        </row>
        <row r="103">
          <cell r="G103">
            <v>34.1470258373202</v>
          </cell>
        </row>
        <row r="104">
          <cell r="G104">
            <v>33.688904649200097</v>
          </cell>
        </row>
        <row r="105">
          <cell r="G105">
            <v>33.182307055215198</v>
          </cell>
        </row>
        <row r="106">
          <cell r="G106">
            <v>32.040184844175201</v>
          </cell>
        </row>
        <row r="107">
          <cell r="G107">
            <v>32.3445665220693</v>
          </cell>
        </row>
        <row r="108">
          <cell r="G108">
            <v>30.3713228338211</v>
          </cell>
        </row>
        <row r="109">
          <cell r="G109">
            <v>32.2153908630643</v>
          </cell>
        </row>
        <row r="110">
          <cell r="G110">
            <v>33.361421308816801</v>
          </cell>
        </row>
        <row r="111">
          <cell r="G111">
            <v>34.355231333642699</v>
          </cell>
        </row>
        <row r="112">
          <cell r="G112">
            <v>32.911752819828401</v>
          </cell>
        </row>
        <row r="113">
          <cell r="G113">
            <v>33.049511826496598</v>
          </cell>
        </row>
        <row r="114">
          <cell r="G114">
            <v>33.7364461034934</v>
          </cell>
        </row>
        <row r="115">
          <cell r="G115">
            <v>33.468441283552998</v>
          </cell>
        </row>
        <row r="116">
          <cell r="G116">
            <v>33.112061420126999</v>
          </cell>
        </row>
        <row r="117">
          <cell r="G117">
            <v>31.451958456809699</v>
          </cell>
        </row>
        <row r="118">
          <cell r="G118">
            <v>33.316697782014302</v>
          </cell>
        </row>
        <row r="119">
          <cell r="G119">
            <v>34.697952268490802</v>
          </cell>
        </row>
        <row r="120">
          <cell r="G120">
            <v>34.560617918551699</v>
          </cell>
        </row>
        <row r="121">
          <cell r="G121">
            <v>30.843379984536899</v>
          </cell>
        </row>
        <row r="122">
          <cell r="G122">
            <v>32.401370202038201</v>
          </cell>
        </row>
        <row r="123">
          <cell r="G123">
            <v>33.263532963236599</v>
          </cell>
        </row>
        <row r="124">
          <cell r="G124">
            <v>34.098642380151801</v>
          </cell>
        </row>
        <row r="125">
          <cell r="G125">
            <v>33.5833784659239</v>
          </cell>
        </row>
        <row r="126">
          <cell r="G126">
            <v>33.627603987167703</v>
          </cell>
        </row>
        <row r="127">
          <cell r="G127">
            <v>33.118535698488003</v>
          </cell>
        </row>
        <row r="128">
          <cell r="G128">
            <v>33.708556539397101</v>
          </cell>
        </row>
        <row r="129">
          <cell r="G129">
            <v>33.162879453663997</v>
          </cell>
        </row>
        <row r="130">
          <cell r="G130">
            <v>31.803466850435999</v>
          </cell>
        </row>
        <row r="131">
          <cell r="G131">
            <v>34.493804178462703</v>
          </cell>
        </row>
        <row r="132">
          <cell r="G132">
            <v>30.235330329815699</v>
          </cell>
        </row>
        <row r="133">
          <cell r="G133">
            <v>34.3386041063739</v>
          </cell>
        </row>
        <row r="134">
          <cell r="G134">
            <v>32.006941610131598</v>
          </cell>
        </row>
        <row r="135">
          <cell r="G135">
            <v>29.003626897205098</v>
          </cell>
        </row>
        <row r="136">
          <cell r="G136">
            <v>31.834094389291899</v>
          </cell>
        </row>
        <row r="137">
          <cell r="G137">
            <v>32.792225410983399</v>
          </cell>
        </row>
        <row r="138">
          <cell r="G138">
            <v>30.440964336618801</v>
          </cell>
        </row>
        <row r="139">
          <cell r="G139">
            <v>33.616758869491697</v>
          </cell>
        </row>
        <row r="140">
          <cell r="G140">
            <v>30.8528778204433</v>
          </cell>
        </row>
        <row r="141">
          <cell r="G141">
            <v>33.995574204926903</v>
          </cell>
        </row>
        <row r="142">
          <cell r="G142">
            <v>33.343645744860197</v>
          </cell>
        </row>
        <row r="143">
          <cell r="G143">
            <v>32.8948646367202</v>
          </cell>
        </row>
        <row r="144">
          <cell r="G144">
            <v>33.914024465283298</v>
          </cell>
        </row>
        <row r="145">
          <cell r="G145">
            <v>32.387395732919501</v>
          </cell>
        </row>
        <row r="146">
          <cell r="G146">
            <v>32.7185780559062</v>
          </cell>
        </row>
        <row r="147">
          <cell r="G147">
            <v>32.7167662936344</v>
          </cell>
        </row>
        <row r="148">
          <cell r="G148">
            <v>33.310177532589101</v>
          </cell>
        </row>
        <row r="149">
          <cell r="G149">
            <v>33.159452890438303</v>
          </cell>
        </row>
        <row r="150">
          <cell r="G150">
            <v>31.1974809176401</v>
          </cell>
        </row>
        <row r="151">
          <cell r="G151">
            <v>32.6606135550524</v>
          </cell>
        </row>
        <row r="152">
          <cell r="G152">
            <v>31.518774186657101</v>
          </cell>
        </row>
        <row r="153">
          <cell r="G153">
            <v>32.559018283886999</v>
          </cell>
        </row>
        <row r="154">
          <cell r="G154">
            <v>31.409032474240799</v>
          </cell>
        </row>
        <row r="155">
          <cell r="G155">
            <v>33.7177296264124</v>
          </cell>
        </row>
        <row r="156">
          <cell r="G156">
            <v>32.430718067554899</v>
          </cell>
        </row>
        <row r="157">
          <cell r="G157">
            <v>32.571692389535798</v>
          </cell>
        </row>
        <row r="158">
          <cell r="G158">
            <v>33.608797727577198</v>
          </cell>
        </row>
        <row r="159">
          <cell r="G159">
            <v>33.280281750551502</v>
          </cell>
        </row>
        <row r="160">
          <cell r="G160">
            <v>33.643495916485001</v>
          </cell>
        </row>
        <row r="161">
          <cell r="G161">
            <v>31.7177833075466</v>
          </cell>
        </row>
        <row r="162">
          <cell r="G162">
            <v>31.235644677290299</v>
          </cell>
        </row>
        <row r="163">
          <cell r="G163">
            <v>31.585239696324901</v>
          </cell>
        </row>
        <row r="164">
          <cell r="G164">
            <v>31.584624456425399</v>
          </cell>
        </row>
        <row r="165">
          <cell r="G165">
            <v>32.944996499268399</v>
          </cell>
        </row>
        <row r="166">
          <cell r="G166">
            <v>33.5612943271841</v>
          </cell>
        </row>
        <row r="167">
          <cell r="G167">
            <v>29.295424732616201</v>
          </cell>
        </row>
        <row r="168">
          <cell r="G168">
            <v>30.6373603967177</v>
          </cell>
        </row>
        <row r="169">
          <cell r="G169">
            <v>34.499543349578502</v>
          </cell>
        </row>
        <row r="170">
          <cell r="G170">
            <v>31.531103228921001</v>
          </cell>
        </row>
        <row r="171">
          <cell r="G171">
            <v>33.950103171669099</v>
          </cell>
        </row>
        <row r="172">
          <cell r="G172">
            <v>33.8370611897667</v>
          </cell>
        </row>
        <row r="173">
          <cell r="G173">
            <v>32.730188183404302</v>
          </cell>
        </row>
        <row r="174">
          <cell r="G174">
            <v>33.572645216021797</v>
          </cell>
        </row>
        <row r="175">
          <cell r="G175">
            <v>31.871281349028902</v>
          </cell>
        </row>
        <row r="176">
          <cell r="G176">
            <v>30.137428501928099</v>
          </cell>
        </row>
        <row r="177">
          <cell r="G177">
            <v>32.5647747121279</v>
          </cell>
        </row>
        <row r="178">
          <cell r="G178">
            <v>32.6695713496743</v>
          </cell>
        </row>
        <row r="179">
          <cell r="G179">
            <v>34.703147108946801</v>
          </cell>
        </row>
        <row r="180">
          <cell r="G180">
            <v>32.434133715637799</v>
          </cell>
        </row>
        <row r="181">
          <cell r="G181">
            <v>32.4255751794567</v>
          </cell>
        </row>
        <row r="182">
          <cell r="G182">
            <v>33.565376838770902</v>
          </cell>
        </row>
        <row r="183">
          <cell r="G183">
            <v>32.744477869739299</v>
          </cell>
        </row>
        <row r="184">
          <cell r="G184">
            <v>33.160437888024703</v>
          </cell>
        </row>
        <row r="185">
          <cell r="G185">
            <v>31.722722927560401</v>
          </cell>
        </row>
        <row r="186">
          <cell r="G186">
            <v>33.814479255827003</v>
          </cell>
        </row>
        <row r="187">
          <cell r="G187">
            <v>33.362975089501901</v>
          </cell>
        </row>
        <row r="188">
          <cell r="G188">
            <v>32.820313145235701</v>
          </cell>
        </row>
        <row r="189">
          <cell r="G189">
            <v>31.5640631039265</v>
          </cell>
        </row>
        <row r="190">
          <cell r="G190">
            <v>32.839465780754502</v>
          </cell>
        </row>
        <row r="191">
          <cell r="G191">
            <v>32.390519416122402</v>
          </cell>
        </row>
        <row r="192">
          <cell r="G192">
            <v>33.874073576168797</v>
          </cell>
        </row>
        <row r="193">
          <cell r="G193">
            <v>31.668660273584798</v>
          </cell>
        </row>
        <row r="194">
          <cell r="G194">
            <v>32.572417021096001</v>
          </cell>
        </row>
        <row r="195">
          <cell r="G195">
            <v>33.457858138288401</v>
          </cell>
        </row>
        <row r="196">
          <cell r="G196">
            <v>32.1540305207633</v>
          </cell>
        </row>
        <row r="197">
          <cell r="G197">
            <v>32.629825738746</v>
          </cell>
        </row>
        <row r="198">
          <cell r="G198">
            <v>32.305164285489901</v>
          </cell>
        </row>
        <row r="199">
          <cell r="G199">
            <v>33.2711983169687</v>
          </cell>
        </row>
        <row r="200">
          <cell r="G200">
            <v>33.399626232677399</v>
          </cell>
        </row>
        <row r="201">
          <cell r="G201">
            <v>33.787147989084502</v>
          </cell>
        </row>
        <row r="202">
          <cell r="G202">
            <v>32.904776524949398</v>
          </cell>
        </row>
        <row r="203">
          <cell r="G203">
            <v>32.385250110739399</v>
          </cell>
        </row>
        <row r="204">
          <cell r="G204">
            <v>31.980526816000701</v>
          </cell>
        </row>
        <row r="205">
          <cell r="G205">
            <v>30.965710794090199</v>
          </cell>
        </row>
        <row r="206">
          <cell r="G206">
            <v>31.9072092424896</v>
          </cell>
        </row>
        <row r="207">
          <cell r="G207">
            <v>33.577011217585799</v>
          </cell>
        </row>
        <row r="208">
          <cell r="G208">
            <v>32.163510222155601</v>
          </cell>
        </row>
        <row r="209">
          <cell r="G209">
            <v>34.220166957019103</v>
          </cell>
        </row>
        <row r="210">
          <cell r="G210">
            <v>32.819017421455897</v>
          </cell>
        </row>
        <row r="211">
          <cell r="G211">
            <v>33.892664963714601</v>
          </cell>
        </row>
        <row r="212">
          <cell r="G212">
            <v>33.393105540530897</v>
          </cell>
        </row>
        <row r="213">
          <cell r="G213">
            <v>34.113523553854201</v>
          </cell>
        </row>
        <row r="214">
          <cell r="G214">
            <v>32.618504894631101</v>
          </cell>
        </row>
        <row r="215">
          <cell r="G215">
            <v>33.252655648862699</v>
          </cell>
        </row>
        <row r="216">
          <cell r="G216">
            <v>31.8250633576043</v>
          </cell>
        </row>
        <row r="217">
          <cell r="G217">
            <v>31.4615764433773</v>
          </cell>
        </row>
        <row r="218">
          <cell r="G218">
            <v>31.9281773528907</v>
          </cell>
        </row>
        <row r="219">
          <cell r="G219">
            <v>32.504258958175001</v>
          </cell>
        </row>
        <row r="220">
          <cell r="G220">
            <v>32.9711977192296</v>
          </cell>
        </row>
        <row r="221">
          <cell r="G221">
            <v>33.382923191517001</v>
          </cell>
        </row>
        <row r="222">
          <cell r="G222">
            <v>34.093457472452698</v>
          </cell>
        </row>
        <row r="223">
          <cell r="G223">
            <v>33.820684862113403</v>
          </cell>
        </row>
        <row r="224">
          <cell r="G224">
            <v>33.573443855684403</v>
          </cell>
        </row>
        <row r="225">
          <cell r="G225">
            <v>33.631701333842798</v>
          </cell>
        </row>
        <row r="226">
          <cell r="G226">
            <v>32.536657960246004</v>
          </cell>
        </row>
        <row r="227">
          <cell r="G227">
            <v>32.141612831394802</v>
          </cell>
        </row>
        <row r="228">
          <cell r="G228">
            <v>31.572151261940999</v>
          </cell>
        </row>
        <row r="229">
          <cell r="G229">
            <v>32.7834172496067</v>
          </cell>
        </row>
        <row r="230">
          <cell r="G230">
            <v>33.2538678416037</v>
          </cell>
        </row>
        <row r="231">
          <cell r="G231">
            <v>32.4774002598772</v>
          </cell>
        </row>
        <row r="232">
          <cell r="G232">
            <v>34.125591569758498</v>
          </cell>
        </row>
        <row r="233">
          <cell r="G233">
            <v>34.006985208055902</v>
          </cell>
        </row>
        <row r="234">
          <cell r="G234">
            <v>33.172901190026401</v>
          </cell>
        </row>
        <row r="235">
          <cell r="G235">
            <v>32.1179543199178</v>
          </cell>
        </row>
        <row r="236">
          <cell r="G236">
            <v>31.492895061747401</v>
          </cell>
        </row>
        <row r="237">
          <cell r="G237">
            <v>33.753289550340597</v>
          </cell>
        </row>
        <row r="238">
          <cell r="G238">
            <v>32.774422972080401</v>
          </cell>
        </row>
        <row r="239">
          <cell r="G239">
            <v>32.485784119398502</v>
          </cell>
        </row>
        <row r="240">
          <cell r="G240">
            <v>32.688216965842201</v>
          </cell>
        </row>
        <row r="241">
          <cell r="G241">
            <v>32.2034178193828</v>
          </cell>
        </row>
        <row r="242">
          <cell r="G242">
            <v>33.282944475575199</v>
          </cell>
        </row>
        <row r="243">
          <cell r="G243">
            <v>32.881390779994298</v>
          </cell>
        </row>
        <row r="244">
          <cell r="G244">
            <v>34.813516566274799</v>
          </cell>
        </row>
        <row r="245">
          <cell r="G245">
            <v>32.583479262325</v>
          </cell>
        </row>
        <row r="246">
          <cell r="G246">
            <v>33.093313861027497</v>
          </cell>
        </row>
        <row r="247">
          <cell r="G247">
            <v>31.980610897822601</v>
          </cell>
        </row>
        <row r="248">
          <cell r="G248">
            <v>32.416518896910297</v>
          </cell>
        </row>
        <row r="249">
          <cell r="G249">
            <v>32.645099057721303</v>
          </cell>
        </row>
        <row r="250">
          <cell r="G250">
            <v>31.933022746200798</v>
          </cell>
        </row>
        <row r="251">
          <cell r="G251">
            <v>34.214922106700101</v>
          </cell>
        </row>
        <row r="252">
          <cell r="G252">
            <v>31.9960648838743</v>
          </cell>
        </row>
        <row r="253">
          <cell r="G253">
            <v>33.985002418240299</v>
          </cell>
        </row>
        <row r="254">
          <cell r="G254">
            <v>30.8154839573379</v>
          </cell>
        </row>
        <row r="255">
          <cell r="G255">
            <v>32.369339829487998</v>
          </cell>
        </row>
        <row r="256">
          <cell r="G256">
            <v>32.526549361444097</v>
          </cell>
        </row>
        <row r="257">
          <cell r="G257">
            <v>33.582864386918502</v>
          </cell>
        </row>
        <row r="258">
          <cell r="G258">
            <v>33.4663105450053</v>
          </cell>
        </row>
        <row r="259">
          <cell r="G259">
            <v>35.465009945571701</v>
          </cell>
        </row>
        <row r="260">
          <cell r="G260">
            <v>31.896082362982799</v>
          </cell>
        </row>
        <row r="261">
          <cell r="G261">
            <v>33.661150409913503</v>
          </cell>
        </row>
        <row r="262">
          <cell r="G262">
            <v>31.375985621128201</v>
          </cell>
        </row>
        <row r="263">
          <cell r="G263">
            <v>33.522212631556897</v>
          </cell>
        </row>
        <row r="264">
          <cell r="G264">
            <v>33.415517429590103</v>
          </cell>
        </row>
        <row r="265">
          <cell r="G265">
            <v>29.861646826400701</v>
          </cell>
        </row>
        <row r="266">
          <cell r="G266">
            <v>33.045629121260298</v>
          </cell>
        </row>
        <row r="267">
          <cell r="G267">
            <v>32.942078029726098</v>
          </cell>
        </row>
        <row r="268">
          <cell r="G268">
            <v>33.048914043858296</v>
          </cell>
        </row>
        <row r="269">
          <cell r="G269">
            <v>30.728783059363501</v>
          </cell>
        </row>
        <row r="270">
          <cell r="G270">
            <v>32.244915110394103</v>
          </cell>
        </row>
        <row r="271">
          <cell r="G271">
            <v>33.503813959373602</v>
          </cell>
        </row>
        <row r="272">
          <cell r="G272">
            <v>32.512551270498903</v>
          </cell>
        </row>
        <row r="273">
          <cell r="G273">
            <v>33.995227780195599</v>
          </cell>
        </row>
        <row r="274">
          <cell r="G274">
            <v>32.111216133252597</v>
          </cell>
        </row>
        <row r="275">
          <cell r="G275">
            <v>32.139956119273101</v>
          </cell>
        </row>
        <row r="276">
          <cell r="G276">
            <v>34.099600666626301</v>
          </cell>
        </row>
        <row r="277">
          <cell r="G277">
            <v>32.407092383583702</v>
          </cell>
        </row>
        <row r="278">
          <cell r="G278">
            <v>33.858509992243697</v>
          </cell>
        </row>
        <row r="279">
          <cell r="G279">
            <v>32.131091280429096</v>
          </cell>
        </row>
        <row r="280">
          <cell r="G280">
            <v>34.463385306044998</v>
          </cell>
        </row>
        <row r="281">
          <cell r="G281">
            <v>32.546862612761402</v>
          </cell>
        </row>
        <row r="282">
          <cell r="G282">
            <v>32.797679804870903</v>
          </cell>
        </row>
        <row r="283">
          <cell r="G283">
            <v>34.049499582467703</v>
          </cell>
        </row>
        <row r="284">
          <cell r="G284">
            <v>32.552454696022401</v>
          </cell>
        </row>
        <row r="285">
          <cell r="G285">
            <v>32.534654153529601</v>
          </cell>
        </row>
        <row r="286">
          <cell r="G286">
            <v>33.921328067968098</v>
          </cell>
        </row>
        <row r="287">
          <cell r="G287">
            <v>33.914067958662201</v>
          </cell>
        </row>
        <row r="288">
          <cell r="G288">
            <v>33.869897934365</v>
          </cell>
        </row>
        <row r="289">
          <cell r="G289">
            <v>34.636949484594702</v>
          </cell>
        </row>
        <row r="290">
          <cell r="G290">
            <v>33.216711839158897</v>
          </cell>
        </row>
        <row r="291">
          <cell r="G291">
            <v>31.8605162428771</v>
          </cell>
        </row>
        <row r="292">
          <cell r="G292">
            <v>33.304100949732799</v>
          </cell>
        </row>
        <row r="293">
          <cell r="G293">
            <v>34.534777932536798</v>
          </cell>
        </row>
        <row r="294">
          <cell r="G294">
            <v>32.627448788360702</v>
          </cell>
        </row>
        <row r="295">
          <cell r="G295">
            <v>33.306552996869499</v>
          </cell>
        </row>
        <row r="296">
          <cell r="G296">
            <v>34.334832410838501</v>
          </cell>
        </row>
        <row r="297">
          <cell r="G297">
            <v>33.037742478096199</v>
          </cell>
        </row>
        <row r="298">
          <cell r="G298">
            <v>33.5841880762475</v>
          </cell>
        </row>
        <row r="299">
          <cell r="G299">
            <v>33.405706372601998</v>
          </cell>
        </row>
        <row r="300">
          <cell r="G300">
            <v>32.306253395984399</v>
          </cell>
        </row>
        <row r="301">
          <cell r="G301">
            <v>30.7277305920624</v>
          </cell>
        </row>
        <row r="302">
          <cell r="G302">
            <v>33.012667756101202</v>
          </cell>
        </row>
        <row r="303">
          <cell r="G303">
            <v>30.315767929738499</v>
          </cell>
        </row>
        <row r="304">
          <cell r="G304">
            <v>34.011850937732298</v>
          </cell>
        </row>
        <row r="305">
          <cell r="G305">
            <v>32.6933929011293</v>
          </cell>
        </row>
        <row r="306">
          <cell r="G306">
            <v>32.174453946255703</v>
          </cell>
        </row>
        <row r="307">
          <cell r="G307">
            <v>33.489785154773301</v>
          </cell>
        </row>
        <row r="308">
          <cell r="G308">
            <v>33.0282999539643</v>
          </cell>
        </row>
        <row r="309">
          <cell r="G309">
            <v>32.7667728280124</v>
          </cell>
        </row>
        <row r="310">
          <cell r="G310">
            <v>33.114358358467499</v>
          </cell>
        </row>
        <row r="311">
          <cell r="G311">
            <v>31.537544897050399</v>
          </cell>
        </row>
        <row r="312">
          <cell r="G312">
            <v>32.898427235939003</v>
          </cell>
        </row>
        <row r="313">
          <cell r="G313">
            <v>32.188211368248801</v>
          </cell>
        </row>
        <row r="314">
          <cell r="G314">
            <v>32.531367341009698</v>
          </cell>
        </row>
        <row r="315">
          <cell r="G315">
            <v>33.998111573923097</v>
          </cell>
        </row>
        <row r="316">
          <cell r="G316">
            <v>34.052932836839403</v>
          </cell>
        </row>
        <row r="317">
          <cell r="G317">
            <v>32.5979216310716</v>
          </cell>
        </row>
        <row r="318">
          <cell r="G318">
            <v>34.428198540986799</v>
          </cell>
        </row>
        <row r="319">
          <cell r="G319">
            <v>32.204995571870803</v>
          </cell>
        </row>
        <row r="320">
          <cell r="G320">
            <v>31.5220960795147</v>
          </cell>
        </row>
        <row r="321">
          <cell r="G321">
            <v>32.248560494311803</v>
          </cell>
        </row>
        <row r="322">
          <cell r="G322">
            <v>32.321349654767602</v>
          </cell>
        </row>
        <row r="323">
          <cell r="G323">
            <v>32.391420597179703</v>
          </cell>
        </row>
        <row r="324">
          <cell r="G324">
            <v>32.661992764956501</v>
          </cell>
        </row>
        <row r="325">
          <cell r="G325">
            <v>31.252646955811201</v>
          </cell>
        </row>
        <row r="326">
          <cell r="G326">
            <v>34.3211885579856</v>
          </cell>
        </row>
        <row r="327">
          <cell r="G327">
            <v>31.7345808496096</v>
          </cell>
        </row>
        <row r="328">
          <cell r="G328">
            <v>31.612537062917902</v>
          </cell>
        </row>
        <row r="329">
          <cell r="G329">
            <v>32.9500546544093</v>
          </cell>
        </row>
        <row r="330">
          <cell r="G330">
            <v>32.338213193916197</v>
          </cell>
        </row>
        <row r="331">
          <cell r="G331">
            <v>31.9953845836101</v>
          </cell>
        </row>
        <row r="332">
          <cell r="G332">
            <v>33.191009383685802</v>
          </cell>
        </row>
        <row r="333">
          <cell r="G333">
            <v>33.4668418107495</v>
          </cell>
        </row>
        <row r="334">
          <cell r="G334">
            <v>32.990917851838397</v>
          </cell>
        </row>
        <row r="335">
          <cell r="G335">
            <v>34.0339836061531</v>
          </cell>
        </row>
        <row r="336">
          <cell r="G336">
            <v>31.380954505250401</v>
          </cell>
        </row>
        <row r="337">
          <cell r="G337">
            <v>34.551376826329303</v>
          </cell>
        </row>
        <row r="338">
          <cell r="G338">
            <v>32.054089405485698</v>
          </cell>
        </row>
        <row r="339">
          <cell r="G339">
            <v>32.825385276996798</v>
          </cell>
        </row>
        <row r="340">
          <cell r="G340">
            <v>32.227870259024698</v>
          </cell>
        </row>
        <row r="341">
          <cell r="G341">
            <v>31.360241984603501</v>
          </cell>
        </row>
        <row r="342">
          <cell r="G342">
            <v>32.451156608600698</v>
          </cell>
        </row>
        <row r="343">
          <cell r="G343">
            <v>33.525445379241603</v>
          </cell>
        </row>
        <row r="344">
          <cell r="G344">
            <v>33.066273664341999</v>
          </cell>
        </row>
        <row r="345">
          <cell r="G345">
            <v>31.830655301229701</v>
          </cell>
        </row>
        <row r="346">
          <cell r="G346">
            <v>33.302234466651903</v>
          </cell>
        </row>
        <row r="347">
          <cell r="G347">
            <v>31.916355231788099</v>
          </cell>
        </row>
        <row r="348">
          <cell r="G348">
            <v>32.907473625679003</v>
          </cell>
        </row>
        <row r="349">
          <cell r="G349">
            <v>34.1050842489337</v>
          </cell>
        </row>
        <row r="350">
          <cell r="G350">
            <v>33.482709005612001</v>
          </cell>
        </row>
        <row r="351">
          <cell r="G351">
            <v>33.2672780688006</v>
          </cell>
        </row>
        <row r="352">
          <cell r="G352">
            <v>32.675021118447503</v>
          </cell>
        </row>
        <row r="353">
          <cell r="G353">
            <v>32.805565002286798</v>
          </cell>
        </row>
        <row r="354">
          <cell r="G354">
            <v>34.011127403632599</v>
          </cell>
        </row>
        <row r="355">
          <cell r="G355">
            <v>32.078952267336597</v>
          </cell>
        </row>
        <row r="356">
          <cell r="G356">
            <v>31.544495651226601</v>
          </cell>
        </row>
        <row r="357">
          <cell r="G357">
            <v>33.539820910604803</v>
          </cell>
        </row>
        <row r="358">
          <cell r="G358">
            <v>32.090644732691203</v>
          </cell>
        </row>
        <row r="359">
          <cell r="G359">
            <v>34.825780791583902</v>
          </cell>
        </row>
        <row r="360">
          <cell r="G360">
            <v>33.702038381432502</v>
          </cell>
        </row>
        <row r="361">
          <cell r="G361">
            <v>33.129147700564403</v>
          </cell>
        </row>
        <row r="362">
          <cell r="G362">
            <v>34.369817587034198</v>
          </cell>
        </row>
        <row r="363">
          <cell r="G363">
            <v>33.878761385303797</v>
          </cell>
        </row>
        <row r="364">
          <cell r="G364">
            <v>32.7515678806841</v>
          </cell>
        </row>
        <row r="365">
          <cell r="G365">
            <v>33.109054473863203</v>
          </cell>
        </row>
        <row r="366">
          <cell r="G366">
            <v>32.623030447980199</v>
          </cell>
        </row>
        <row r="367">
          <cell r="G367">
            <v>33.322137911750701</v>
          </cell>
        </row>
        <row r="368">
          <cell r="G368">
            <v>33.346638041951302</v>
          </cell>
        </row>
        <row r="369">
          <cell r="G369">
            <v>33.9611910810588</v>
          </cell>
        </row>
        <row r="370">
          <cell r="G370">
            <v>32.9784955964817</v>
          </cell>
        </row>
        <row r="371">
          <cell r="G371">
            <v>32.796880004341098</v>
          </cell>
        </row>
        <row r="372">
          <cell r="G372">
            <v>32.5975742920999</v>
          </cell>
        </row>
        <row r="373">
          <cell r="G373">
            <v>33.536031090931601</v>
          </cell>
        </row>
        <row r="374">
          <cell r="G374">
            <v>33.1319864723717</v>
          </cell>
        </row>
        <row r="375">
          <cell r="G375">
            <v>31.806144473348699</v>
          </cell>
        </row>
        <row r="376">
          <cell r="G376">
            <v>33.333200802528602</v>
          </cell>
        </row>
        <row r="377">
          <cell r="G377">
            <v>32.648271153727201</v>
          </cell>
        </row>
        <row r="378">
          <cell r="G378">
            <v>33.183313198435698</v>
          </cell>
        </row>
        <row r="379">
          <cell r="G379">
            <v>33.707207212465399</v>
          </cell>
        </row>
        <row r="380">
          <cell r="G380">
            <v>33.503046740448802</v>
          </cell>
        </row>
        <row r="381">
          <cell r="G381">
            <v>32.811169538723199</v>
          </cell>
        </row>
        <row r="382">
          <cell r="G382">
            <v>32.328959936855703</v>
          </cell>
        </row>
        <row r="383">
          <cell r="G383">
            <v>33.076173609081401</v>
          </cell>
        </row>
        <row r="384">
          <cell r="G384">
            <v>31.694244138603299</v>
          </cell>
        </row>
        <row r="385">
          <cell r="G385">
            <v>32.869776538495302</v>
          </cell>
        </row>
        <row r="386">
          <cell r="G386">
            <v>34.2779925212308</v>
          </cell>
        </row>
        <row r="387">
          <cell r="G387">
            <v>33.469955994061799</v>
          </cell>
        </row>
        <row r="388">
          <cell r="G388">
            <v>32.651368037875997</v>
          </cell>
        </row>
        <row r="389">
          <cell r="G389">
            <v>31.998895193182101</v>
          </cell>
        </row>
        <row r="390">
          <cell r="G390">
            <v>32.949727696620201</v>
          </cell>
        </row>
        <row r="391">
          <cell r="G391">
            <v>32.8877450553831</v>
          </cell>
        </row>
        <row r="392">
          <cell r="G392">
            <v>32.020121078599303</v>
          </cell>
        </row>
        <row r="393">
          <cell r="G393">
            <v>31.930581750730202</v>
          </cell>
        </row>
        <row r="394">
          <cell r="G394">
            <v>32.947951839046098</v>
          </cell>
        </row>
        <row r="395">
          <cell r="G395">
            <v>33.436348521575503</v>
          </cell>
        </row>
        <row r="396">
          <cell r="G396">
            <v>33.203789326587099</v>
          </cell>
        </row>
        <row r="397">
          <cell r="G397">
            <v>32.268267028927099</v>
          </cell>
        </row>
        <row r="398">
          <cell r="G398">
            <v>32.549371681651202</v>
          </cell>
        </row>
        <row r="399">
          <cell r="G399">
            <v>32.122948745039302</v>
          </cell>
        </row>
        <row r="400">
          <cell r="G400">
            <v>34.7507422678393</v>
          </cell>
        </row>
        <row r="401">
          <cell r="G401">
            <v>32.609425484853197</v>
          </cell>
        </row>
        <row r="402">
          <cell r="G402">
            <v>32.1401392466598</v>
          </cell>
        </row>
        <row r="403">
          <cell r="G403">
            <v>33.301090537206697</v>
          </cell>
        </row>
        <row r="404">
          <cell r="G404">
            <v>32.843877671315802</v>
          </cell>
        </row>
        <row r="405">
          <cell r="G405">
            <v>32.165740000849098</v>
          </cell>
        </row>
        <row r="406">
          <cell r="G406">
            <v>30.979009003232299</v>
          </cell>
        </row>
        <row r="407">
          <cell r="G407">
            <v>32.964142463123302</v>
          </cell>
        </row>
        <row r="408">
          <cell r="G408">
            <v>31.5055433932962</v>
          </cell>
        </row>
        <row r="409">
          <cell r="G409">
            <v>29.515567934856801</v>
          </cell>
        </row>
        <row r="410">
          <cell r="G410">
            <v>34.641952066256501</v>
          </cell>
        </row>
        <row r="411">
          <cell r="G411">
            <v>32.320215554870799</v>
          </cell>
        </row>
        <row r="412">
          <cell r="G412">
            <v>30.9755023905416</v>
          </cell>
        </row>
        <row r="413">
          <cell r="G413">
            <v>32.2939191612382</v>
          </cell>
        </row>
        <row r="414">
          <cell r="G414">
            <v>33.575912338254398</v>
          </cell>
        </row>
        <row r="415">
          <cell r="G415">
            <v>31.231952859375099</v>
          </cell>
        </row>
        <row r="416">
          <cell r="G416">
            <v>32.965500994295603</v>
          </cell>
        </row>
        <row r="417">
          <cell r="G417">
            <v>32.330920740453202</v>
          </cell>
        </row>
        <row r="418">
          <cell r="G418">
            <v>31.922886358087801</v>
          </cell>
        </row>
        <row r="419">
          <cell r="G419">
            <v>32.3305554310746</v>
          </cell>
        </row>
        <row r="420">
          <cell r="G420">
            <v>33.127130003123803</v>
          </cell>
        </row>
        <row r="421">
          <cell r="G421">
            <v>33.325174780691398</v>
          </cell>
        </row>
        <row r="422">
          <cell r="G422">
            <v>33.210725186671702</v>
          </cell>
        </row>
        <row r="423">
          <cell r="G423">
            <v>33.305554347965803</v>
          </cell>
        </row>
        <row r="424">
          <cell r="G424">
            <v>32.557779764019799</v>
          </cell>
        </row>
        <row r="425">
          <cell r="G425">
            <v>33.469764441437199</v>
          </cell>
        </row>
        <row r="426">
          <cell r="G426">
            <v>30.354821221174401</v>
          </cell>
        </row>
        <row r="427">
          <cell r="G427">
            <v>32.719043146680903</v>
          </cell>
        </row>
        <row r="428">
          <cell r="G428">
            <v>34.707626797475299</v>
          </cell>
        </row>
        <row r="429">
          <cell r="G429">
            <v>31.3674558370288</v>
          </cell>
        </row>
        <row r="430">
          <cell r="G430">
            <v>34.311834473389098</v>
          </cell>
        </row>
        <row r="431">
          <cell r="G431">
            <v>33.812378877254901</v>
          </cell>
        </row>
        <row r="432">
          <cell r="G432">
            <v>34.206633605116103</v>
          </cell>
        </row>
        <row r="433">
          <cell r="G433">
            <v>33.3893358578676</v>
          </cell>
        </row>
        <row r="434">
          <cell r="G434">
            <v>32.990045137601101</v>
          </cell>
        </row>
        <row r="435">
          <cell r="G435">
            <v>31.6923554708507</v>
          </cell>
        </row>
        <row r="436">
          <cell r="G436">
            <v>32.945305919422701</v>
          </cell>
        </row>
        <row r="437">
          <cell r="G437">
            <v>32.923209465663703</v>
          </cell>
        </row>
        <row r="438">
          <cell r="G438">
            <v>32.081333395627098</v>
          </cell>
        </row>
        <row r="439">
          <cell r="G439">
            <v>32.398336319970497</v>
          </cell>
        </row>
        <row r="440">
          <cell r="G440">
            <v>32.281375477900298</v>
          </cell>
        </row>
        <row r="441">
          <cell r="G441">
            <v>33.1340185635054</v>
          </cell>
        </row>
        <row r="442">
          <cell r="G442">
            <v>33.635710555444298</v>
          </cell>
        </row>
        <row r="443">
          <cell r="G443">
            <v>32.846347238597801</v>
          </cell>
        </row>
        <row r="444">
          <cell r="G444">
            <v>33.753212117759702</v>
          </cell>
        </row>
        <row r="445">
          <cell r="G445">
            <v>31.069896007371</v>
          </cell>
        </row>
        <row r="446">
          <cell r="G446">
            <v>32.094945386265699</v>
          </cell>
        </row>
        <row r="447">
          <cell r="G447">
            <v>34.097618199966099</v>
          </cell>
        </row>
        <row r="448">
          <cell r="G448">
            <v>30.804839314496402</v>
          </cell>
        </row>
        <row r="449">
          <cell r="G449">
            <v>32.868310146923903</v>
          </cell>
        </row>
        <row r="450">
          <cell r="G450">
            <v>33.056243672458997</v>
          </cell>
        </row>
        <row r="451">
          <cell r="G451">
            <v>31.090350075855302</v>
          </cell>
        </row>
        <row r="452">
          <cell r="G452">
            <v>32.953519182071602</v>
          </cell>
        </row>
        <row r="453">
          <cell r="G453">
            <v>32.372788707084098</v>
          </cell>
        </row>
        <row r="454">
          <cell r="G454">
            <v>32.053522879821799</v>
          </cell>
        </row>
        <row r="455">
          <cell r="G455">
            <v>34.1838514049644</v>
          </cell>
        </row>
        <row r="456">
          <cell r="G456">
            <v>34.471875175566602</v>
          </cell>
        </row>
        <row r="457">
          <cell r="G457">
            <v>32.185982198535797</v>
          </cell>
        </row>
        <row r="458">
          <cell r="G458">
            <v>32.636422625565999</v>
          </cell>
        </row>
        <row r="459">
          <cell r="G459">
            <v>32.5525302763157</v>
          </cell>
        </row>
        <row r="460">
          <cell r="G460">
            <v>31.927766859084699</v>
          </cell>
        </row>
        <row r="461">
          <cell r="G461">
            <v>34.153197684250799</v>
          </cell>
        </row>
        <row r="462">
          <cell r="G462">
            <v>32.866898476543597</v>
          </cell>
        </row>
        <row r="463">
          <cell r="G463">
            <v>32.811647970951398</v>
          </cell>
        </row>
        <row r="464">
          <cell r="G464">
            <v>33.2672137895266</v>
          </cell>
        </row>
        <row r="465">
          <cell r="G465">
            <v>31.330306017098501</v>
          </cell>
        </row>
        <row r="466">
          <cell r="G466">
            <v>33.464602190426199</v>
          </cell>
        </row>
        <row r="467">
          <cell r="G467">
            <v>31.457032077920999</v>
          </cell>
        </row>
        <row r="468">
          <cell r="G468">
            <v>30.331818111470099</v>
          </cell>
        </row>
        <row r="469">
          <cell r="G469">
            <v>31.6955318880654</v>
          </cell>
        </row>
        <row r="470">
          <cell r="G470">
            <v>32.960559681039499</v>
          </cell>
        </row>
        <row r="471">
          <cell r="G471">
            <v>32.378012247624902</v>
          </cell>
        </row>
        <row r="472">
          <cell r="G472">
            <v>31.908379427140801</v>
          </cell>
        </row>
        <row r="473">
          <cell r="G473">
            <v>32.542347270380802</v>
          </cell>
        </row>
        <row r="474">
          <cell r="G474">
            <v>31.725072317325001</v>
          </cell>
        </row>
        <row r="475">
          <cell r="G475">
            <v>33.927745843523503</v>
          </cell>
        </row>
        <row r="476">
          <cell r="G476">
            <v>35.153814544993402</v>
          </cell>
        </row>
        <row r="477">
          <cell r="G477">
            <v>33.271498807275002</v>
          </cell>
        </row>
        <row r="478">
          <cell r="G478">
            <v>34.4042485203288</v>
          </cell>
        </row>
        <row r="479">
          <cell r="G479">
            <v>32.8322525773224</v>
          </cell>
        </row>
        <row r="480">
          <cell r="G480">
            <v>33.886850530000203</v>
          </cell>
        </row>
        <row r="481">
          <cell r="G481">
            <v>32.085704188885103</v>
          </cell>
        </row>
        <row r="482">
          <cell r="G482">
            <v>32.9392360826727</v>
          </cell>
        </row>
        <row r="483">
          <cell r="G483">
            <v>32.527261437633399</v>
          </cell>
        </row>
        <row r="484">
          <cell r="G484">
            <v>32.399079243580204</v>
          </cell>
        </row>
        <row r="485">
          <cell r="G485">
            <v>32.432014289905197</v>
          </cell>
        </row>
        <row r="486">
          <cell r="G486">
            <v>31.415506313874101</v>
          </cell>
        </row>
        <row r="487">
          <cell r="G487">
            <v>32.5707755989772</v>
          </cell>
        </row>
        <row r="488">
          <cell r="G488">
            <v>34.385402613920803</v>
          </cell>
        </row>
        <row r="489">
          <cell r="G489">
            <v>32.389218072621802</v>
          </cell>
        </row>
        <row r="490">
          <cell r="G490">
            <v>32.341811933875597</v>
          </cell>
        </row>
        <row r="491">
          <cell r="G491">
            <v>33.421045130038898</v>
          </cell>
        </row>
        <row r="492">
          <cell r="G492">
            <v>34.868262709535998</v>
          </cell>
        </row>
        <row r="493">
          <cell r="G493">
            <v>31.887065881002201</v>
          </cell>
        </row>
        <row r="494">
          <cell r="G494">
            <v>32.821784123444203</v>
          </cell>
        </row>
        <row r="495">
          <cell r="G495">
            <v>33.307790941267797</v>
          </cell>
        </row>
        <row r="496">
          <cell r="G496">
            <v>31.9261050100089</v>
          </cell>
        </row>
        <row r="497">
          <cell r="G497">
            <v>32.598665473140699</v>
          </cell>
        </row>
        <row r="498">
          <cell r="G498">
            <v>32.957337306733997</v>
          </cell>
        </row>
        <row r="499">
          <cell r="G499">
            <v>31.618746180011399</v>
          </cell>
        </row>
        <row r="500">
          <cell r="G500">
            <v>32.467499154456803</v>
          </cell>
        </row>
        <row r="501">
          <cell r="G501">
            <v>30.624051947746199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_90_spec_58_PSA"/>
    </sheetNames>
    <sheetDataSet>
      <sheetData sheetId="0">
        <row r="2">
          <cell r="G2">
            <v>32.559766451393102</v>
          </cell>
        </row>
        <row r="3">
          <cell r="G3">
            <v>32.905058967452298</v>
          </cell>
        </row>
        <row r="4">
          <cell r="G4">
            <v>31.438966735779101</v>
          </cell>
        </row>
        <row r="5">
          <cell r="G5">
            <v>33.1167943850201</v>
          </cell>
        </row>
        <row r="6">
          <cell r="G6">
            <v>31.051254175586202</v>
          </cell>
        </row>
        <row r="7">
          <cell r="G7">
            <v>32.7946692873521</v>
          </cell>
        </row>
        <row r="8">
          <cell r="G8">
            <v>32.206255500844897</v>
          </cell>
        </row>
        <row r="9">
          <cell r="G9">
            <v>32.159295024529698</v>
          </cell>
        </row>
        <row r="10">
          <cell r="G10">
            <v>31.549799945051699</v>
          </cell>
        </row>
        <row r="11">
          <cell r="G11">
            <v>32.578772007741598</v>
          </cell>
        </row>
        <row r="12">
          <cell r="G12">
            <v>32.898201871410201</v>
          </cell>
        </row>
        <row r="13">
          <cell r="G13">
            <v>32.053445206993501</v>
          </cell>
        </row>
        <row r="14">
          <cell r="G14">
            <v>34.066757917790397</v>
          </cell>
        </row>
        <row r="15">
          <cell r="G15">
            <v>34.395899396042999</v>
          </cell>
        </row>
        <row r="16">
          <cell r="G16">
            <v>31.240835047842701</v>
          </cell>
        </row>
        <row r="17">
          <cell r="G17">
            <v>33.120224769006597</v>
          </cell>
        </row>
        <row r="18">
          <cell r="G18">
            <v>32.583351428884399</v>
          </cell>
        </row>
        <row r="19">
          <cell r="G19">
            <v>31.472322965067502</v>
          </cell>
        </row>
        <row r="20">
          <cell r="G20">
            <v>34.202151808549999</v>
          </cell>
        </row>
        <row r="21">
          <cell r="G21">
            <v>32.340851563759699</v>
          </cell>
        </row>
        <row r="22">
          <cell r="G22">
            <v>32.814264430408102</v>
          </cell>
        </row>
        <row r="23">
          <cell r="G23">
            <v>31.979360413901698</v>
          </cell>
        </row>
        <row r="24">
          <cell r="G24">
            <v>33.379043010645802</v>
          </cell>
        </row>
        <row r="25">
          <cell r="G25">
            <v>31.400058889509999</v>
          </cell>
        </row>
        <row r="26">
          <cell r="G26">
            <v>32.330759459633398</v>
          </cell>
        </row>
        <row r="27">
          <cell r="G27">
            <v>32.334102749189498</v>
          </cell>
        </row>
        <row r="28">
          <cell r="G28">
            <v>31.316814583095699</v>
          </cell>
        </row>
        <row r="29">
          <cell r="G29">
            <v>33.594099976954404</v>
          </cell>
        </row>
        <row r="30">
          <cell r="G30">
            <v>32.990542753717499</v>
          </cell>
        </row>
        <row r="31">
          <cell r="G31">
            <v>32.486525449737996</v>
          </cell>
        </row>
        <row r="32">
          <cell r="G32">
            <v>34.054206448756297</v>
          </cell>
        </row>
        <row r="33">
          <cell r="G33">
            <v>31.8431222458868</v>
          </cell>
        </row>
        <row r="34">
          <cell r="G34">
            <v>33.100611942414901</v>
          </cell>
        </row>
        <row r="35">
          <cell r="G35">
            <v>32.423056352423103</v>
          </cell>
        </row>
        <row r="36">
          <cell r="G36">
            <v>32.286835247599903</v>
          </cell>
        </row>
        <row r="37">
          <cell r="G37">
            <v>34.999438200959901</v>
          </cell>
        </row>
        <row r="38">
          <cell r="G38">
            <v>32.693092960766599</v>
          </cell>
        </row>
        <row r="39">
          <cell r="G39">
            <v>32.104305515386997</v>
          </cell>
        </row>
        <row r="40">
          <cell r="G40">
            <v>31.863602675860701</v>
          </cell>
        </row>
        <row r="41">
          <cell r="G41">
            <v>34.249280158997699</v>
          </cell>
        </row>
        <row r="42">
          <cell r="G42">
            <v>32.7005465480525</v>
          </cell>
        </row>
        <row r="43">
          <cell r="G43">
            <v>34.030195403186703</v>
          </cell>
        </row>
        <row r="44">
          <cell r="G44">
            <v>31.474474495154901</v>
          </cell>
        </row>
        <row r="45">
          <cell r="G45">
            <v>31.9464173258859</v>
          </cell>
        </row>
        <row r="46">
          <cell r="G46">
            <v>30.9708466420451</v>
          </cell>
        </row>
        <row r="47">
          <cell r="G47">
            <v>32.2050372070265</v>
          </cell>
        </row>
        <row r="48">
          <cell r="G48">
            <v>32.527245033062201</v>
          </cell>
        </row>
        <row r="49">
          <cell r="G49">
            <v>32.664306247861397</v>
          </cell>
        </row>
        <row r="50">
          <cell r="G50">
            <v>33.450654109056302</v>
          </cell>
        </row>
        <row r="51">
          <cell r="G51">
            <v>35.095170203433199</v>
          </cell>
        </row>
        <row r="52">
          <cell r="G52">
            <v>33.054127468723301</v>
          </cell>
        </row>
        <row r="53">
          <cell r="G53">
            <v>32.604679774185698</v>
          </cell>
        </row>
        <row r="54">
          <cell r="G54">
            <v>32.411067665305701</v>
          </cell>
        </row>
        <row r="55">
          <cell r="G55">
            <v>31.9058046831864</v>
          </cell>
        </row>
        <row r="56">
          <cell r="G56">
            <v>31.897543169336899</v>
          </cell>
        </row>
        <row r="57">
          <cell r="G57">
            <v>32.742750184954403</v>
          </cell>
        </row>
        <row r="58">
          <cell r="G58">
            <v>33.057834937363999</v>
          </cell>
        </row>
        <row r="59">
          <cell r="G59">
            <v>31.6845952805545</v>
          </cell>
        </row>
        <row r="60">
          <cell r="G60">
            <v>33.004062254858198</v>
          </cell>
        </row>
        <row r="61">
          <cell r="G61">
            <v>33.953697952330003</v>
          </cell>
        </row>
        <row r="62">
          <cell r="G62">
            <v>31.949553457827001</v>
          </cell>
        </row>
        <row r="63">
          <cell r="G63">
            <v>31.5594907758435</v>
          </cell>
        </row>
        <row r="64">
          <cell r="G64">
            <v>32.356962347788802</v>
          </cell>
        </row>
        <row r="65">
          <cell r="G65">
            <v>34.025089110192802</v>
          </cell>
        </row>
        <row r="66">
          <cell r="G66">
            <v>31.949565810316599</v>
          </cell>
        </row>
        <row r="67">
          <cell r="G67">
            <v>32.7920258218331</v>
          </cell>
        </row>
        <row r="68">
          <cell r="G68">
            <v>32.0196225155929</v>
          </cell>
        </row>
        <row r="69">
          <cell r="G69">
            <v>33.129410844859301</v>
          </cell>
        </row>
        <row r="70">
          <cell r="G70">
            <v>33.249361558312998</v>
          </cell>
        </row>
        <row r="71">
          <cell r="G71">
            <v>32.688934487834501</v>
          </cell>
        </row>
        <row r="72">
          <cell r="G72">
            <v>32.530682860103703</v>
          </cell>
        </row>
        <row r="73">
          <cell r="G73">
            <v>32.410981996335998</v>
          </cell>
        </row>
        <row r="74">
          <cell r="G74">
            <v>31.3998221512818</v>
          </cell>
        </row>
        <row r="75">
          <cell r="G75">
            <v>32.445806777339399</v>
          </cell>
        </row>
        <row r="76">
          <cell r="G76">
            <v>30.4036219634479</v>
          </cell>
        </row>
        <row r="77">
          <cell r="G77">
            <v>35.029932058758</v>
          </cell>
        </row>
        <row r="78">
          <cell r="G78">
            <v>32.834655678153503</v>
          </cell>
        </row>
        <row r="79">
          <cell r="G79">
            <v>33.426440446274697</v>
          </cell>
        </row>
        <row r="80">
          <cell r="G80">
            <v>32.802556938451602</v>
          </cell>
        </row>
        <row r="81">
          <cell r="G81">
            <v>31.5532454365866</v>
          </cell>
        </row>
        <row r="82">
          <cell r="G82">
            <v>32.453933605745199</v>
          </cell>
        </row>
        <row r="83">
          <cell r="G83">
            <v>33.181093163170203</v>
          </cell>
        </row>
        <row r="84">
          <cell r="G84">
            <v>33.397689007545601</v>
          </cell>
        </row>
        <row r="85">
          <cell r="G85">
            <v>33.073540359045197</v>
          </cell>
        </row>
        <row r="86">
          <cell r="G86">
            <v>33.814033578505899</v>
          </cell>
        </row>
        <row r="87">
          <cell r="G87">
            <v>29.9420729907553</v>
          </cell>
        </row>
        <row r="88">
          <cell r="G88">
            <v>29.9537287567777</v>
          </cell>
        </row>
        <row r="89">
          <cell r="G89">
            <v>32.659810644643102</v>
          </cell>
        </row>
        <row r="90">
          <cell r="G90">
            <v>33.466931002949302</v>
          </cell>
        </row>
        <row r="91">
          <cell r="G91">
            <v>32.174425492619598</v>
          </cell>
        </row>
        <row r="92">
          <cell r="G92">
            <v>31.500839319407</v>
          </cell>
        </row>
        <row r="93">
          <cell r="G93">
            <v>31.978012314818301</v>
          </cell>
        </row>
        <row r="94">
          <cell r="G94">
            <v>31.419566519909399</v>
          </cell>
        </row>
        <row r="95">
          <cell r="G95">
            <v>33.718774993644097</v>
          </cell>
        </row>
        <row r="96">
          <cell r="G96">
            <v>31.666023735866901</v>
          </cell>
        </row>
        <row r="97">
          <cell r="G97">
            <v>32.283610283066402</v>
          </cell>
        </row>
        <row r="98">
          <cell r="G98">
            <v>32.309026605778499</v>
          </cell>
        </row>
        <row r="99">
          <cell r="G99">
            <v>34.127759893150902</v>
          </cell>
        </row>
        <row r="100">
          <cell r="G100">
            <v>33.388693988208402</v>
          </cell>
        </row>
        <row r="101">
          <cell r="G101">
            <v>32.2413171456923</v>
          </cell>
        </row>
        <row r="102">
          <cell r="G102">
            <v>32.425333417067797</v>
          </cell>
        </row>
        <row r="103">
          <cell r="G103">
            <v>34.1479544291929</v>
          </cell>
        </row>
        <row r="104">
          <cell r="G104">
            <v>33.688904649200097</v>
          </cell>
        </row>
        <row r="105">
          <cell r="G105">
            <v>33.182307055215198</v>
          </cell>
        </row>
        <row r="106">
          <cell r="G106">
            <v>32.043923797052301</v>
          </cell>
        </row>
        <row r="107">
          <cell r="G107">
            <v>32.3448567763498</v>
          </cell>
        </row>
        <row r="108">
          <cell r="G108">
            <v>30.3713228338211</v>
          </cell>
        </row>
        <row r="109">
          <cell r="G109">
            <v>32.216296269359603</v>
          </cell>
        </row>
        <row r="110">
          <cell r="G110">
            <v>33.361421308816801</v>
          </cell>
        </row>
        <row r="111">
          <cell r="G111">
            <v>34.358064734208298</v>
          </cell>
        </row>
        <row r="112">
          <cell r="G112">
            <v>32.911929536707397</v>
          </cell>
        </row>
        <row r="113">
          <cell r="G113">
            <v>33.049511826496598</v>
          </cell>
        </row>
        <row r="114">
          <cell r="G114">
            <v>33.740108663913198</v>
          </cell>
        </row>
        <row r="115">
          <cell r="G115">
            <v>33.468441283552998</v>
          </cell>
        </row>
        <row r="116">
          <cell r="G116">
            <v>33.112061420126999</v>
          </cell>
        </row>
        <row r="117">
          <cell r="G117">
            <v>31.452060230980798</v>
          </cell>
        </row>
        <row r="118">
          <cell r="G118">
            <v>33.316697782014302</v>
          </cell>
        </row>
        <row r="119">
          <cell r="G119">
            <v>34.6990514798389</v>
          </cell>
        </row>
        <row r="120">
          <cell r="G120">
            <v>34.564443011773697</v>
          </cell>
        </row>
        <row r="121">
          <cell r="G121">
            <v>30.843379984536899</v>
          </cell>
        </row>
        <row r="122">
          <cell r="G122">
            <v>32.401810242512603</v>
          </cell>
        </row>
        <row r="123">
          <cell r="G123">
            <v>33.263532963236599</v>
          </cell>
        </row>
        <row r="124">
          <cell r="G124">
            <v>34.098642380151801</v>
          </cell>
        </row>
        <row r="125">
          <cell r="G125">
            <v>33.588184525046799</v>
          </cell>
        </row>
        <row r="126">
          <cell r="G126">
            <v>33.627603987167703</v>
          </cell>
        </row>
        <row r="127">
          <cell r="G127">
            <v>33.118535698488003</v>
          </cell>
        </row>
        <row r="128">
          <cell r="G128">
            <v>33.708728234874201</v>
          </cell>
        </row>
        <row r="129">
          <cell r="G129">
            <v>33.163053451911502</v>
          </cell>
        </row>
        <row r="130">
          <cell r="G130">
            <v>31.805985594459401</v>
          </cell>
        </row>
        <row r="131">
          <cell r="G131">
            <v>34.493804178462703</v>
          </cell>
        </row>
        <row r="132">
          <cell r="G132">
            <v>30.236138183210201</v>
          </cell>
        </row>
        <row r="133">
          <cell r="G133">
            <v>34.3386041063739</v>
          </cell>
        </row>
        <row r="134">
          <cell r="G134">
            <v>32.0154818491255</v>
          </cell>
        </row>
        <row r="135">
          <cell r="G135">
            <v>29.0097757495375</v>
          </cell>
        </row>
        <row r="136">
          <cell r="G136">
            <v>31.837211291204301</v>
          </cell>
        </row>
        <row r="137">
          <cell r="G137">
            <v>32.799034573529497</v>
          </cell>
        </row>
        <row r="138">
          <cell r="G138">
            <v>30.4462883427347</v>
          </cell>
        </row>
        <row r="139">
          <cell r="G139">
            <v>33.616763416871599</v>
          </cell>
        </row>
        <row r="140">
          <cell r="G140">
            <v>30.8530182950369</v>
          </cell>
        </row>
        <row r="141">
          <cell r="G141">
            <v>34.001583549256402</v>
          </cell>
        </row>
        <row r="142">
          <cell r="G142">
            <v>33.343645744860197</v>
          </cell>
        </row>
        <row r="143">
          <cell r="G143">
            <v>32.8948646367202</v>
          </cell>
        </row>
        <row r="144">
          <cell r="G144">
            <v>33.916074449562203</v>
          </cell>
        </row>
        <row r="145">
          <cell r="G145">
            <v>32.387395732919501</v>
          </cell>
        </row>
        <row r="146">
          <cell r="G146">
            <v>32.721828502884598</v>
          </cell>
        </row>
        <row r="147">
          <cell r="G147">
            <v>32.7167662936344</v>
          </cell>
        </row>
        <row r="148">
          <cell r="G148">
            <v>33.310177532589101</v>
          </cell>
        </row>
        <row r="149">
          <cell r="G149">
            <v>33.160066746471799</v>
          </cell>
        </row>
        <row r="150">
          <cell r="G150">
            <v>31.1974809176401</v>
          </cell>
        </row>
        <row r="151">
          <cell r="G151">
            <v>32.660758051367203</v>
          </cell>
        </row>
        <row r="152">
          <cell r="G152">
            <v>31.518846430061298</v>
          </cell>
        </row>
        <row r="153">
          <cell r="G153">
            <v>32.565116216267697</v>
          </cell>
        </row>
        <row r="154">
          <cell r="G154">
            <v>31.4114961357187</v>
          </cell>
        </row>
        <row r="155">
          <cell r="G155">
            <v>33.717957551259403</v>
          </cell>
        </row>
        <row r="156">
          <cell r="G156">
            <v>32.432028776956997</v>
          </cell>
        </row>
        <row r="157">
          <cell r="G157">
            <v>32.571692389535798</v>
          </cell>
        </row>
        <row r="158">
          <cell r="G158">
            <v>33.608797727577198</v>
          </cell>
        </row>
        <row r="159">
          <cell r="G159">
            <v>33.280281750551502</v>
          </cell>
        </row>
        <row r="160">
          <cell r="G160">
            <v>33.643495916485001</v>
          </cell>
        </row>
        <row r="161">
          <cell r="G161">
            <v>31.7177833075466</v>
          </cell>
        </row>
        <row r="162">
          <cell r="G162">
            <v>31.235644677290299</v>
          </cell>
        </row>
        <row r="163">
          <cell r="G163">
            <v>31.585239696324901</v>
          </cell>
        </row>
        <row r="164">
          <cell r="G164">
            <v>31.584624456425399</v>
          </cell>
        </row>
        <row r="165">
          <cell r="G165">
            <v>32.945687345669</v>
          </cell>
        </row>
        <row r="166">
          <cell r="G166">
            <v>33.5637130023567</v>
          </cell>
        </row>
        <row r="167">
          <cell r="G167">
            <v>29.295424732616201</v>
          </cell>
        </row>
        <row r="168">
          <cell r="G168">
            <v>30.644490708302499</v>
          </cell>
        </row>
        <row r="169">
          <cell r="G169">
            <v>34.499543349578502</v>
          </cell>
        </row>
        <row r="170">
          <cell r="G170">
            <v>31.532093131228098</v>
          </cell>
        </row>
        <row r="171">
          <cell r="G171">
            <v>33.950103171669099</v>
          </cell>
        </row>
        <row r="172">
          <cell r="G172">
            <v>33.8400960931491</v>
          </cell>
        </row>
        <row r="173">
          <cell r="G173">
            <v>32.730188183404302</v>
          </cell>
        </row>
        <row r="174">
          <cell r="G174">
            <v>33.572645216021797</v>
          </cell>
        </row>
        <row r="175">
          <cell r="G175">
            <v>31.876665060500098</v>
          </cell>
        </row>
        <row r="176">
          <cell r="G176">
            <v>30.139428372247298</v>
          </cell>
        </row>
        <row r="177">
          <cell r="G177">
            <v>32.565586929399799</v>
          </cell>
        </row>
        <row r="178">
          <cell r="G178">
            <v>32.671931532950602</v>
          </cell>
        </row>
        <row r="179">
          <cell r="G179">
            <v>34.7079974402399</v>
          </cell>
        </row>
        <row r="180">
          <cell r="G180">
            <v>32.434133715637799</v>
          </cell>
        </row>
        <row r="181">
          <cell r="G181">
            <v>32.4255751794567</v>
          </cell>
        </row>
        <row r="182">
          <cell r="G182">
            <v>33.565376838770902</v>
          </cell>
        </row>
        <row r="183">
          <cell r="G183">
            <v>32.744477869739299</v>
          </cell>
        </row>
        <row r="184">
          <cell r="G184">
            <v>33.160437888024703</v>
          </cell>
        </row>
        <row r="185">
          <cell r="G185">
            <v>31.722722927560401</v>
          </cell>
        </row>
        <row r="186">
          <cell r="G186">
            <v>33.814479255827003</v>
          </cell>
        </row>
        <row r="187">
          <cell r="G187">
            <v>33.362975089501901</v>
          </cell>
        </row>
        <row r="188">
          <cell r="G188">
            <v>32.826898643240497</v>
          </cell>
        </row>
        <row r="189">
          <cell r="G189">
            <v>31.567216648939102</v>
          </cell>
        </row>
        <row r="190">
          <cell r="G190">
            <v>32.842057828695602</v>
          </cell>
        </row>
        <row r="191">
          <cell r="G191">
            <v>32.390519416122402</v>
          </cell>
        </row>
        <row r="192">
          <cell r="G192">
            <v>33.875544098787202</v>
          </cell>
        </row>
        <row r="193">
          <cell r="G193">
            <v>31.672261896136298</v>
          </cell>
        </row>
        <row r="194">
          <cell r="G194">
            <v>32.572417021096001</v>
          </cell>
        </row>
        <row r="195">
          <cell r="G195">
            <v>33.459665149485801</v>
          </cell>
        </row>
        <row r="196">
          <cell r="G196">
            <v>32.160682072756998</v>
          </cell>
        </row>
        <row r="197">
          <cell r="G197">
            <v>32.632351417497098</v>
          </cell>
        </row>
        <row r="198">
          <cell r="G198">
            <v>32.308242028558702</v>
          </cell>
        </row>
        <row r="199">
          <cell r="G199">
            <v>33.272061700016302</v>
          </cell>
        </row>
        <row r="200">
          <cell r="G200">
            <v>33.4052424771277</v>
          </cell>
        </row>
        <row r="201">
          <cell r="G201">
            <v>33.787147989084502</v>
          </cell>
        </row>
        <row r="202">
          <cell r="G202">
            <v>32.904776524949398</v>
          </cell>
        </row>
        <row r="203">
          <cell r="G203">
            <v>32.385250110739399</v>
          </cell>
        </row>
        <row r="204">
          <cell r="G204">
            <v>31.980526816000701</v>
          </cell>
        </row>
        <row r="205">
          <cell r="G205">
            <v>30.965710794090199</v>
          </cell>
        </row>
        <row r="206">
          <cell r="G206">
            <v>31.9072092424896</v>
          </cell>
        </row>
        <row r="207">
          <cell r="G207">
            <v>33.580175991808098</v>
          </cell>
        </row>
        <row r="208">
          <cell r="G208">
            <v>32.163510222155601</v>
          </cell>
        </row>
        <row r="209">
          <cell r="G209">
            <v>34.222690425855902</v>
          </cell>
        </row>
        <row r="210">
          <cell r="G210">
            <v>32.826858822565498</v>
          </cell>
        </row>
        <row r="211">
          <cell r="G211">
            <v>33.892664963714601</v>
          </cell>
        </row>
        <row r="212">
          <cell r="G212">
            <v>33.395688784958502</v>
          </cell>
        </row>
        <row r="213">
          <cell r="G213">
            <v>34.113523553854201</v>
          </cell>
        </row>
        <row r="214">
          <cell r="G214">
            <v>32.618504894631101</v>
          </cell>
        </row>
        <row r="215">
          <cell r="G215">
            <v>33.253396256090397</v>
          </cell>
        </row>
        <row r="216">
          <cell r="G216">
            <v>31.8273600289359</v>
          </cell>
        </row>
        <row r="217">
          <cell r="G217">
            <v>31.4615764433773</v>
          </cell>
        </row>
        <row r="218">
          <cell r="G218">
            <v>31.9281773528907</v>
          </cell>
        </row>
        <row r="219">
          <cell r="G219">
            <v>32.506574487774898</v>
          </cell>
        </row>
        <row r="220">
          <cell r="G220">
            <v>32.976192463443297</v>
          </cell>
        </row>
        <row r="221">
          <cell r="G221">
            <v>33.385632429019203</v>
          </cell>
        </row>
        <row r="222">
          <cell r="G222">
            <v>34.092279109903799</v>
          </cell>
        </row>
        <row r="223">
          <cell r="G223">
            <v>33.822411727718098</v>
          </cell>
        </row>
        <row r="224">
          <cell r="G224">
            <v>33.573443855684403</v>
          </cell>
        </row>
        <row r="225">
          <cell r="G225">
            <v>33.631701333842798</v>
          </cell>
        </row>
        <row r="226">
          <cell r="G226">
            <v>32.537392009847402</v>
          </cell>
        </row>
        <row r="227">
          <cell r="G227">
            <v>32.141612831394802</v>
          </cell>
        </row>
        <row r="228">
          <cell r="G228">
            <v>31.573836222138201</v>
          </cell>
        </row>
        <row r="229">
          <cell r="G229">
            <v>32.7834172496067</v>
          </cell>
        </row>
        <row r="230">
          <cell r="G230">
            <v>33.2538678416037</v>
          </cell>
        </row>
        <row r="231">
          <cell r="G231">
            <v>32.4774002598772</v>
          </cell>
        </row>
        <row r="232">
          <cell r="G232">
            <v>34.1263799291007</v>
          </cell>
        </row>
        <row r="233">
          <cell r="G233">
            <v>34.007122006166597</v>
          </cell>
        </row>
        <row r="234">
          <cell r="G234">
            <v>33.172901190026401</v>
          </cell>
        </row>
        <row r="235">
          <cell r="G235">
            <v>32.1179543199178</v>
          </cell>
        </row>
        <row r="236">
          <cell r="G236">
            <v>31.496339794437102</v>
          </cell>
        </row>
        <row r="237">
          <cell r="G237">
            <v>33.757592041641402</v>
          </cell>
        </row>
        <row r="238">
          <cell r="G238">
            <v>32.775896894661599</v>
          </cell>
        </row>
        <row r="239">
          <cell r="G239">
            <v>32.485784119398502</v>
          </cell>
        </row>
        <row r="240">
          <cell r="G240">
            <v>32.688216965842201</v>
          </cell>
        </row>
        <row r="241">
          <cell r="G241">
            <v>32.209318113772902</v>
          </cell>
        </row>
        <row r="242">
          <cell r="G242">
            <v>33.285822645583004</v>
          </cell>
        </row>
        <row r="243">
          <cell r="G243">
            <v>32.881390779994298</v>
          </cell>
        </row>
        <row r="244">
          <cell r="G244">
            <v>34.819556223900697</v>
          </cell>
        </row>
        <row r="245">
          <cell r="G245">
            <v>32.583479262325</v>
          </cell>
        </row>
        <row r="246">
          <cell r="G246">
            <v>33.093313861027497</v>
          </cell>
        </row>
        <row r="247">
          <cell r="G247">
            <v>31.980610897822601</v>
          </cell>
        </row>
        <row r="248">
          <cell r="G248">
            <v>32.416518896910297</v>
          </cell>
        </row>
        <row r="249">
          <cell r="G249">
            <v>32.6489798541105</v>
          </cell>
        </row>
        <row r="250">
          <cell r="G250">
            <v>31.933022746200798</v>
          </cell>
        </row>
        <row r="251">
          <cell r="G251">
            <v>34.214922106700101</v>
          </cell>
        </row>
        <row r="252">
          <cell r="G252">
            <v>31.998107867252799</v>
          </cell>
        </row>
        <row r="253">
          <cell r="G253">
            <v>33.985280433401201</v>
          </cell>
        </row>
        <row r="254">
          <cell r="G254">
            <v>30.8245843398518</v>
          </cell>
        </row>
        <row r="255">
          <cell r="G255">
            <v>32.3715250604589</v>
          </cell>
        </row>
        <row r="256">
          <cell r="G256">
            <v>32.526549361444097</v>
          </cell>
        </row>
        <row r="257">
          <cell r="G257">
            <v>33.582864386918502</v>
          </cell>
        </row>
        <row r="258">
          <cell r="G258">
            <v>33.4663105450053</v>
          </cell>
        </row>
        <row r="259">
          <cell r="G259">
            <v>35.465009945571701</v>
          </cell>
        </row>
        <row r="260">
          <cell r="G260">
            <v>31.896788701214899</v>
          </cell>
        </row>
        <row r="261">
          <cell r="G261">
            <v>33.661150409913503</v>
          </cell>
        </row>
        <row r="262">
          <cell r="G262">
            <v>31.377420500832301</v>
          </cell>
        </row>
        <row r="263">
          <cell r="G263">
            <v>33.522212631556897</v>
          </cell>
        </row>
        <row r="264">
          <cell r="G264">
            <v>33.415517429590103</v>
          </cell>
        </row>
        <row r="265">
          <cell r="G265">
            <v>29.861646826400701</v>
          </cell>
        </row>
        <row r="266">
          <cell r="G266">
            <v>33.049043302180003</v>
          </cell>
        </row>
        <row r="267">
          <cell r="G267">
            <v>32.942078029726098</v>
          </cell>
        </row>
        <row r="268">
          <cell r="G268">
            <v>33.051634440329302</v>
          </cell>
        </row>
        <row r="269">
          <cell r="G269">
            <v>30.728783059363501</v>
          </cell>
        </row>
        <row r="270">
          <cell r="G270">
            <v>32.245472856274098</v>
          </cell>
        </row>
        <row r="271">
          <cell r="G271">
            <v>33.503813959373602</v>
          </cell>
        </row>
        <row r="272">
          <cell r="G272">
            <v>32.514887531318401</v>
          </cell>
        </row>
        <row r="273">
          <cell r="G273">
            <v>33.998524773945597</v>
          </cell>
        </row>
        <row r="274">
          <cell r="G274">
            <v>32.1154551593375</v>
          </cell>
        </row>
        <row r="275">
          <cell r="G275">
            <v>32.140196457145997</v>
          </cell>
        </row>
        <row r="276">
          <cell r="G276">
            <v>34.099781417672602</v>
          </cell>
        </row>
        <row r="277">
          <cell r="G277">
            <v>32.407385000444002</v>
          </cell>
        </row>
        <row r="278">
          <cell r="G278">
            <v>33.858509992243697</v>
          </cell>
        </row>
        <row r="279">
          <cell r="G279">
            <v>32.131091280429096</v>
          </cell>
        </row>
        <row r="280">
          <cell r="G280">
            <v>34.463584434792502</v>
          </cell>
        </row>
        <row r="281">
          <cell r="G281">
            <v>32.546862612761402</v>
          </cell>
        </row>
        <row r="282">
          <cell r="G282">
            <v>32.797679804870903</v>
          </cell>
        </row>
        <row r="283">
          <cell r="G283">
            <v>34.057576275859901</v>
          </cell>
        </row>
        <row r="284">
          <cell r="G284">
            <v>32.552454696022401</v>
          </cell>
        </row>
        <row r="285">
          <cell r="G285">
            <v>32.534654153529601</v>
          </cell>
        </row>
        <row r="286">
          <cell r="G286">
            <v>33.921595722007503</v>
          </cell>
        </row>
        <row r="287">
          <cell r="G287">
            <v>33.914067958662201</v>
          </cell>
        </row>
        <row r="288">
          <cell r="G288">
            <v>33.876486812574797</v>
          </cell>
        </row>
        <row r="289">
          <cell r="G289">
            <v>34.636949484594702</v>
          </cell>
        </row>
        <row r="290">
          <cell r="G290">
            <v>33.216853316303897</v>
          </cell>
        </row>
        <row r="291">
          <cell r="G291">
            <v>31.862368326340398</v>
          </cell>
        </row>
        <row r="292">
          <cell r="G292">
            <v>33.304100949732799</v>
          </cell>
        </row>
        <row r="293">
          <cell r="G293">
            <v>34.5363508006755</v>
          </cell>
        </row>
        <row r="294">
          <cell r="G294">
            <v>32.627728593735497</v>
          </cell>
        </row>
        <row r="295">
          <cell r="G295">
            <v>33.306552996869499</v>
          </cell>
        </row>
        <row r="296">
          <cell r="G296">
            <v>34.338294449348801</v>
          </cell>
        </row>
        <row r="297">
          <cell r="G297">
            <v>33.038054340229699</v>
          </cell>
        </row>
        <row r="298">
          <cell r="G298">
            <v>33.5882513443185</v>
          </cell>
        </row>
        <row r="299">
          <cell r="G299">
            <v>33.405706372601998</v>
          </cell>
        </row>
        <row r="300">
          <cell r="G300">
            <v>32.308413941637397</v>
          </cell>
        </row>
        <row r="301">
          <cell r="G301">
            <v>30.7277305920624</v>
          </cell>
        </row>
        <row r="302">
          <cell r="G302">
            <v>33.012667756101202</v>
          </cell>
        </row>
        <row r="303">
          <cell r="G303">
            <v>30.316191118543198</v>
          </cell>
        </row>
        <row r="304">
          <cell r="G304">
            <v>34.011850937732298</v>
          </cell>
        </row>
        <row r="305">
          <cell r="G305">
            <v>32.695853431125101</v>
          </cell>
        </row>
        <row r="306">
          <cell r="G306">
            <v>32.174453946255703</v>
          </cell>
        </row>
        <row r="307">
          <cell r="G307">
            <v>33.489933776684303</v>
          </cell>
        </row>
        <row r="308">
          <cell r="G308">
            <v>33.034802737493898</v>
          </cell>
        </row>
        <row r="309">
          <cell r="G309">
            <v>32.7667728280124</v>
          </cell>
        </row>
        <row r="310">
          <cell r="G310">
            <v>33.114358358467499</v>
          </cell>
        </row>
        <row r="311">
          <cell r="G311">
            <v>31.539953268494401</v>
          </cell>
        </row>
        <row r="312">
          <cell r="G312">
            <v>32.898613173788398</v>
          </cell>
        </row>
        <row r="313">
          <cell r="G313">
            <v>32.188211368248801</v>
          </cell>
        </row>
        <row r="314">
          <cell r="G314">
            <v>32.534665731873098</v>
          </cell>
        </row>
        <row r="315">
          <cell r="G315">
            <v>34.003819521089397</v>
          </cell>
        </row>
        <row r="316">
          <cell r="G316">
            <v>34.052932836839403</v>
          </cell>
        </row>
        <row r="317">
          <cell r="G317">
            <v>32.5979216310716</v>
          </cell>
        </row>
        <row r="318">
          <cell r="G318">
            <v>34.432888904063802</v>
          </cell>
        </row>
        <row r="319">
          <cell r="G319">
            <v>32.204995571870803</v>
          </cell>
        </row>
        <row r="320">
          <cell r="G320">
            <v>31.5220960795147</v>
          </cell>
        </row>
        <row r="321">
          <cell r="G321">
            <v>32.248560494311803</v>
          </cell>
        </row>
        <row r="322">
          <cell r="G322">
            <v>32.321349654767602</v>
          </cell>
        </row>
        <row r="323">
          <cell r="G323">
            <v>32.392269280631098</v>
          </cell>
        </row>
        <row r="324">
          <cell r="G324">
            <v>32.6624324091121</v>
          </cell>
        </row>
        <row r="325">
          <cell r="G325">
            <v>31.252747028313699</v>
          </cell>
        </row>
        <row r="326">
          <cell r="G326">
            <v>34.321419512927299</v>
          </cell>
        </row>
        <row r="327">
          <cell r="G327">
            <v>31.737277356925102</v>
          </cell>
        </row>
        <row r="328">
          <cell r="G328">
            <v>31.614958591268898</v>
          </cell>
        </row>
        <row r="329">
          <cell r="G329">
            <v>32.954383731305398</v>
          </cell>
        </row>
        <row r="330">
          <cell r="G330">
            <v>32.338213193916197</v>
          </cell>
        </row>
        <row r="331">
          <cell r="G331">
            <v>31.996840934712701</v>
          </cell>
        </row>
        <row r="332">
          <cell r="G332">
            <v>33.192319974390401</v>
          </cell>
        </row>
        <row r="333">
          <cell r="G333">
            <v>33.4668418107495</v>
          </cell>
        </row>
        <row r="334">
          <cell r="G334">
            <v>32.990917851838397</v>
          </cell>
        </row>
        <row r="335">
          <cell r="G335">
            <v>34.039218797765002</v>
          </cell>
        </row>
        <row r="336">
          <cell r="G336">
            <v>31.381129725702099</v>
          </cell>
        </row>
        <row r="337">
          <cell r="G337">
            <v>34.555910199234297</v>
          </cell>
        </row>
        <row r="338">
          <cell r="G338">
            <v>32.054089405485698</v>
          </cell>
        </row>
        <row r="339">
          <cell r="G339">
            <v>32.825968051708401</v>
          </cell>
        </row>
        <row r="340">
          <cell r="G340">
            <v>32.227870259024698</v>
          </cell>
        </row>
        <row r="341">
          <cell r="G341">
            <v>31.360241984603501</v>
          </cell>
        </row>
        <row r="342">
          <cell r="G342">
            <v>32.451260468424699</v>
          </cell>
        </row>
        <row r="343">
          <cell r="G343">
            <v>33.525871005937702</v>
          </cell>
        </row>
        <row r="344">
          <cell r="G344">
            <v>33.070377927202102</v>
          </cell>
        </row>
        <row r="345">
          <cell r="G345">
            <v>31.834860050956099</v>
          </cell>
        </row>
        <row r="346">
          <cell r="G346">
            <v>33.302403294347002</v>
          </cell>
        </row>
        <row r="347">
          <cell r="G347">
            <v>31.920698653362098</v>
          </cell>
        </row>
        <row r="348">
          <cell r="G348">
            <v>32.912137789402799</v>
          </cell>
        </row>
        <row r="349">
          <cell r="G349">
            <v>34.1050842489337</v>
          </cell>
        </row>
        <row r="350">
          <cell r="G350">
            <v>33.482709005612001</v>
          </cell>
        </row>
        <row r="351">
          <cell r="G351">
            <v>33.2672780688006</v>
          </cell>
        </row>
        <row r="352">
          <cell r="G352">
            <v>32.675021118447503</v>
          </cell>
        </row>
        <row r="353">
          <cell r="G353">
            <v>32.805805016434199</v>
          </cell>
        </row>
        <row r="354">
          <cell r="G354">
            <v>34.014506377391399</v>
          </cell>
        </row>
        <row r="355">
          <cell r="G355">
            <v>32.078952267336597</v>
          </cell>
        </row>
        <row r="356">
          <cell r="G356">
            <v>31.544874439360701</v>
          </cell>
        </row>
        <row r="357">
          <cell r="G357">
            <v>33.539932004789101</v>
          </cell>
        </row>
        <row r="358">
          <cell r="G358">
            <v>32.091100894476199</v>
          </cell>
        </row>
        <row r="359">
          <cell r="G359">
            <v>34.828958618916303</v>
          </cell>
        </row>
        <row r="360">
          <cell r="G360">
            <v>33.702038381432502</v>
          </cell>
        </row>
        <row r="361">
          <cell r="G361">
            <v>33.129147700564403</v>
          </cell>
        </row>
        <row r="362">
          <cell r="G362">
            <v>34.370094897049398</v>
          </cell>
        </row>
        <row r="363">
          <cell r="G363">
            <v>33.878761385303797</v>
          </cell>
        </row>
        <row r="364">
          <cell r="G364">
            <v>32.7515678806841</v>
          </cell>
        </row>
        <row r="365">
          <cell r="G365">
            <v>33.109054473863203</v>
          </cell>
        </row>
        <row r="366">
          <cell r="G366">
            <v>32.623030447980199</v>
          </cell>
        </row>
        <row r="367">
          <cell r="G367">
            <v>33.322137911750701</v>
          </cell>
        </row>
        <row r="368">
          <cell r="G368">
            <v>33.352843722873999</v>
          </cell>
        </row>
        <row r="369">
          <cell r="G369">
            <v>33.963778941927103</v>
          </cell>
        </row>
        <row r="370">
          <cell r="G370">
            <v>32.9784955964817</v>
          </cell>
        </row>
        <row r="371">
          <cell r="G371">
            <v>32.796880004341098</v>
          </cell>
        </row>
        <row r="372">
          <cell r="G372">
            <v>32.5975742920999</v>
          </cell>
        </row>
        <row r="373">
          <cell r="G373">
            <v>33.536031090931601</v>
          </cell>
        </row>
        <row r="374">
          <cell r="G374">
            <v>33.1319864723717</v>
          </cell>
        </row>
        <row r="375">
          <cell r="G375">
            <v>31.806144473348699</v>
          </cell>
        </row>
        <row r="376">
          <cell r="G376">
            <v>33.333200802528602</v>
          </cell>
        </row>
        <row r="377">
          <cell r="G377">
            <v>32.648271153727201</v>
          </cell>
        </row>
        <row r="378">
          <cell r="G378">
            <v>33.184380555596903</v>
          </cell>
        </row>
        <row r="379">
          <cell r="G379">
            <v>33.7072785182229</v>
          </cell>
        </row>
        <row r="380">
          <cell r="G380">
            <v>33.509460705229898</v>
          </cell>
        </row>
        <row r="381">
          <cell r="G381">
            <v>32.8121312249597</v>
          </cell>
        </row>
        <row r="382">
          <cell r="G382">
            <v>32.332369839410198</v>
          </cell>
        </row>
        <row r="383">
          <cell r="G383">
            <v>33.076173609081401</v>
          </cell>
        </row>
        <row r="384">
          <cell r="G384">
            <v>31.695916095194299</v>
          </cell>
        </row>
        <row r="385">
          <cell r="G385">
            <v>32.869776538495302</v>
          </cell>
        </row>
        <row r="386">
          <cell r="G386">
            <v>34.2779925212308</v>
          </cell>
        </row>
        <row r="387">
          <cell r="G387">
            <v>33.469955994061799</v>
          </cell>
        </row>
        <row r="388">
          <cell r="G388">
            <v>32.654240973714003</v>
          </cell>
        </row>
        <row r="389">
          <cell r="G389">
            <v>32.001001038549603</v>
          </cell>
        </row>
        <row r="390">
          <cell r="G390">
            <v>32.951390098901797</v>
          </cell>
        </row>
        <row r="391">
          <cell r="G391">
            <v>32.8877450553831</v>
          </cell>
        </row>
        <row r="392">
          <cell r="G392">
            <v>32.022391131305596</v>
          </cell>
        </row>
        <row r="393">
          <cell r="G393">
            <v>31.930581750730202</v>
          </cell>
        </row>
        <row r="394">
          <cell r="G394">
            <v>32.950974527491098</v>
          </cell>
        </row>
        <row r="395">
          <cell r="G395">
            <v>33.436348521575503</v>
          </cell>
        </row>
        <row r="396">
          <cell r="G396">
            <v>33.215716952297903</v>
          </cell>
        </row>
        <row r="397">
          <cell r="G397">
            <v>32.270220541162701</v>
          </cell>
        </row>
        <row r="398">
          <cell r="G398">
            <v>32.549371681651202</v>
          </cell>
        </row>
        <row r="399">
          <cell r="G399">
            <v>32.124247969768398</v>
          </cell>
        </row>
        <row r="400">
          <cell r="G400">
            <v>34.755749182502797</v>
          </cell>
        </row>
        <row r="401">
          <cell r="G401">
            <v>32.614613491779401</v>
          </cell>
        </row>
        <row r="402">
          <cell r="G402">
            <v>32.141104148716302</v>
          </cell>
        </row>
        <row r="403">
          <cell r="G403">
            <v>33.301499523015998</v>
          </cell>
        </row>
        <row r="404">
          <cell r="G404">
            <v>32.844013777527699</v>
          </cell>
        </row>
        <row r="405">
          <cell r="G405">
            <v>32.165740000849098</v>
          </cell>
        </row>
        <row r="406">
          <cell r="G406">
            <v>30.9834046857621</v>
          </cell>
        </row>
        <row r="407">
          <cell r="G407">
            <v>32.964142463123302</v>
          </cell>
        </row>
        <row r="408">
          <cell r="G408">
            <v>31.5055433932962</v>
          </cell>
        </row>
        <row r="409">
          <cell r="G409">
            <v>29.516390387058099</v>
          </cell>
        </row>
        <row r="410">
          <cell r="G410">
            <v>34.642534965913697</v>
          </cell>
        </row>
        <row r="411">
          <cell r="G411">
            <v>32.320584447418703</v>
          </cell>
        </row>
        <row r="412">
          <cell r="G412">
            <v>30.977321723531201</v>
          </cell>
        </row>
        <row r="413">
          <cell r="G413">
            <v>32.294200749187198</v>
          </cell>
        </row>
        <row r="414">
          <cell r="G414">
            <v>33.575912338254398</v>
          </cell>
        </row>
        <row r="415">
          <cell r="G415">
            <v>31.236782056850299</v>
          </cell>
        </row>
        <row r="416">
          <cell r="G416">
            <v>32.965500994295603</v>
          </cell>
        </row>
        <row r="417">
          <cell r="G417">
            <v>32.335130480116</v>
          </cell>
        </row>
        <row r="418">
          <cell r="G418">
            <v>31.9278253527985</v>
          </cell>
        </row>
        <row r="419">
          <cell r="G419">
            <v>32.331129469691298</v>
          </cell>
        </row>
        <row r="420">
          <cell r="G420">
            <v>33.127984200135998</v>
          </cell>
        </row>
        <row r="421">
          <cell r="G421">
            <v>33.325174780691398</v>
          </cell>
        </row>
        <row r="422">
          <cell r="G422">
            <v>33.2110167227112</v>
          </cell>
        </row>
        <row r="423">
          <cell r="G423">
            <v>33.307454145542401</v>
          </cell>
        </row>
        <row r="424">
          <cell r="G424">
            <v>32.5610326605183</v>
          </cell>
        </row>
        <row r="425">
          <cell r="G425">
            <v>33.4698705114075</v>
          </cell>
        </row>
        <row r="426">
          <cell r="G426">
            <v>30.355228172136901</v>
          </cell>
        </row>
        <row r="427">
          <cell r="G427">
            <v>32.719043146680903</v>
          </cell>
        </row>
        <row r="428">
          <cell r="G428">
            <v>34.710105066328097</v>
          </cell>
        </row>
        <row r="429">
          <cell r="G429">
            <v>31.3674558370288</v>
          </cell>
        </row>
        <row r="430">
          <cell r="G430">
            <v>34.316275180916499</v>
          </cell>
        </row>
        <row r="431">
          <cell r="G431">
            <v>33.815316749952103</v>
          </cell>
        </row>
        <row r="432">
          <cell r="G432">
            <v>34.206633605116103</v>
          </cell>
        </row>
        <row r="433">
          <cell r="G433">
            <v>33.391176412914</v>
          </cell>
        </row>
        <row r="434">
          <cell r="G434">
            <v>32.990661662038796</v>
          </cell>
        </row>
        <row r="435">
          <cell r="G435">
            <v>31.692514640456299</v>
          </cell>
        </row>
        <row r="436">
          <cell r="G436">
            <v>32.945305919422701</v>
          </cell>
        </row>
        <row r="437">
          <cell r="G437">
            <v>32.926654136833697</v>
          </cell>
        </row>
        <row r="438">
          <cell r="G438">
            <v>32.081333395627098</v>
          </cell>
        </row>
        <row r="439">
          <cell r="G439">
            <v>32.400665259727802</v>
          </cell>
        </row>
        <row r="440">
          <cell r="G440">
            <v>32.284148154063303</v>
          </cell>
        </row>
        <row r="441">
          <cell r="G441">
            <v>33.134179031457798</v>
          </cell>
        </row>
        <row r="442">
          <cell r="G442">
            <v>33.635710555444298</v>
          </cell>
        </row>
        <row r="443">
          <cell r="G443">
            <v>32.846347238597801</v>
          </cell>
        </row>
        <row r="444">
          <cell r="G444">
            <v>33.753212117759702</v>
          </cell>
        </row>
        <row r="445">
          <cell r="G445">
            <v>31.069935049059399</v>
          </cell>
        </row>
        <row r="446">
          <cell r="G446">
            <v>32.100207251413899</v>
          </cell>
        </row>
        <row r="447">
          <cell r="G447">
            <v>34.097618199966099</v>
          </cell>
        </row>
        <row r="448">
          <cell r="G448">
            <v>30.804839314496402</v>
          </cell>
        </row>
        <row r="449">
          <cell r="G449">
            <v>32.868310146923903</v>
          </cell>
        </row>
        <row r="450">
          <cell r="G450">
            <v>33.067844936530399</v>
          </cell>
        </row>
        <row r="451">
          <cell r="G451">
            <v>31.090350075855302</v>
          </cell>
        </row>
        <row r="452">
          <cell r="G452">
            <v>32.953519182071602</v>
          </cell>
        </row>
        <row r="453">
          <cell r="G453">
            <v>32.373542864264799</v>
          </cell>
        </row>
        <row r="454">
          <cell r="G454">
            <v>32.053522879821799</v>
          </cell>
        </row>
        <row r="455">
          <cell r="G455">
            <v>34.185880670847901</v>
          </cell>
        </row>
        <row r="456">
          <cell r="G456">
            <v>34.472252566110697</v>
          </cell>
        </row>
        <row r="457">
          <cell r="G457">
            <v>32.1925146824099</v>
          </cell>
        </row>
        <row r="458">
          <cell r="G458">
            <v>32.642642069969</v>
          </cell>
        </row>
        <row r="459">
          <cell r="G459">
            <v>32.552649894194502</v>
          </cell>
        </row>
        <row r="460">
          <cell r="G460">
            <v>31.927766859084699</v>
          </cell>
        </row>
        <row r="461">
          <cell r="G461">
            <v>34.153936923870603</v>
          </cell>
        </row>
        <row r="462">
          <cell r="G462">
            <v>32.871522775929797</v>
          </cell>
        </row>
        <row r="463">
          <cell r="G463">
            <v>32.811647970951398</v>
          </cell>
        </row>
        <row r="464">
          <cell r="G464">
            <v>33.2672137895266</v>
          </cell>
        </row>
        <row r="465">
          <cell r="G465">
            <v>31.330306017098501</v>
          </cell>
        </row>
        <row r="466">
          <cell r="G466">
            <v>33.464602190426199</v>
          </cell>
        </row>
        <row r="467">
          <cell r="G467">
            <v>31.460983819099301</v>
          </cell>
        </row>
        <row r="468">
          <cell r="G468">
            <v>30.331818111470099</v>
          </cell>
        </row>
        <row r="469">
          <cell r="G469">
            <v>31.6955318880654</v>
          </cell>
        </row>
        <row r="470">
          <cell r="G470">
            <v>32.961520154693801</v>
          </cell>
        </row>
        <row r="471">
          <cell r="G471">
            <v>32.379108615646601</v>
          </cell>
        </row>
        <row r="472">
          <cell r="G472">
            <v>31.9135201925234</v>
          </cell>
        </row>
        <row r="473">
          <cell r="G473">
            <v>32.542347270380802</v>
          </cell>
        </row>
        <row r="474">
          <cell r="G474">
            <v>31.725072317325001</v>
          </cell>
        </row>
        <row r="475">
          <cell r="G475">
            <v>33.927745843523503</v>
          </cell>
        </row>
        <row r="476">
          <cell r="G476">
            <v>35.1546116986313</v>
          </cell>
        </row>
        <row r="477">
          <cell r="G477">
            <v>33.272422574504603</v>
          </cell>
        </row>
        <row r="478">
          <cell r="G478">
            <v>34.4042485203288</v>
          </cell>
        </row>
        <row r="479">
          <cell r="G479">
            <v>32.8323914280517</v>
          </cell>
        </row>
        <row r="480">
          <cell r="G480">
            <v>33.886850530000203</v>
          </cell>
        </row>
        <row r="481">
          <cell r="G481">
            <v>32.086069563904502</v>
          </cell>
        </row>
        <row r="482">
          <cell r="G482">
            <v>32.939532118332302</v>
          </cell>
        </row>
        <row r="483">
          <cell r="G483">
            <v>32.531943290134002</v>
          </cell>
        </row>
        <row r="484">
          <cell r="G484">
            <v>32.399079243580204</v>
          </cell>
        </row>
        <row r="485">
          <cell r="G485">
            <v>32.4380008943509</v>
          </cell>
        </row>
        <row r="486">
          <cell r="G486">
            <v>31.420301885713499</v>
          </cell>
        </row>
        <row r="487">
          <cell r="G487">
            <v>32.572126706603001</v>
          </cell>
        </row>
        <row r="488">
          <cell r="G488">
            <v>34.385580221546498</v>
          </cell>
        </row>
        <row r="489">
          <cell r="G489">
            <v>32.389218072621802</v>
          </cell>
        </row>
        <row r="490">
          <cell r="G490">
            <v>32.341811933875597</v>
          </cell>
        </row>
        <row r="491">
          <cell r="G491">
            <v>33.421045130038898</v>
          </cell>
        </row>
        <row r="492">
          <cell r="G492">
            <v>34.870713579128598</v>
          </cell>
        </row>
        <row r="493">
          <cell r="G493">
            <v>31.887065881002201</v>
          </cell>
        </row>
        <row r="494">
          <cell r="G494">
            <v>32.821784123444203</v>
          </cell>
        </row>
        <row r="495">
          <cell r="G495">
            <v>33.308291121912497</v>
          </cell>
        </row>
        <row r="496">
          <cell r="G496">
            <v>31.933511241026199</v>
          </cell>
        </row>
        <row r="497">
          <cell r="G497">
            <v>32.599413026245003</v>
          </cell>
        </row>
        <row r="498">
          <cell r="G498">
            <v>32.962035027214398</v>
          </cell>
        </row>
        <row r="499">
          <cell r="G499">
            <v>31.621832042423399</v>
          </cell>
        </row>
        <row r="500">
          <cell r="G500">
            <v>32.473195006115198</v>
          </cell>
        </row>
        <row r="501">
          <cell r="G501">
            <v>30.624051947746199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47E4-54C1-4537-9122-868C8AE25A73}">
  <dimension ref="A1:BK502"/>
  <sheetViews>
    <sheetView tabSelected="1" topLeftCell="AH1" workbookViewId="0">
      <selection activeCell="AR10" sqref="AR10:AR11"/>
    </sheetView>
  </sheetViews>
  <sheetFormatPr defaultRowHeight="15" x14ac:dyDescent="0.25"/>
  <cols>
    <col min="31" max="31" width="73.7109375" bestFit="1" customWidth="1"/>
    <col min="35" max="35" width="12.7109375" bestFit="1" customWidth="1"/>
    <col min="38" max="38" width="11.140625" bestFit="1" customWidth="1"/>
    <col min="39" max="39" width="10.140625" bestFit="1" customWidth="1"/>
    <col min="51" max="51" width="16.140625" bestFit="1" customWidth="1"/>
    <col min="52" max="52" width="16.140625" customWidth="1"/>
    <col min="54" max="54" width="10.140625" bestFit="1" customWidth="1"/>
    <col min="55" max="55" width="17.85546875" bestFit="1" customWidth="1"/>
    <col min="56" max="56" width="17" bestFit="1" customWidth="1"/>
    <col min="57" max="57" width="42.42578125" bestFit="1" customWidth="1"/>
    <col min="58" max="59" width="11" bestFit="1" customWidth="1"/>
    <col min="60" max="60" width="11" customWidth="1"/>
    <col min="61" max="61" width="12.85546875" customWidth="1"/>
  </cols>
  <sheetData>
    <row r="1" spans="1:63" x14ac:dyDescent="0.25">
      <c r="A1" t="s">
        <v>0</v>
      </c>
      <c r="K1" t="s">
        <v>1</v>
      </c>
      <c r="U1" t="s">
        <v>22</v>
      </c>
      <c r="AE1">
        <v>26410.91299249544</v>
      </c>
      <c r="AZ1" t="s">
        <v>22</v>
      </c>
      <c r="BA1" t="s">
        <v>1</v>
      </c>
      <c r="BB1" t="s">
        <v>0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I1" t="s">
        <v>17</v>
      </c>
      <c r="BJ1" t="s">
        <v>21</v>
      </c>
      <c r="BK1">
        <v>25718.348321204096</v>
      </c>
    </row>
    <row r="2" spans="1:63" ht="33" customHeight="1" x14ac:dyDescent="0.25">
      <c r="A2" t="str">
        <f>'[1]Cost outcomes'!B1</f>
        <v>sens_28_spec_89</v>
      </c>
      <c r="B2" t="str">
        <f>'[1]Cost outcomes'!C1</f>
        <v>sens_57_spec_80</v>
      </c>
      <c r="C2" t="str">
        <f>'[1]Cost outcomes'!D1</f>
        <v>sens_64_spec_76</v>
      </c>
      <c r="D2" t="str">
        <f>'[1]Cost outcomes'!E1</f>
        <v>sens_70_spec_70</v>
      </c>
      <c r="E2" t="str">
        <f>'[1]Cost outcomes'!F1</f>
        <v>sens_75_spec_66</v>
      </c>
      <c r="F2" t="str">
        <f>'[1]Cost outcomes'!G1</f>
        <v>sens_88_spec_63</v>
      </c>
      <c r="G2" t="str">
        <f>'[1]Cost outcomes'!H1</f>
        <v>sens_90_spec_58</v>
      </c>
      <c r="H2" t="str">
        <f>'[1]Cost outcomes'!I1</f>
        <v>sens_95_spec_19</v>
      </c>
      <c r="I2" t="str">
        <f>'[1]Cost outcomes'!J1</f>
        <v>sens_100_spec_3</v>
      </c>
      <c r="K2" t="str">
        <f>'[2]QALY outcomes'!B1</f>
        <v>sens_28_spec_89</v>
      </c>
      <c r="L2" t="str">
        <f>'[2]QALY outcomes'!C1</f>
        <v>sens_57_spec_80</v>
      </c>
      <c r="M2" t="str">
        <f>'[2]QALY outcomes'!D1</f>
        <v>sens_64_spec_76</v>
      </c>
      <c r="N2" t="str">
        <f>'[2]QALY outcomes'!E1</f>
        <v>sens_70_spec_70</v>
      </c>
      <c r="O2" t="str">
        <f>'[2]QALY outcomes'!F1</f>
        <v>sens_75_spec_66</v>
      </c>
      <c r="P2" t="str">
        <f>'[2]QALY outcomes'!G1</f>
        <v>sens_88_spec_63</v>
      </c>
      <c r="Q2" t="str">
        <f>'[2]QALY outcomes'!H1</f>
        <v>sens_90_spec_58</v>
      </c>
      <c r="R2" t="str">
        <f>'[2]QALY outcomes'!I1</f>
        <v>sens_95_spec_19</v>
      </c>
      <c r="S2" t="str">
        <f>'[2]QALY outcomes'!J1</f>
        <v>sens_100_spec_3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E2" t="str">
        <f>"iNMB "&amp;AY2&amp;" v "&amp;AY3</f>
        <v>iNMB Sensitivity 28.4%, 
Specificity 88.6% v Sensitivity 57.0%, 
Specificity 80.0%</v>
      </c>
      <c r="AH2" t="s">
        <v>32</v>
      </c>
      <c r="AY2" s="7" t="s">
        <v>23</v>
      </c>
      <c r="AZ2" s="1">
        <f>AVERAGE($U$3:$U$502)</f>
        <v>32.712637449212828</v>
      </c>
      <c r="BA2" s="1">
        <f>AVERAGE($K$3:$K$502)</f>
        <v>13.6499959177403</v>
      </c>
      <c r="BB2" s="3">
        <f>AVERAGE($A$3:$A$502)</f>
        <v>34804.790996888965</v>
      </c>
      <c r="BC2" t="s">
        <v>11</v>
      </c>
      <c r="BD2" t="s">
        <v>11</v>
      </c>
      <c r="BF2" s="5">
        <f>BA2*20000-BB2</f>
        <v>238195.12735791705</v>
      </c>
      <c r="BG2" s="2">
        <f>BA2*30000-BB2</f>
        <v>374695.08653532009</v>
      </c>
      <c r="BH2" s="2"/>
      <c r="BI2" s="2">
        <f>BA2*$BK$1-BB2</f>
        <v>316250.55859857006</v>
      </c>
    </row>
    <row r="3" spans="1:63" ht="33" customHeight="1" x14ac:dyDescent="0.25">
      <c r="A3">
        <f>'[1]Cost outcomes'!B2</f>
        <v>35588.138926798398</v>
      </c>
      <c r="B3">
        <f>'[1]Cost outcomes'!C2</f>
        <v>35750.905529041003</v>
      </c>
      <c r="C3">
        <f>'[1]Cost outcomes'!D2</f>
        <v>35798.754608841002</v>
      </c>
      <c r="D3">
        <f>'[1]Cost outcomes'!E2</f>
        <v>35840.121012235701</v>
      </c>
      <c r="E3">
        <f>'[1]Cost outcomes'!F2</f>
        <v>35876.119779418201</v>
      </c>
      <c r="F3">
        <f>'[1]Cost outcomes'!G2</f>
        <v>35990.790995061798</v>
      </c>
      <c r="G3">
        <f>'[1]Cost outcomes'!H2</f>
        <v>36013.644737381102</v>
      </c>
      <c r="H3">
        <f>'[1]Cost outcomes'!I2</f>
        <v>36116.391582189302</v>
      </c>
      <c r="I3">
        <f>'[1]Cost outcomes'!J2</f>
        <v>36167.803130091503</v>
      </c>
      <c r="K3">
        <f>'[2]QALY outcomes'!B2</f>
        <v>13.9636779388851</v>
      </c>
      <c r="L3">
        <f>'[2]QALY outcomes'!C2</f>
        <v>13.9710026614275</v>
      </c>
      <c r="M3">
        <f>'[2]QALY outcomes'!D2</f>
        <v>13.9726528652439</v>
      </c>
      <c r="N3">
        <f>'[2]QALY outcomes'!E2</f>
        <v>13.9739998372145</v>
      </c>
      <c r="O3">
        <f>'[2]QALY outcomes'!F2</f>
        <v>13.9746782532642</v>
      </c>
      <c r="P3">
        <f>'[2]QALY outcomes'!G2</f>
        <v>13.9794750126498</v>
      </c>
      <c r="Q3">
        <f>'[2]QALY outcomes'!H2</f>
        <v>13.979700263935801</v>
      </c>
      <c r="R3">
        <f>'[2]QALY outcomes'!I2</f>
        <v>13.9806315562283</v>
      </c>
      <c r="S3">
        <f>'[2]QALY outcomes'!J2</f>
        <v>13.980852471796901</v>
      </c>
      <c r="U3">
        <f>[3]sens_28_spec_89!G2</f>
        <v>32.525958257068702</v>
      </c>
      <c r="V3">
        <f>[4]sens_57_spec_80_PSA!G2</f>
        <v>32.543371818497597</v>
      </c>
      <c r="W3">
        <f>[5]sens_64_spec_76_PSA!G2</f>
        <v>32.546076786423498</v>
      </c>
      <c r="X3">
        <f>[6]sens_70_spec_70_PSA!G2</f>
        <v>32.5483832977283</v>
      </c>
      <c r="Y3">
        <f>[7]sens_75_spec_66_PSA!G2</f>
        <v>32.549437238632599</v>
      </c>
      <c r="Z3">
        <f>[8]sens_88_spec_63_PSA!G2</f>
        <v>32.559379410564397</v>
      </c>
      <c r="AA3">
        <f>[9]sens_90_spec_58_PSA!G2</f>
        <v>32.559766451393102</v>
      </c>
      <c r="AB3">
        <f>[10]sens_95_spec_19_PSA!G2</f>
        <v>32.561284000375601</v>
      </c>
      <c r="AC3">
        <f>[11]sens_100_spec_3_PSA!G2</f>
        <v>32.5616182632115</v>
      </c>
      <c r="AE3">
        <f>($AE$1*(L3-K3))-(B3-A3)</f>
        <v>30.686007518885447</v>
      </c>
      <c r="AH3" s="10" t="s">
        <v>33</v>
      </c>
      <c r="AI3" s="10"/>
      <c r="AJ3" s="10"/>
      <c r="AK3" s="10"/>
      <c r="AL3" s="10"/>
      <c r="AM3" s="10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7" t="s">
        <v>24</v>
      </c>
      <c r="AZ3" s="1">
        <f>AVERAGE($V$3:$V$502)</f>
        <v>32.727286049579163</v>
      </c>
      <c r="BA3" s="1">
        <f>AVERAGE($L$3:$L$502)</f>
        <v>13.656321373443772</v>
      </c>
      <c r="BB3" s="3">
        <f>AVERAGE($B$3:$B$502)</f>
        <v>34967.471269961199</v>
      </c>
      <c r="BC3" s="1">
        <f>BA3-BA2</f>
        <v>6.3254557034717607E-3</v>
      </c>
      <c r="BD3" s="3">
        <f>BB3-BB2</f>
        <v>162.68027307223383</v>
      </c>
      <c r="BE3" s="4">
        <f>BD3/BC3</f>
        <v>25718.348321204096</v>
      </c>
      <c r="BF3" s="4">
        <f t="shared" ref="BF3:BF10" si="0">BA3*20000-BB3</f>
        <v>238158.95619891421</v>
      </c>
      <c r="BG3" s="2">
        <f t="shared" ref="BG3:BG10" si="1">BA3*30000-BB3</f>
        <v>374722.16993335192</v>
      </c>
      <c r="BH3" s="2"/>
      <c r="BI3" s="2">
        <f t="shared" ref="BI3:BI10" si="2">BA3*$BK$1-BB3</f>
        <v>316250.55859857</v>
      </c>
    </row>
    <row r="4" spans="1:63" ht="33" customHeight="1" x14ac:dyDescent="0.25">
      <c r="A4">
        <f>'[1]Cost outcomes'!B3</f>
        <v>27124.542005256</v>
      </c>
      <c r="B4">
        <f>'[1]Cost outcomes'!C3</f>
        <v>27258.1718099639</v>
      </c>
      <c r="C4">
        <f>'[1]Cost outcomes'!D3</f>
        <v>27297.355981701199</v>
      </c>
      <c r="D4">
        <f>'[1]Cost outcomes'!E3</f>
        <v>27333.149741328201</v>
      </c>
      <c r="E4">
        <f>'[1]Cost outcomes'!F3</f>
        <v>27351.9490682291</v>
      </c>
      <c r="F4">
        <f>'[1]Cost outcomes'!G3</f>
        <v>27419.284420849999</v>
      </c>
      <c r="G4">
        <f>'[1]Cost outcomes'!H3</f>
        <v>27438.379183552599</v>
      </c>
      <c r="H4">
        <f>'[1]Cost outcomes'!I3</f>
        <v>27554.494339999499</v>
      </c>
      <c r="I4">
        <f>'[1]Cost outcomes'!J3</f>
        <v>27609.485530867401</v>
      </c>
      <c r="K4">
        <f>'[2]QALY outcomes'!B3</f>
        <v>13.94486330662</v>
      </c>
      <c r="L4">
        <f>'[2]QALY outcomes'!C3</f>
        <v>13.9529818636101</v>
      </c>
      <c r="M4">
        <f>'[2]QALY outcomes'!D3</f>
        <v>13.955339813530101</v>
      </c>
      <c r="N4">
        <f>'[2]QALY outcomes'!E3</f>
        <v>13.956786600182999</v>
      </c>
      <c r="O4">
        <f>'[2]QALY outcomes'!F3</f>
        <v>13.9569333418707</v>
      </c>
      <c r="P4">
        <f>'[2]QALY outcomes'!G3</f>
        <v>13.960528865605999</v>
      </c>
      <c r="Q4">
        <f>'[2]QALY outcomes'!H3</f>
        <v>13.960778283641</v>
      </c>
      <c r="R4">
        <f>'[2]QALY outcomes'!I3</f>
        <v>13.9645239801894</v>
      </c>
      <c r="S4">
        <f>'[2]QALY outcomes'!J3</f>
        <v>13.9668012477815</v>
      </c>
      <c r="U4">
        <f>[3]sens_28_spec_89!G3</f>
        <v>32.868167024964997</v>
      </c>
      <c r="V4">
        <f>[4]sens_57_spec_80_PSA!G3</f>
        <v>32.887456169814897</v>
      </c>
      <c r="W4">
        <f>[5]sens_64_spec_76_PSA!G3</f>
        <v>32.8939598168731</v>
      </c>
      <c r="X4">
        <f>[6]sens_70_spec_70_PSA!G3</f>
        <v>32.896626190150201</v>
      </c>
      <c r="Y4">
        <f>[7]sens_75_spec_66_PSA!G3</f>
        <v>32.896905325101599</v>
      </c>
      <c r="Z4">
        <f>[8]sens_88_spec_63_PSA!G3</f>
        <v>32.904664506400998</v>
      </c>
      <c r="AA4">
        <f>[9]sens_90_spec_58_PSA!G3</f>
        <v>32.905058967452298</v>
      </c>
      <c r="AB4">
        <f>[10]sens_95_spec_19_PSA!G3</f>
        <v>32.913758353194098</v>
      </c>
      <c r="AC4">
        <f>[11]sens_100_spec_3_PSA!G3</f>
        <v>32.919127465308499</v>
      </c>
      <c r="AE4">
        <f t="shared" ref="AE4:AE67" si="3">($AE$1*(L4-K4))-(B4-A4)</f>
        <v>80.788697582243969</v>
      </c>
      <c r="AH4" s="9" t="s">
        <v>38</v>
      </c>
      <c r="AI4" s="9"/>
      <c r="AJ4" s="10" t="s">
        <v>39</v>
      </c>
      <c r="AK4" s="10"/>
      <c r="AL4" s="9" t="s">
        <v>14</v>
      </c>
      <c r="AM4" s="9"/>
      <c r="AY4" s="7" t="s">
        <v>25</v>
      </c>
      <c r="AZ4" s="1">
        <f>AVERAGE($W$3:$W$502)</f>
        <v>32.730962678370091</v>
      </c>
      <c r="BA4" s="1">
        <f>AVERAGE($M$3:$M$502)</f>
        <v>13.657912072926264</v>
      </c>
      <c r="BB4" s="3">
        <f>AVERAGE($C$3:$C$502)</f>
        <v>35011.383993509051</v>
      </c>
      <c r="BC4" s="1">
        <f t="shared" ref="BC4:BC8" si="4">BA4-BA3</f>
        <v>1.5906994824916865E-3</v>
      </c>
      <c r="BD4" s="3">
        <f t="shared" ref="BD4:BD8" si="5">BB4-BB3</f>
        <v>43.912723547851783</v>
      </c>
      <c r="BE4" s="4">
        <f t="shared" ref="BE4:BE10" si="6">BD4/BC4</f>
        <v>27605.920559593371</v>
      </c>
      <c r="BF4" s="4">
        <f t="shared" si="0"/>
        <v>238146.85746501625</v>
      </c>
      <c r="BG4" s="2">
        <f t="shared" si="1"/>
        <v>374725.97819427884</v>
      </c>
      <c r="BH4" s="2"/>
      <c r="BI4" s="2">
        <f t="shared" si="2"/>
        <v>316247.55603838729</v>
      </c>
    </row>
    <row r="5" spans="1:63" ht="33" customHeight="1" x14ac:dyDescent="0.25">
      <c r="A5">
        <f>'[1]Cost outcomes'!B4</f>
        <v>40120.685133003797</v>
      </c>
      <c r="B5">
        <f>'[1]Cost outcomes'!C4</f>
        <v>40281.114809570201</v>
      </c>
      <c r="C5">
        <f>'[1]Cost outcomes'!D4</f>
        <v>40297.116996145101</v>
      </c>
      <c r="D5">
        <f>'[1]Cost outcomes'!E4</f>
        <v>40324.1621786338</v>
      </c>
      <c r="E5">
        <f>'[1]Cost outcomes'!F4</f>
        <v>40379.389159549697</v>
      </c>
      <c r="F5">
        <f>'[1]Cost outcomes'!G4</f>
        <v>40450.642191871899</v>
      </c>
      <c r="G5">
        <f>'[1]Cost outcomes'!H4</f>
        <v>40476.8093933204</v>
      </c>
      <c r="H5">
        <f>'[1]Cost outcomes'!I4</f>
        <v>40560.837253213802</v>
      </c>
      <c r="I5">
        <f>'[1]Cost outcomes'!J4</f>
        <v>40646.970129533001</v>
      </c>
      <c r="K5">
        <f>'[2]QALY outcomes'!B4</f>
        <v>13.189281925746799</v>
      </c>
      <c r="L5">
        <f>'[2]QALY outcomes'!C4</f>
        <v>13.1953654480808</v>
      </c>
      <c r="M5">
        <f>'[2]QALY outcomes'!D4</f>
        <v>13.1953654480808</v>
      </c>
      <c r="N5">
        <f>'[2]QALY outcomes'!E4</f>
        <v>13.195849807798201</v>
      </c>
      <c r="O5">
        <f>'[2]QALY outcomes'!F4</f>
        <v>13.198515061286299</v>
      </c>
      <c r="P5">
        <f>'[2]QALY outcomes'!G4</f>
        <v>13.2011357461476</v>
      </c>
      <c r="Q5">
        <f>'[2]QALY outcomes'!H4</f>
        <v>13.201535447606901</v>
      </c>
      <c r="R5">
        <f>'[2]QALY outcomes'!I4</f>
        <v>13.201667306534</v>
      </c>
      <c r="S5">
        <f>'[2]QALY outcomes'!J4</f>
        <v>13.204103313091901</v>
      </c>
      <c r="U5">
        <f>[3]sens_28_spec_89!G4</f>
        <v>31.410276048061299</v>
      </c>
      <c r="V5">
        <f>[4]sens_57_spec_80_PSA!G4</f>
        <v>31.424428880401599</v>
      </c>
      <c r="W5">
        <f>[5]sens_64_spec_76_PSA!G4</f>
        <v>31.424428880401599</v>
      </c>
      <c r="X5">
        <f>[6]sens_70_spec_70_PSA!G4</f>
        <v>31.425268060447099</v>
      </c>
      <c r="Y5">
        <f>[7]sens_75_spec_66_PSA!G4</f>
        <v>31.431149816661101</v>
      </c>
      <c r="Z5">
        <f>[8]sens_88_spec_63_PSA!G4</f>
        <v>31.438175949063002</v>
      </c>
      <c r="AA5">
        <f>[9]sens_90_spec_58_PSA!G4</f>
        <v>31.438966735779101</v>
      </c>
      <c r="AB5">
        <f>[10]sens_95_spec_19_PSA!G4</f>
        <v>31.439193931284098</v>
      </c>
      <c r="AC5">
        <f>[11]sens_100_spec_3_PSA!G4</f>
        <v>31.444785733544801</v>
      </c>
      <c r="AE5">
        <f t="shared" si="3"/>
        <v>0.24170248478168332</v>
      </c>
      <c r="AH5" t="s">
        <v>34</v>
      </c>
      <c r="AI5">
        <f>AVERAGE(AE3:AE502)</f>
        <v>4.3807871494948314</v>
      </c>
      <c r="AJ5" t="s">
        <v>34</v>
      </c>
      <c r="AK5">
        <v>0</v>
      </c>
      <c r="AL5" t="s">
        <v>34</v>
      </c>
      <c r="AM5">
        <v>25718.348321288442</v>
      </c>
      <c r="AY5" s="7" t="s">
        <v>26</v>
      </c>
      <c r="AZ5" s="1">
        <f>AVERAGE($X$3:$X$502)</f>
        <v>32.733583531680161</v>
      </c>
      <c r="BA5" s="1">
        <f>AVERAGE($N$3:$N$502)</f>
        <v>13.65904969418332</v>
      </c>
      <c r="BB5" s="3">
        <f>AVERAGE($D$3:$D$502)</f>
        <v>35050.692270577201</v>
      </c>
      <c r="BC5" s="1" t="s">
        <v>11</v>
      </c>
      <c r="BD5" s="3" t="s">
        <v>11</v>
      </c>
      <c r="BE5" s="4" t="s">
        <v>18</v>
      </c>
      <c r="BF5" s="4">
        <f t="shared" si="0"/>
        <v>238130.30161308922</v>
      </c>
      <c r="BG5" s="2">
        <f t="shared" si="1"/>
        <v>374720.7985549224</v>
      </c>
      <c r="BH5" s="2"/>
      <c r="BI5" s="2">
        <f t="shared" si="2"/>
        <v>316237.50550106569</v>
      </c>
    </row>
    <row r="6" spans="1:63" ht="33" customHeight="1" x14ac:dyDescent="0.25">
      <c r="A6">
        <f>'[1]Cost outcomes'!B5</f>
        <v>44691.478382928501</v>
      </c>
      <c r="B6">
        <f>'[1]Cost outcomes'!C5</f>
        <v>44874.759040737197</v>
      </c>
      <c r="C6">
        <f>'[1]Cost outcomes'!D5</f>
        <v>44909.103067820899</v>
      </c>
      <c r="D6">
        <f>'[1]Cost outcomes'!E5</f>
        <v>44932.842143916103</v>
      </c>
      <c r="E6">
        <f>'[1]Cost outcomes'!F5</f>
        <v>44962.964782610899</v>
      </c>
      <c r="F6">
        <f>'[1]Cost outcomes'!G5</f>
        <v>45040.1728024974</v>
      </c>
      <c r="G6">
        <f>'[1]Cost outcomes'!H5</f>
        <v>45058.511999156697</v>
      </c>
      <c r="H6">
        <f>'[1]Cost outcomes'!I5</f>
        <v>45161.536235980297</v>
      </c>
      <c r="I6">
        <f>'[1]Cost outcomes'!J5</f>
        <v>45221.655649104301</v>
      </c>
      <c r="K6">
        <f>'[2]QALY outcomes'!B5</f>
        <v>13.473763562886701</v>
      </c>
      <c r="L6">
        <f>'[2]QALY outcomes'!C5</f>
        <v>13.478073808093001</v>
      </c>
      <c r="M6">
        <f>'[2]QALY outcomes'!D5</f>
        <v>13.4784526470473</v>
      </c>
      <c r="N6">
        <f>'[2]QALY outcomes'!E5</f>
        <v>13.4784526470473</v>
      </c>
      <c r="O6">
        <f>'[2]QALY outcomes'!F5</f>
        <v>13.479784440725499</v>
      </c>
      <c r="P6">
        <f>'[2]QALY outcomes'!G5</f>
        <v>13.483051399344101</v>
      </c>
      <c r="Q6">
        <f>'[2]QALY outcomes'!H5</f>
        <v>13.483051399344101</v>
      </c>
      <c r="R6">
        <f>'[2]QALY outcomes'!I5</f>
        <v>13.4838897446876</v>
      </c>
      <c r="S6">
        <f>'[2]QALY outcomes'!J5</f>
        <v>13.4852623148759</v>
      </c>
      <c r="U6">
        <f>[3]sens_28_spec_89!G5</f>
        <v>33.094019154050997</v>
      </c>
      <c r="V6">
        <f>[4]sens_57_spec_80_PSA!G5</f>
        <v>33.1047042782508</v>
      </c>
      <c r="W6">
        <f>[5]sens_64_spec_76_PSA!G5</f>
        <v>33.105428458844301</v>
      </c>
      <c r="X6">
        <f>[6]sens_70_spec_70_PSA!G5</f>
        <v>33.105428458844301</v>
      </c>
      <c r="Y6">
        <f>[7]sens_75_spec_66_PSA!G5</f>
        <v>33.108817121856497</v>
      </c>
      <c r="Z6">
        <f>[8]sens_88_spec_63_PSA!G5</f>
        <v>33.1167943850201</v>
      </c>
      <c r="AA6">
        <f>[9]sens_90_spec_58_PSA!G5</f>
        <v>33.1167943850201</v>
      </c>
      <c r="AB6">
        <f>[10]sens_95_spec_19_PSA!G5</f>
        <v>33.118570757566197</v>
      </c>
      <c r="AC6">
        <f>[11]sens_100_spec_3_PSA!G5</f>
        <v>33.122316692132301</v>
      </c>
      <c r="AE6">
        <f t="shared" si="3"/>
        <v>-69.443146688787564</v>
      </c>
      <c r="AH6" t="s">
        <v>35</v>
      </c>
      <c r="AI6">
        <f>_xlfn.STDEV.S($AE3:$AE502)/SQRT(COUNT($AE3:$AE502))</f>
        <v>2.334141406996955</v>
      </c>
      <c r="AJ6" t="s">
        <v>35</v>
      </c>
      <c r="AK6">
        <f>_xlfn.STDEV.S($AE3:$AE502)/SQRT(COUNT($AE3:$AE502))</f>
        <v>2.334141406996955</v>
      </c>
      <c r="AY6" s="7" t="s">
        <v>27</v>
      </c>
      <c r="AZ6" s="1">
        <f>AVERAGE($Y$3:$Y$502)</f>
        <v>32.736363041628309</v>
      </c>
      <c r="BA6" s="1">
        <f>AVERAGE($O$3:$O$502)</f>
        <v>13.660221391233671</v>
      </c>
      <c r="BB6" s="3">
        <f>AVERAGE($E$3:$E$502)</f>
        <v>35084.713338194859</v>
      </c>
      <c r="BC6" s="1" t="s">
        <v>11</v>
      </c>
      <c r="BD6" s="3" t="s">
        <v>11</v>
      </c>
      <c r="BE6" s="4" t="s">
        <v>19</v>
      </c>
      <c r="BF6" s="4">
        <f t="shared" si="0"/>
        <v>238119.71448647857</v>
      </c>
      <c r="BG6" s="2">
        <f t="shared" si="1"/>
        <v>374721.92839881527</v>
      </c>
      <c r="BH6" s="2"/>
      <c r="BI6" s="2">
        <f t="shared" si="2"/>
        <v>316233.61854631588</v>
      </c>
    </row>
    <row r="7" spans="1:63" ht="33" customHeight="1" x14ac:dyDescent="0.25">
      <c r="A7">
        <f>'[1]Cost outcomes'!B6</f>
        <v>24542.868341949699</v>
      </c>
      <c r="B7">
        <f>'[1]Cost outcomes'!C6</f>
        <v>24709.2802903218</v>
      </c>
      <c r="C7">
        <f>'[1]Cost outcomes'!D6</f>
        <v>24729.5161142506</v>
      </c>
      <c r="D7">
        <f>'[1]Cost outcomes'!E6</f>
        <v>24764.142445819802</v>
      </c>
      <c r="E7">
        <f>'[1]Cost outcomes'!F6</f>
        <v>24792.236269196699</v>
      </c>
      <c r="F7">
        <f>'[1]Cost outcomes'!G6</f>
        <v>24835.3250575069</v>
      </c>
      <c r="G7">
        <f>'[1]Cost outcomes'!H6</f>
        <v>24847.732176308898</v>
      </c>
      <c r="H7">
        <f>'[1]Cost outcomes'!I6</f>
        <v>24954.949249589699</v>
      </c>
      <c r="I7">
        <f>'[1]Cost outcomes'!J6</f>
        <v>24995.734505995901</v>
      </c>
      <c r="K7">
        <f>'[2]QALY outcomes'!B6</f>
        <v>13.2296679745895</v>
      </c>
      <c r="L7">
        <f>'[2]QALY outcomes'!C6</f>
        <v>13.2362518324316</v>
      </c>
      <c r="M7">
        <f>'[2]QALY outcomes'!D6</f>
        <v>13.236297889122101</v>
      </c>
      <c r="N7">
        <f>'[2]QALY outcomes'!E6</f>
        <v>13.2377228480458</v>
      </c>
      <c r="O7">
        <f>'[2]QALY outcomes'!F6</f>
        <v>13.2383017927251</v>
      </c>
      <c r="P7">
        <f>'[2]QALY outcomes'!G6</f>
        <v>13.2395926314174</v>
      </c>
      <c r="Q7">
        <f>'[2]QALY outcomes'!H6</f>
        <v>13.2395926314174</v>
      </c>
      <c r="R7">
        <f>'[2]QALY outcomes'!I6</f>
        <v>13.240796865176501</v>
      </c>
      <c r="S7">
        <f>'[2]QALY outcomes'!J6</f>
        <v>13.240796865176501</v>
      </c>
      <c r="U7">
        <f>[3]sens_28_spec_89!G6</f>
        <v>31.0260707892276</v>
      </c>
      <c r="V7">
        <f>[4]sens_57_spec_80_PSA!G6</f>
        <v>31.043301059056901</v>
      </c>
      <c r="W7">
        <f>[5]sens_64_spec_76_PSA!G6</f>
        <v>31.043375426768801</v>
      </c>
      <c r="X7">
        <f>[6]sens_70_spec_70_PSA!G6</f>
        <v>31.046770447468901</v>
      </c>
      <c r="Y7">
        <f>[7]sens_75_spec_66_PSA!G6</f>
        <v>31.0478741549585</v>
      </c>
      <c r="Z7">
        <f>[8]sens_88_spec_63_PSA!G6</f>
        <v>31.051254175586202</v>
      </c>
      <c r="AA7">
        <f>[9]sens_90_spec_58_PSA!G6</f>
        <v>31.051254175586202</v>
      </c>
      <c r="AB7">
        <f>[10]sens_95_spec_19_PSA!G6</f>
        <v>31.0541704338488</v>
      </c>
      <c r="AC7">
        <f>[11]sens_100_spec_3_PSA!G6</f>
        <v>31.0541704338488</v>
      </c>
      <c r="AE7">
        <f t="shared" si="3"/>
        <v>7.4737482505737205</v>
      </c>
      <c r="AJ7" t="s">
        <v>36</v>
      </c>
      <c r="AK7">
        <f>_xlfn.NORM.INV(0.025,$AK$5,$AK$6)</f>
        <v>-4.5748330925376797</v>
      </c>
      <c r="AL7" t="s">
        <v>36</v>
      </c>
      <c r="AM7" s="4">
        <v>25025.783650081445</v>
      </c>
      <c r="AY7" s="7" t="s">
        <v>28</v>
      </c>
      <c r="AZ7" s="1">
        <f>AVERAGE($Z$3:$Z$502)</f>
        <v>32.742847811657981</v>
      </c>
      <c r="BA7" s="1">
        <f>AVERAGE($P$3:$P$502)</f>
        <v>13.66303189900345</v>
      </c>
      <c r="BB7" s="3">
        <f>AVERAGE($F$3:$F$502)</f>
        <v>35156.328659181185</v>
      </c>
      <c r="BC7" s="1">
        <f>BA7-BA4</f>
        <v>5.1198260771858628E-3</v>
      </c>
      <c r="BD7" s="3">
        <f>BB7-BB4</f>
        <v>144.94466567213385</v>
      </c>
      <c r="BE7" s="4">
        <f t="shared" si="6"/>
        <v>28310.466700814843</v>
      </c>
      <c r="BF7" s="4">
        <f t="shared" si="0"/>
        <v>238104.30932088778</v>
      </c>
      <c r="BG7" s="6">
        <f t="shared" si="1"/>
        <v>374734.6283109223</v>
      </c>
      <c r="BH7" s="6"/>
      <c r="BI7" s="2">
        <f t="shared" si="2"/>
        <v>316234.28484311217</v>
      </c>
    </row>
    <row r="8" spans="1:63" ht="33" customHeight="1" x14ac:dyDescent="0.25">
      <c r="A8">
        <f>'[1]Cost outcomes'!B7</f>
        <v>34370.703723022503</v>
      </c>
      <c r="B8">
        <f>'[1]Cost outcomes'!C7</f>
        <v>34508.764068516997</v>
      </c>
      <c r="C8">
        <f>'[1]Cost outcomes'!D7</f>
        <v>34554.312220314197</v>
      </c>
      <c r="D8">
        <f>'[1]Cost outcomes'!E7</f>
        <v>34589.902124058499</v>
      </c>
      <c r="E8">
        <f>'[1]Cost outcomes'!F7</f>
        <v>34612.392671495298</v>
      </c>
      <c r="F8">
        <f>'[1]Cost outcomes'!G7</f>
        <v>34665.678188594298</v>
      </c>
      <c r="G8">
        <f>'[1]Cost outcomes'!H7</f>
        <v>34681.059533473301</v>
      </c>
      <c r="H8">
        <f>'[1]Cost outcomes'!I7</f>
        <v>34794.491403030603</v>
      </c>
      <c r="I8">
        <f>'[1]Cost outcomes'!J7</f>
        <v>34834.372833656998</v>
      </c>
      <c r="K8">
        <f>'[2]QALY outcomes'!B7</f>
        <v>13.832628887421301</v>
      </c>
      <c r="L8">
        <f>'[2]QALY outcomes'!C7</f>
        <v>13.837571058089001</v>
      </c>
      <c r="M8">
        <f>'[2]QALY outcomes'!D7</f>
        <v>13.8394405159295</v>
      </c>
      <c r="N8">
        <f>'[2]QALY outcomes'!E7</f>
        <v>13.8399679325923</v>
      </c>
      <c r="O8">
        <f>'[2]QALY outcomes'!F7</f>
        <v>13.8404095601683</v>
      </c>
      <c r="P8">
        <f>'[2]QALY outcomes'!G7</f>
        <v>13.8420514295687</v>
      </c>
      <c r="Q8">
        <f>'[2]QALY outcomes'!H7</f>
        <v>13.8420514295687</v>
      </c>
      <c r="R8">
        <f>'[2]QALY outcomes'!I7</f>
        <v>13.8439213233111</v>
      </c>
      <c r="S8">
        <f>'[2]QALY outcomes'!J7</f>
        <v>13.8439213233111</v>
      </c>
      <c r="U8">
        <f>[3]sens_28_spec_89!G7</f>
        <v>32.774455463297897</v>
      </c>
      <c r="V8">
        <f>[4]sens_57_spec_80_PSA!G7</f>
        <v>32.785279427084703</v>
      </c>
      <c r="W8">
        <f>[5]sens_64_spec_76_PSA!G7</f>
        <v>32.789714596318902</v>
      </c>
      <c r="X8">
        <f>[6]sens_70_spec_70_PSA!G7</f>
        <v>32.790552377671602</v>
      </c>
      <c r="Y8">
        <f>[7]sens_75_spec_66_PSA!G7</f>
        <v>32.791190922293197</v>
      </c>
      <c r="Z8">
        <f>[8]sens_88_spec_63_PSA!G7</f>
        <v>32.7946692873521</v>
      </c>
      <c r="AA8">
        <f>[9]sens_90_spec_58_PSA!G7</f>
        <v>32.7946692873521</v>
      </c>
      <c r="AB8">
        <f>[10]sens_95_spec_19_PSA!G7</f>
        <v>32.799343686318302</v>
      </c>
      <c r="AC8">
        <f>[11]sens_100_spec_3_PSA!G7</f>
        <v>32.799343686318302</v>
      </c>
      <c r="AE8">
        <f t="shared" si="3"/>
        <v>-7.5331059958009803</v>
      </c>
      <c r="AJ8" t="s">
        <v>37</v>
      </c>
      <c r="AK8">
        <f>_xlfn.NORM.INV(0.975,$AK$5,$AK$6)</f>
        <v>4.5748330925376788</v>
      </c>
      <c r="AL8" t="s">
        <v>37</v>
      </c>
      <c r="AM8" s="4">
        <v>26410.91299249544</v>
      </c>
      <c r="AY8" s="7" t="s">
        <v>29</v>
      </c>
      <c r="AZ8" s="1">
        <f>AVERAGE($AA$3:$AA$502)</f>
        <v>32.744146861414464</v>
      </c>
      <c r="BA8" s="1">
        <f>AVERAGE($Q$3:$Q$502)</f>
        <v>13.663605741902749</v>
      </c>
      <c r="BB8" s="3">
        <f>AVERAGE($G$3:$G$502)</f>
        <v>35179.480675642859</v>
      </c>
      <c r="BC8" s="1">
        <f t="shared" si="4"/>
        <v>5.7384289929984789E-4</v>
      </c>
      <c r="BD8" s="3">
        <f t="shared" si="5"/>
        <v>23.152016461674066</v>
      </c>
      <c r="BE8" s="4">
        <f t="shared" si="6"/>
        <v>40345.565815874172</v>
      </c>
      <c r="BF8" s="4">
        <f t="shared" si="0"/>
        <v>238092.63416241214</v>
      </c>
      <c r="BG8" s="2">
        <f t="shared" si="1"/>
        <v>374728.69158143963</v>
      </c>
      <c r="BH8" s="2"/>
      <c r="BI8" s="2">
        <f t="shared" si="2"/>
        <v>316225.89111821639</v>
      </c>
    </row>
    <row r="9" spans="1:63" ht="33" customHeight="1" x14ac:dyDescent="0.25">
      <c r="A9">
        <f>'[1]Cost outcomes'!B8</f>
        <v>35339.992698020898</v>
      </c>
      <c r="B9">
        <f>'[1]Cost outcomes'!C8</f>
        <v>35583.865632499699</v>
      </c>
      <c r="C9">
        <f>'[1]Cost outcomes'!D8</f>
        <v>35641.416182658002</v>
      </c>
      <c r="D9">
        <f>'[1]Cost outcomes'!E8</f>
        <v>35695.852492743099</v>
      </c>
      <c r="E9">
        <f>'[1]Cost outcomes'!F8</f>
        <v>35762.758125576896</v>
      </c>
      <c r="F9">
        <f>'[1]Cost outcomes'!G8</f>
        <v>35831.830181401303</v>
      </c>
      <c r="G9">
        <f>'[1]Cost outcomes'!H8</f>
        <v>35845.810456003397</v>
      </c>
      <c r="H9">
        <f>'[1]Cost outcomes'!I8</f>
        <v>35963.304558835101</v>
      </c>
      <c r="I9">
        <f>'[1]Cost outcomes'!J8</f>
        <v>36050.096587312197</v>
      </c>
      <c r="K9">
        <f>'[2]QALY outcomes'!B8</f>
        <v>13.579751456792099</v>
      </c>
      <c r="L9">
        <f>'[2]QALY outcomes'!C8</f>
        <v>13.5929038308703</v>
      </c>
      <c r="M9">
        <f>'[2]QALY outcomes'!D8</f>
        <v>13.5949489191329</v>
      </c>
      <c r="N9">
        <f>'[2]QALY outcomes'!E8</f>
        <v>13.597709522530501</v>
      </c>
      <c r="O9">
        <f>'[2]QALY outcomes'!F8</f>
        <v>13.602047158439801</v>
      </c>
      <c r="P9">
        <f>'[2]QALY outcomes'!G8</f>
        <v>13.6052090695907</v>
      </c>
      <c r="Q9">
        <f>'[2]QALY outcomes'!H8</f>
        <v>13.6052090695907</v>
      </c>
      <c r="R9">
        <f>'[2]QALY outcomes'!I8</f>
        <v>13.6085402206391</v>
      </c>
      <c r="S9">
        <f>'[2]QALY outcomes'!J8</f>
        <v>13.6115735972529</v>
      </c>
      <c r="U9">
        <f>[3]sens_28_spec_89!G8</f>
        <v>32.145679511994302</v>
      </c>
      <c r="V9">
        <f>[4]sens_57_spec_80_PSA!G8</f>
        <v>32.176446164732297</v>
      </c>
      <c r="W9">
        <f>[5]sens_64_spec_76_PSA!G8</f>
        <v>32.181098605633899</v>
      </c>
      <c r="X9">
        <f>[6]sens_70_spec_70_PSA!G8</f>
        <v>32.186896943128502</v>
      </c>
      <c r="Y9">
        <f>[7]sens_75_spec_66_PSA!G8</f>
        <v>32.199302552879601</v>
      </c>
      <c r="Z9">
        <f>[8]sens_88_spec_63_PSA!G8</f>
        <v>32.206255500844897</v>
      </c>
      <c r="AA9">
        <f>[9]sens_90_spec_58_PSA!G8</f>
        <v>32.206255500844897</v>
      </c>
      <c r="AB9">
        <f>[10]sens_95_spec_19_PSA!G8</f>
        <v>32.213125261638297</v>
      </c>
      <c r="AC9">
        <f>[11]sens_100_spec_3_PSA!G8</f>
        <v>32.220199644586003</v>
      </c>
      <c r="AE9">
        <f t="shared" si="3"/>
        <v>103.49327294532185</v>
      </c>
      <c r="AY9" s="7" t="s">
        <v>30</v>
      </c>
      <c r="AZ9" s="1">
        <f>AVERAGE($AB$3:$AB$502)</f>
        <v>32.746310628148599</v>
      </c>
      <c r="BA9" s="1">
        <f>AVERAGE($R$3:$R$502)</f>
        <v>13.664549110535924</v>
      </c>
      <c r="BB9" s="3">
        <f>AVERAGE($H$3:$H$502)</f>
        <v>35280.313218614232</v>
      </c>
      <c r="BC9" s="1" t="s">
        <v>11</v>
      </c>
      <c r="BD9" s="3" t="s">
        <v>11</v>
      </c>
      <c r="BE9" s="4" t="s">
        <v>20</v>
      </c>
      <c r="BF9" s="4">
        <f t="shared" si="0"/>
        <v>238010.66899210427</v>
      </c>
      <c r="BG9" s="2">
        <f t="shared" si="1"/>
        <v>374656.16009746352</v>
      </c>
      <c r="BH9" s="2"/>
      <c r="BI9" s="2">
        <f t="shared" si="2"/>
        <v>316149.32045834826</v>
      </c>
    </row>
    <row r="10" spans="1:63" ht="33" customHeight="1" x14ac:dyDescent="0.25">
      <c r="A10">
        <f>'[1]Cost outcomes'!B9</f>
        <v>51699.047139592498</v>
      </c>
      <c r="B10">
        <f>'[1]Cost outcomes'!C9</f>
        <v>51866.669219552597</v>
      </c>
      <c r="C10">
        <f>'[1]Cost outcomes'!D9</f>
        <v>51910.440902355796</v>
      </c>
      <c r="D10">
        <f>'[1]Cost outcomes'!E9</f>
        <v>51938.853098585801</v>
      </c>
      <c r="E10">
        <f>'[1]Cost outcomes'!F9</f>
        <v>51956.300974270896</v>
      </c>
      <c r="F10">
        <f>'[1]Cost outcomes'!G9</f>
        <v>52030.915444893399</v>
      </c>
      <c r="G10">
        <f>'[1]Cost outcomes'!H9</f>
        <v>52056.643208458299</v>
      </c>
      <c r="H10">
        <f>'[1]Cost outcomes'!I9</f>
        <v>52159.229594909302</v>
      </c>
      <c r="I10">
        <f>'[1]Cost outcomes'!J9</f>
        <v>52201.436150144502</v>
      </c>
      <c r="K10">
        <f>'[2]QALY outcomes'!B9</f>
        <v>13.7964112020196</v>
      </c>
      <c r="L10">
        <f>'[2]QALY outcomes'!C9</f>
        <v>13.8011050368124</v>
      </c>
      <c r="M10">
        <f>'[2]QALY outcomes'!D9</f>
        <v>13.802774340557599</v>
      </c>
      <c r="N10">
        <f>'[2]QALY outcomes'!E9</f>
        <v>13.802944244962699</v>
      </c>
      <c r="O10">
        <f>'[2]QALY outcomes'!F9</f>
        <v>13.802944244962699</v>
      </c>
      <c r="P10">
        <f>'[2]QALY outcomes'!G9</f>
        <v>13.804950190254299</v>
      </c>
      <c r="Q10">
        <f>'[2]QALY outcomes'!H9</f>
        <v>13.8052752434002</v>
      </c>
      <c r="R10">
        <f>'[2]QALY outcomes'!I9</f>
        <v>13.806479368189301</v>
      </c>
      <c r="S10">
        <f>'[2]QALY outcomes'!J9</f>
        <v>13.806479368189301</v>
      </c>
      <c r="U10">
        <f>[3]sens_28_spec_89!G9</f>
        <v>32.1414143153984</v>
      </c>
      <c r="V10">
        <f>[4]sens_57_spec_80_PSA!G9</f>
        <v>32.149822244577102</v>
      </c>
      <c r="W10">
        <f>[5]sens_64_spec_76_PSA!G9</f>
        <v>32.153787031420201</v>
      </c>
      <c r="X10">
        <f>[6]sens_70_spec_70_PSA!G9</f>
        <v>32.154065642066698</v>
      </c>
      <c r="Y10">
        <f>[7]sens_75_spec_66_PSA!G9</f>
        <v>32.154065642066698</v>
      </c>
      <c r="Z10">
        <f>[8]sens_88_spec_63_PSA!G9</f>
        <v>32.158729571630801</v>
      </c>
      <c r="AA10">
        <f>[9]sens_90_spec_58_PSA!G9</f>
        <v>32.159295024529698</v>
      </c>
      <c r="AB10">
        <f>[10]sens_95_spec_19_PSA!G9</f>
        <v>32.161623950560497</v>
      </c>
      <c r="AC10">
        <f>[11]sens_100_spec_3_PSA!G9</f>
        <v>32.161623950560497</v>
      </c>
      <c r="AE10">
        <f t="shared" si="3"/>
        <v>-43.653617646315382</v>
      </c>
      <c r="AY10" s="7" t="s">
        <v>31</v>
      </c>
      <c r="AZ10" s="1">
        <f>AVERAGE($AC$3:$AC$502)</f>
        <v>32.74897120127735</v>
      </c>
      <c r="BA10" s="1">
        <f>AVERAGE($S$3:$S$502)</f>
        <v>13.665702418209984</v>
      </c>
      <c r="BB10" s="3">
        <f>AVERAGE($I$3:$I$502)</f>
        <v>35338.742707954618</v>
      </c>
      <c r="BC10" s="1">
        <f>BA10-BA8</f>
        <v>2.096676307234091E-3</v>
      </c>
      <c r="BD10" s="3">
        <f>BB10-BB8</f>
        <v>159.26203231175896</v>
      </c>
      <c r="BE10" s="4">
        <f t="shared" si="6"/>
        <v>75959.284588785871</v>
      </c>
      <c r="BF10" s="4">
        <f t="shared" si="0"/>
        <v>237975.30565624509</v>
      </c>
      <c r="BG10" s="2">
        <f t="shared" si="1"/>
        <v>374632.32983834489</v>
      </c>
      <c r="BH10" s="2"/>
      <c r="BI10" s="2">
        <f t="shared" si="2"/>
        <v>316120.55213749089</v>
      </c>
    </row>
    <row r="11" spans="1:63" x14ac:dyDescent="0.25">
      <c r="A11">
        <f>'[1]Cost outcomes'!B10</f>
        <v>37067.030379975098</v>
      </c>
      <c r="B11">
        <f>'[1]Cost outcomes'!C10</f>
        <v>37185.710199233603</v>
      </c>
      <c r="C11">
        <f>'[1]Cost outcomes'!D10</f>
        <v>37283.165022120498</v>
      </c>
      <c r="D11">
        <f>'[1]Cost outcomes'!E10</f>
        <v>37331.360708148</v>
      </c>
      <c r="E11">
        <f>'[1]Cost outcomes'!F10</f>
        <v>37364.7201102037</v>
      </c>
      <c r="F11">
        <f>'[1]Cost outcomes'!G10</f>
        <v>37510.0914119054</v>
      </c>
      <c r="G11">
        <f>'[1]Cost outcomes'!H10</f>
        <v>37523.336809442902</v>
      </c>
      <c r="H11">
        <f>'[1]Cost outcomes'!I10</f>
        <v>37642.927952241203</v>
      </c>
      <c r="I11">
        <f>'[1]Cost outcomes'!J10</f>
        <v>37686.849452609102</v>
      </c>
      <c r="K11">
        <f>'[2]QALY outcomes'!B10</f>
        <v>13.082580686701499</v>
      </c>
      <c r="L11">
        <f>'[2]QALY outcomes'!C10</f>
        <v>13.086512723176501</v>
      </c>
      <c r="M11">
        <f>'[2]QALY outcomes'!D10</f>
        <v>13.0909281808134</v>
      </c>
      <c r="N11">
        <f>'[2]QALY outcomes'!E10</f>
        <v>13.0921362535186</v>
      </c>
      <c r="O11">
        <f>'[2]QALY outcomes'!F10</f>
        <v>13.0931473943415</v>
      </c>
      <c r="P11">
        <f>'[2]QALY outcomes'!G10</f>
        <v>13.100352984918301</v>
      </c>
      <c r="Q11">
        <f>'[2]QALY outcomes'!H10</f>
        <v>13.100352984918301</v>
      </c>
      <c r="R11">
        <f>'[2]QALY outcomes'!I10</f>
        <v>13.102250190403399</v>
      </c>
      <c r="S11">
        <f>'[2]QALY outcomes'!J10</f>
        <v>13.102318618690999</v>
      </c>
      <c r="U11">
        <f>[3]sens_28_spec_89!G10</f>
        <v>31.5021155341549</v>
      </c>
      <c r="V11">
        <f>[4]sens_57_spec_80_PSA!G10</f>
        <v>31.512574134428899</v>
      </c>
      <c r="W11">
        <f>[5]sens_64_spec_76_PSA!G10</f>
        <v>31.524598270920698</v>
      </c>
      <c r="X11">
        <f>[6]sens_70_spec_70_PSA!G10</f>
        <v>31.527449465883901</v>
      </c>
      <c r="Y11">
        <f>[7]sens_75_spec_66_PSA!G10</f>
        <v>31.5297491181922</v>
      </c>
      <c r="Z11">
        <f>[8]sens_88_spec_63_PSA!G10</f>
        <v>31.549799945051699</v>
      </c>
      <c r="AA11">
        <f>[9]sens_90_spec_58_PSA!G10</f>
        <v>31.549799945051699</v>
      </c>
      <c r="AB11">
        <f>[10]sens_95_spec_19_PSA!G10</f>
        <v>31.5543194775233</v>
      </c>
      <c r="AC11">
        <f>[11]sens_100_spec_3_PSA!G10</f>
        <v>31.554462300192</v>
      </c>
      <c r="AE11">
        <f t="shared" si="3"/>
        <v>-14.831146033921371</v>
      </c>
    </row>
    <row r="12" spans="1:63" x14ac:dyDescent="0.25">
      <c r="A12">
        <f>'[1]Cost outcomes'!B11</f>
        <v>30041.142108143598</v>
      </c>
      <c r="B12">
        <f>'[1]Cost outcomes'!C11</f>
        <v>30156.8318152881</v>
      </c>
      <c r="C12">
        <f>'[1]Cost outcomes'!D11</f>
        <v>30196.052525876901</v>
      </c>
      <c r="D12">
        <f>'[1]Cost outcomes'!E11</f>
        <v>30219.0237526374</v>
      </c>
      <c r="E12">
        <f>'[1]Cost outcomes'!F11</f>
        <v>30243.5352566291</v>
      </c>
      <c r="F12">
        <f>'[1]Cost outcomes'!G11</f>
        <v>30308.435880930199</v>
      </c>
      <c r="G12">
        <f>'[1]Cost outcomes'!H11</f>
        <v>30326.682195718899</v>
      </c>
      <c r="H12">
        <f>'[1]Cost outcomes'!I11</f>
        <v>30408.531506282299</v>
      </c>
      <c r="I12">
        <f>'[1]Cost outcomes'!J11</f>
        <v>30450.7637569865</v>
      </c>
      <c r="K12">
        <f>'[2]QALY outcomes'!B11</f>
        <v>13.7211398167362</v>
      </c>
      <c r="L12">
        <f>'[2]QALY outcomes'!C11</f>
        <v>13.724376835036599</v>
      </c>
      <c r="M12">
        <f>'[2]QALY outcomes'!D11</f>
        <v>13.724958324629601</v>
      </c>
      <c r="N12">
        <f>'[2]QALY outcomes'!E11</f>
        <v>13.724958324629601</v>
      </c>
      <c r="O12">
        <f>'[2]QALY outcomes'!F11</f>
        <v>13.725714980246901</v>
      </c>
      <c r="P12">
        <f>'[2]QALY outcomes'!G11</f>
        <v>13.7278280216069</v>
      </c>
      <c r="Q12">
        <f>'[2]QALY outcomes'!H11</f>
        <v>13.7278280216069</v>
      </c>
      <c r="R12">
        <f>'[2]QALY outcomes'!I11</f>
        <v>13.7278280216069</v>
      </c>
      <c r="S12">
        <f>'[2]QALY outcomes'!J11</f>
        <v>13.7278280216069</v>
      </c>
      <c r="U12">
        <f>[3]sens_28_spec_89!G11</f>
        <v>32.564621855299997</v>
      </c>
      <c r="V12">
        <f>[4]sens_57_spec_80_PSA!G11</f>
        <v>32.571910791825999</v>
      </c>
      <c r="W12">
        <f>[5]sens_64_spec_76_PSA!G11</f>
        <v>32.572988062632902</v>
      </c>
      <c r="X12">
        <f>[6]sens_70_spec_70_PSA!G11</f>
        <v>32.572988062632902</v>
      </c>
      <c r="Y12">
        <f>[7]sens_75_spec_66_PSA!G11</f>
        <v>32.574294320748301</v>
      </c>
      <c r="Z12">
        <f>[8]sens_88_spec_63_PSA!G11</f>
        <v>32.578772007741598</v>
      </c>
      <c r="AA12">
        <f>[9]sens_90_spec_58_PSA!G11</f>
        <v>32.578772007741598</v>
      </c>
      <c r="AB12">
        <f>[10]sens_95_spec_19_PSA!G11</f>
        <v>32.578772007741598</v>
      </c>
      <c r="AC12">
        <f>[11]sens_100_spec_3_PSA!G11</f>
        <v>32.578772007741598</v>
      </c>
      <c r="AE12">
        <f t="shared" si="3"/>
        <v>-30.197098457527389</v>
      </c>
    </row>
    <row r="13" spans="1:63" x14ac:dyDescent="0.25">
      <c r="A13">
        <f>'[1]Cost outcomes'!B12</f>
        <v>33948.957232123197</v>
      </c>
      <c r="B13">
        <f>'[1]Cost outcomes'!C12</f>
        <v>34075.651371339503</v>
      </c>
      <c r="C13">
        <f>'[1]Cost outcomes'!D12</f>
        <v>34098.917451081303</v>
      </c>
      <c r="D13">
        <f>'[1]Cost outcomes'!E12</f>
        <v>34142.9246286204</v>
      </c>
      <c r="E13">
        <f>'[1]Cost outcomes'!F12</f>
        <v>34166.909086334497</v>
      </c>
      <c r="F13">
        <f>'[1]Cost outcomes'!G12</f>
        <v>34243.127872469398</v>
      </c>
      <c r="G13">
        <f>'[1]Cost outcomes'!H12</f>
        <v>34255.8809436148</v>
      </c>
      <c r="H13">
        <f>'[1]Cost outcomes'!I12</f>
        <v>34341.392377635297</v>
      </c>
      <c r="I13">
        <f>'[1]Cost outcomes'!J12</f>
        <v>34377.814220786997</v>
      </c>
      <c r="K13">
        <f>'[2]QALY outcomes'!B12</f>
        <v>13.7098839788551</v>
      </c>
      <c r="L13">
        <f>'[2]QALY outcomes'!C12</f>
        <v>13.7132867829052</v>
      </c>
      <c r="M13">
        <f>'[2]QALY outcomes'!D12</f>
        <v>13.7133773598507</v>
      </c>
      <c r="N13">
        <f>'[2]QALY outcomes'!E12</f>
        <v>13.715240923631701</v>
      </c>
      <c r="O13">
        <f>'[2]QALY outcomes'!F12</f>
        <v>13.7154044600059</v>
      </c>
      <c r="P13">
        <f>'[2]QALY outcomes'!G12</f>
        <v>13.7191560203593</v>
      </c>
      <c r="Q13">
        <f>'[2]QALY outcomes'!H12</f>
        <v>13.7191560203593</v>
      </c>
      <c r="R13">
        <f>'[2]QALY outcomes'!I12</f>
        <v>13.7191560203593</v>
      </c>
      <c r="S13">
        <f>'[2]QALY outcomes'!J12</f>
        <v>13.7191560203593</v>
      </c>
      <c r="U13">
        <f>[3]sens_28_spec_89!G12</f>
        <v>32.874644447674697</v>
      </c>
      <c r="V13">
        <f>[4]sens_57_spec_80_PSA!G12</f>
        <v>32.882253072165703</v>
      </c>
      <c r="W13">
        <f>[5]sens_64_spec_76_PSA!G12</f>
        <v>32.882421026865998</v>
      </c>
      <c r="X13">
        <f>[6]sens_70_spec_70_PSA!G12</f>
        <v>32.8861619406049</v>
      </c>
      <c r="Y13">
        <f>[7]sens_75_spec_66_PSA!G12</f>
        <v>32.886462645414497</v>
      </c>
      <c r="Z13">
        <f>[8]sens_88_spec_63_PSA!G12</f>
        <v>32.898201871410201</v>
      </c>
      <c r="AA13">
        <f>[9]sens_90_spec_58_PSA!G12</f>
        <v>32.898201871410201</v>
      </c>
      <c r="AB13">
        <f>[10]sens_95_spec_19_PSA!G12</f>
        <v>32.898201871410201</v>
      </c>
      <c r="AC13">
        <f>[11]sens_100_spec_3_PSA!G12</f>
        <v>32.898201871410201</v>
      </c>
      <c r="AE13">
        <f t="shared" si="3"/>
        <v>-36.82297751858745</v>
      </c>
    </row>
    <row r="14" spans="1:63" x14ac:dyDescent="0.25">
      <c r="A14">
        <f>'[1]Cost outcomes'!B13</f>
        <v>28903.568958486801</v>
      </c>
      <c r="B14">
        <f>'[1]Cost outcomes'!C13</f>
        <v>29176.748039770999</v>
      </c>
      <c r="C14">
        <f>'[1]Cost outcomes'!D13</f>
        <v>29284.636547305501</v>
      </c>
      <c r="D14">
        <f>'[1]Cost outcomes'!E13</f>
        <v>29304.456187590102</v>
      </c>
      <c r="E14">
        <f>'[1]Cost outcomes'!F13</f>
        <v>29320.867717294801</v>
      </c>
      <c r="F14">
        <f>'[1]Cost outcomes'!G13</f>
        <v>29436.591350719798</v>
      </c>
      <c r="G14">
        <f>'[1]Cost outcomes'!H13</f>
        <v>29458.736167874999</v>
      </c>
      <c r="H14">
        <f>'[1]Cost outcomes'!I13</f>
        <v>29577.984879980999</v>
      </c>
      <c r="I14">
        <f>'[1]Cost outcomes'!J13</f>
        <v>29667.9922583521</v>
      </c>
      <c r="K14">
        <f>'[2]QALY outcomes'!B13</f>
        <v>13.1955732798643</v>
      </c>
      <c r="L14">
        <f>'[2]QALY outcomes'!C13</f>
        <v>13.206126846303601</v>
      </c>
      <c r="M14">
        <f>'[2]QALY outcomes'!D13</f>
        <v>13.209037565409799</v>
      </c>
      <c r="N14">
        <f>'[2]QALY outcomes'!E13</f>
        <v>13.209037565409799</v>
      </c>
      <c r="O14">
        <f>'[2]QALY outcomes'!F13</f>
        <v>13.209037565409799</v>
      </c>
      <c r="P14">
        <f>'[2]QALY outcomes'!G13</f>
        <v>13.213685143259999</v>
      </c>
      <c r="Q14">
        <f>'[2]QALY outcomes'!H13</f>
        <v>13.2138300265356</v>
      </c>
      <c r="R14">
        <f>'[2]QALY outcomes'!I13</f>
        <v>13.215523678852801</v>
      </c>
      <c r="S14">
        <f>'[2]QALY outcomes'!J13</f>
        <v>13.2185729692638</v>
      </c>
      <c r="U14">
        <f>[3]sens_28_spec_89!G13</f>
        <v>32.008497591085998</v>
      </c>
      <c r="V14">
        <f>[4]sens_57_spec_80_PSA!G13</f>
        <v>32.035873143729098</v>
      </c>
      <c r="W14">
        <f>[5]sens_64_spec_76_PSA!G13</f>
        <v>32.041962462993901</v>
      </c>
      <c r="X14">
        <f>[6]sens_70_spec_70_PSA!G13</f>
        <v>32.041962462993901</v>
      </c>
      <c r="Y14">
        <f>[7]sens_75_spec_66_PSA!G13</f>
        <v>32.041962462993901</v>
      </c>
      <c r="Z14">
        <f>[8]sens_88_spec_63_PSA!G13</f>
        <v>32.053169539629103</v>
      </c>
      <c r="AA14">
        <f>[9]sens_90_spec_58_PSA!G13</f>
        <v>32.053445206993501</v>
      </c>
      <c r="AB14">
        <f>[10]sens_95_spec_19_PSA!G13</f>
        <v>32.056653440801199</v>
      </c>
      <c r="AC14">
        <f>[11]sens_100_spec_3_PSA!G13</f>
        <v>32.065111410737103</v>
      </c>
      <c r="AE14">
        <f t="shared" si="3"/>
        <v>5.5502437046910131</v>
      </c>
    </row>
    <row r="15" spans="1:63" x14ac:dyDescent="0.25">
      <c r="A15">
        <f>'[1]Cost outcomes'!B14</f>
        <v>39396.025142086597</v>
      </c>
      <c r="B15">
        <f>'[1]Cost outcomes'!C14</f>
        <v>39543.3798699213</v>
      </c>
      <c r="C15">
        <f>'[1]Cost outcomes'!D14</f>
        <v>39590.775397607897</v>
      </c>
      <c r="D15">
        <f>'[1]Cost outcomes'!E14</f>
        <v>39616.801712702298</v>
      </c>
      <c r="E15">
        <f>'[1]Cost outcomes'!F14</f>
        <v>39632.452347083999</v>
      </c>
      <c r="F15">
        <f>'[1]Cost outcomes'!G14</f>
        <v>39754.692822735597</v>
      </c>
      <c r="G15">
        <f>'[1]Cost outcomes'!H14</f>
        <v>39785.581836043901</v>
      </c>
      <c r="H15">
        <f>'[1]Cost outcomes'!I14</f>
        <v>39867.416195958504</v>
      </c>
      <c r="I15">
        <f>'[1]Cost outcomes'!J14</f>
        <v>39912.015795464496</v>
      </c>
      <c r="K15">
        <f>'[2]QALY outcomes'!B14</f>
        <v>14.1092820191457</v>
      </c>
      <c r="L15">
        <f>'[2]QALY outcomes'!C14</f>
        <v>14.115828964548999</v>
      </c>
      <c r="M15">
        <f>'[2]QALY outcomes'!D14</f>
        <v>14.116901528744201</v>
      </c>
      <c r="N15">
        <f>'[2]QALY outcomes'!E14</f>
        <v>14.1172366532792</v>
      </c>
      <c r="O15">
        <f>'[2]QALY outcomes'!F14</f>
        <v>14.1172366532792</v>
      </c>
      <c r="P15">
        <f>'[2]QALY outcomes'!G14</f>
        <v>14.123315547145101</v>
      </c>
      <c r="Q15">
        <f>'[2]QALY outcomes'!H14</f>
        <v>14.1239926711145</v>
      </c>
      <c r="R15">
        <f>'[2]QALY outcomes'!I14</f>
        <v>14.1239926711145</v>
      </c>
      <c r="S15">
        <f>'[2]QALY outcomes'!J14</f>
        <v>14.1241260616567</v>
      </c>
      <c r="U15">
        <f>[3]sens_28_spec_89!G14</f>
        <v>34.035523473601899</v>
      </c>
      <c r="V15">
        <f>[4]sens_57_spec_80_PSA!G14</f>
        <v>34.047968491535997</v>
      </c>
      <c r="W15">
        <f>[5]sens_64_spec_76_PSA!G14</f>
        <v>34.049922165634399</v>
      </c>
      <c r="X15">
        <f>[6]sens_70_spec_70_PSA!G14</f>
        <v>34.050467923144801</v>
      </c>
      <c r="Y15">
        <f>[7]sens_75_spec_66_PSA!G14</f>
        <v>34.050467923144801</v>
      </c>
      <c r="Z15">
        <f>[8]sens_88_spec_63_PSA!G14</f>
        <v>34.065421942869399</v>
      </c>
      <c r="AA15">
        <f>[9]sens_90_spec_58_PSA!G14</f>
        <v>34.066757917790397</v>
      </c>
      <c r="AB15">
        <f>[10]sens_95_spec_19_PSA!G14</f>
        <v>34.066757917790397</v>
      </c>
      <c r="AC15">
        <f>[11]sens_100_spec_3_PSA!G14</f>
        <v>34.066958780229101</v>
      </c>
      <c r="AE15">
        <f t="shared" si="3"/>
        <v>25.55607757844254</v>
      </c>
    </row>
    <row r="16" spans="1:63" x14ac:dyDescent="0.25">
      <c r="A16">
        <f>'[1]Cost outcomes'!B15</f>
        <v>31396.7596823803</v>
      </c>
      <c r="B16">
        <f>'[1]Cost outcomes'!C15</f>
        <v>31547.252980998099</v>
      </c>
      <c r="C16">
        <f>'[1]Cost outcomes'!D15</f>
        <v>31563.8279431835</v>
      </c>
      <c r="D16">
        <f>'[1]Cost outcomes'!E15</f>
        <v>31612.884658876701</v>
      </c>
      <c r="E16">
        <f>'[1]Cost outcomes'!F15</f>
        <v>31626.645938133199</v>
      </c>
      <c r="F16">
        <f>'[1]Cost outcomes'!G15</f>
        <v>31744.166244207401</v>
      </c>
      <c r="G16">
        <f>'[1]Cost outcomes'!H15</f>
        <v>31784.5410139249</v>
      </c>
      <c r="H16">
        <f>'[1]Cost outcomes'!I15</f>
        <v>31886.085147060199</v>
      </c>
      <c r="I16">
        <f>'[1]Cost outcomes'!J15</f>
        <v>31947.137885730099</v>
      </c>
      <c r="K16">
        <f>'[2]QALY outcomes'!B15</f>
        <v>14.4043713414395</v>
      </c>
      <c r="L16">
        <f>'[2]QALY outcomes'!C15</f>
        <v>14.4106730085149</v>
      </c>
      <c r="M16">
        <f>'[2]QALY outcomes'!D15</f>
        <v>14.4106730085149</v>
      </c>
      <c r="N16">
        <f>'[2]QALY outcomes'!E15</f>
        <v>14.4124295368263</v>
      </c>
      <c r="O16">
        <f>'[2]QALY outcomes'!F15</f>
        <v>14.4124295368263</v>
      </c>
      <c r="P16">
        <f>'[2]QALY outcomes'!G15</f>
        <v>14.419011854832799</v>
      </c>
      <c r="Q16">
        <f>'[2]QALY outcomes'!H15</f>
        <v>14.4212666896386</v>
      </c>
      <c r="R16">
        <f>'[2]QALY outcomes'!I15</f>
        <v>14.421692860509999</v>
      </c>
      <c r="S16">
        <f>'[2]QALY outcomes'!J15</f>
        <v>14.4236820709922</v>
      </c>
      <c r="U16">
        <f>[3]sens_28_spec_89!G15</f>
        <v>34.3577927877406</v>
      </c>
      <c r="V16">
        <f>[4]sens_57_spec_80_PSA!G15</f>
        <v>34.371445106217998</v>
      </c>
      <c r="W16">
        <f>[5]sens_64_spec_76_PSA!G15</f>
        <v>34.371445106217998</v>
      </c>
      <c r="X16">
        <f>[6]sens_70_spec_70_PSA!G15</f>
        <v>34.374723974437899</v>
      </c>
      <c r="Y16">
        <f>[7]sens_75_spec_66_PSA!G15</f>
        <v>34.374723974437899</v>
      </c>
      <c r="Z16">
        <f>[8]sens_88_spec_63_PSA!G15</f>
        <v>34.390081213017702</v>
      </c>
      <c r="AA16">
        <f>[9]sens_90_spec_58_PSA!G15</f>
        <v>34.395899396042999</v>
      </c>
      <c r="AB16">
        <f>[10]sens_95_spec_19_PSA!G15</f>
        <v>34.396590829625303</v>
      </c>
      <c r="AC16">
        <f>[11]sens_100_spec_3_PSA!G15</f>
        <v>34.4014154522756</v>
      </c>
      <c r="AE16">
        <f t="shared" si="3"/>
        <v>15.939482218261304</v>
      </c>
    </row>
    <row r="17" spans="1:31" x14ac:dyDescent="0.25">
      <c r="A17">
        <f>'[1]Cost outcomes'!B16</f>
        <v>28495.558283811599</v>
      </c>
      <c r="B17">
        <f>'[1]Cost outcomes'!C16</f>
        <v>28623.432391585498</v>
      </c>
      <c r="C17">
        <f>'[1]Cost outcomes'!D16</f>
        <v>28673.9571911737</v>
      </c>
      <c r="D17">
        <f>'[1]Cost outcomes'!E16</f>
        <v>28697.170809826199</v>
      </c>
      <c r="E17">
        <f>'[1]Cost outcomes'!F16</f>
        <v>28724.1314086571</v>
      </c>
      <c r="F17">
        <f>'[1]Cost outcomes'!G16</f>
        <v>28820.390552332799</v>
      </c>
      <c r="G17">
        <f>'[1]Cost outcomes'!H16</f>
        <v>28853.500339949402</v>
      </c>
      <c r="H17">
        <f>'[1]Cost outcomes'!I16</f>
        <v>28944.411047121499</v>
      </c>
      <c r="I17">
        <f>'[1]Cost outcomes'!J16</f>
        <v>29014.718363821499</v>
      </c>
      <c r="K17">
        <f>'[2]QALY outcomes'!B16</f>
        <v>13.178879237505299</v>
      </c>
      <c r="L17">
        <f>'[2]QALY outcomes'!C16</f>
        <v>13.183981091147499</v>
      </c>
      <c r="M17">
        <f>'[2]QALY outcomes'!D16</f>
        <v>13.186208449528801</v>
      </c>
      <c r="N17">
        <f>'[2]QALY outcomes'!E16</f>
        <v>13.186317375918399</v>
      </c>
      <c r="O17">
        <f>'[2]QALY outcomes'!F16</f>
        <v>13.187240463644899</v>
      </c>
      <c r="P17">
        <f>'[2]QALY outcomes'!G16</f>
        <v>13.1933617565559</v>
      </c>
      <c r="Q17">
        <f>'[2]QALY outcomes'!H16</f>
        <v>13.195032679154099</v>
      </c>
      <c r="R17">
        <f>'[2]QALY outcomes'!I16</f>
        <v>13.1955412456752</v>
      </c>
      <c r="S17">
        <f>'[2]QALY outcomes'!J16</f>
        <v>13.1970266424083</v>
      </c>
      <c r="U17">
        <f>[3]sens_28_spec_89!G16</f>
        <v>31.200480592652099</v>
      </c>
      <c r="V17">
        <f>[4]sens_57_spec_80_PSA!G16</f>
        <v>31.211432362226301</v>
      </c>
      <c r="W17">
        <f>[5]sens_64_spec_76_PSA!G16</f>
        <v>31.217654179916799</v>
      </c>
      <c r="X17">
        <f>[6]sens_70_spec_70_PSA!G16</f>
        <v>31.217831520519599</v>
      </c>
      <c r="Y17">
        <f>[7]sens_75_spec_66_PSA!G16</f>
        <v>31.219445281113199</v>
      </c>
      <c r="Z17">
        <f>[8]sens_88_spec_63_PSA!G16</f>
        <v>31.236298089786501</v>
      </c>
      <c r="AA17">
        <f>[9]sens_90_spec_58_PSA!G16</f>
        <v>31.240835047842701</v>
      </c>
      <c r="AB17">
        <f>[10]sens_95_spec_19_PSA!G16</f>
        <v>31.241678288406199</v>
      </c>
      <c r="AC17">
        <f>[11]sens_100_spec_3_PSA!G16</f>
        <v>31.2444133155572</v>
      </c>
      <c r="AE17">
        <f t="shared" si="3"/>
        <v>6.8705048706980278</v>
      </c>
    </row>
    <row r="18" spans="1:31" x14ac:dyDescent="0.25">
      <c r="A18">
        <f>'[1]Cost outcomes'!B17</f>
        <v>38702.407738761198</v>
      </c>
      <c r="B18">
        <f>'[1]Cost outcomes'!C17</f>
        <v>38827.829178145199</v>
      </c>
      <c r="C18">
        <f>'[1]Cost outcomes'!D17</f>
        <v>38860.784307851602</v>
      </c>
      <c r="D18">
        <f>'[1]Cost outcomes'!E17</f>
        <v>38882.596618884403</v>
      </c>
      <c r="E18">
        <f>'[1]Cost outcomes'!F17</f>
        <v>38896.365015007999</v>
      </c>
      <c r="F18">
        <f>'[1]Cost outcomes'!G17</f>
        <v>38961.221830426301</v>
      </c>
      <c r="G18">
        <f>'[1]Cost outcomes'!H17</f>
        <v>38975.192080496498</v>
      </c>
      <c r="H18">
        <f>'[1]Cost outcomes'!I17</f>
        <v>39100.437519158499</v>
      </c>
      <c r="I18">
        <f>'[1]Cost outcomes'!J17</f>
        <v>39167.711875854897</v>
      </c>
      <c r="K18">
        <f>'[2]QALY outcomes'!B17</f>
        <v>13.5676395727782</v>
      </c>
      <c r="L18">
        <f>'[2]QALY outcomes'!C17</f>
        <v>13.571442685463101</v>
      </c>
      <c r="M18">
        <f>'[2]QALY outcomes'!D17</f>
        <v>13.5724924447499</v>
      </c>
      <c r="N18">
        <f>'[2]QALY outcomes'!E17</f>
        <v>13.5726132010564</v>
      </c>
      <c r="O18">
        <f>'[2]QALY outcomes'!F17</f>
        <v>13.5726132010564</v>
      </c>
      <c r="P18">
        <f>'[2]QALY outcomes'!G17</f>
        <v>13.573972931831101</v>
      </c>
      <c r="Q18">
        <f>'[2]QALY outcomes'!H17</f>
        <v>13.573972931831101</v>
      </c>
      <c r="R18">
        <f>'[2]QALY outcomes'!I17</f>
        <v>13.5768257189919</v>
      </c>
      <c r="S18">
        <f>'[2]QALY outcomes'!J17</f>
        <v>13.5787569919297</v>
      </c>
      <c r="U18">
        <f>[3]sens_28_spec_89!G17</f>
        <v>33.105073913493598</v>
      </c>
      <c r="V18">
        <f>[4]sens_57_spec_80_PSA!G17</f>
        <v>33.114621703418798</v>
      </c>
      <c r="W18">
        <f>[5]sens_64_spec_76_PSA!G17</f>
        <v>33.116777132431203</v>
      </c>
      <c r="X18">
        <f>[6]sens_70_spec_70_PSA!G17</f>
        <v>33.116985775321702</v>
      </c>
      <c r="Y18">
        <f>[7]sens_75_spec_66_PSA!G17</f>
        <v>33.116985775321702</v>
      </c>
      <c r="Z18">
        <f>[8]sens_88_spec_63_PSA!G17</f>
        <v>33.120224769006597</v>
      </c>
      <c r="AA18">
        <f>[9]sens_90_spec_58_PSA!G17</f>
        <v>33.120224769006597</v>
      </c>
      <c r="AB18">
        <f>[10]sens_95_spec_19_PSA!G17</f>
        <v>33.126989617863998</v>
      </c>
      <c r="AC18">
        <f>[11]sens_100_spec_3_PSA!G17</f>
        <v>33.131587313083699</v>
      </c>
      <c r="AE18">
        <f t="shared" si="3"/>
        <v>-24.977761162425978</v>
      </c>
    </row>
    <row r="19" spans="1:31" x14ac:dyDescent="0.25">
      <c r="A19">
        <f>'[1]Cost outcomes'!B18</f>
        <v>32862.790442652396</v>
      </c>
      <c r="B19">
        <f>'[1]Cost outcomes'!C18</f>
        <v>33014.070337192199</v>
      </c>
      <c r="C19">
        <f>'[1]Cost outcomes'!D18</f>
        <v>33063.525620287401</v>
      </c>
      <c r="D19">
        <f>'[1]Cost outcomes'!E18</f>
        <v>33098.635788879903</v>
      </c>
      <c r="E19">
        <f>'[1]Cost outcomes'!F18</f>
        <v>33148.2318448925</v>
      </c>
      <c r="F19">
        <f>'[1]Cost outcomes'!G18</f>
        <v>33227.563828537001</v>
      </c>
      <c r="G19">
        <f>'[1]Cost outcomes'!H18</f>
        <v>33242.169786368999</v>
      </c>
      <c r="H19">
        <f>'[1]Cost outcomes'!I18</f>
        <v>33334.027752677401</v>
      </c>
      <c r="I19">
        <f>'[1]Cost outcomes'!J18</f>
        <v>33372.159098972399</v>
      </c>
      <c r="K19">
        <f>'[2]QALY outcomes'!B18</f>
        <v>13.587746709681699</v>
      </c>
      <c r="L19">
        <f>'[2]QALY outcomes'!C18</f>
        <v>13.592010020568701</v>
      </c>
      <c r="M19">
        <f>'[2]QALY outcomes'!D18</f>
        <v>13.5928370611002</v>
      </c>
      <c r="N19">
        <f>'[2]QALY outcomes'!E18</f>
        <v>13.5933366756827</v>
      </c>
      <c r="O19">
        <f>'[2]QALY outcomes'!F18</f>
        <v>13.5958079496121</v>
      </c>
      <c r="P19">
        <f>'[2]QALY outcomes'!G18</f>
        <v>13.6000342965652</v>
      </c>
      <c r="Q19">
        <f>'[2]QALY outcomes'!H18</f>
        <v>13.600091838605</v>
      </c>
      <c r="R19">
        <f>'[2]QALY outcomes'!I18</f>
        <v>13.600091838605</v>
      </c>
      <c r="S19">
        <f>'[2]QALY outcomes'!J18</f>
        <v>13.600091838605</v>
      </c>
      <c r="U19">
        <f>[3]sens_28_spec_89!G18</f>
        <v>32.554243889989401</v>
      </c>
      <c r="V19">
        <f>[4]sens_57_spec_80_PSA!G18</f>
        <v>32.563320857091298</v>
      </c>
      <c r="W19">
        <f>[5]sens_64_spec_76_PSA!G18</f>
        <v>32.564970286937097</v>
      </c>
      <c r="X19">
        <f>[6]sens_70_spec_70_PSA!G18</f>
        <v>32.5659592810185</v>
      </c>
      <c r="Y19">
        <f>[7]sens_75_spec_66_PSA!G18</f>
        <v>32.572903520316203</v>
      </c>
      <c r="Z19">
        <f>[8]sens_88_spec_63_PSA!G18</f>
        <v>32.583246275374698</v>
      </c>
      <c r="AA19">
        <f>[9]sens_90_spec_58_PSA!G18</f>
        <v>32.583351428884399</v>
      </c>
      <c r="AB19">
        <f>[10]sens_95_spec_19_PSA!G18</f>
        <v>32.583351428884399</v>
      </c>
      <c r="AC19">
        <f>[11]sens_100_spec_3_PSA!G18</f>
        <v>32.583351428884399</v>
      </c>
      <c r="AE19">
        <f t="shared" si="3"/>
        <v>-38.681961643250588</v>
      </c>
    </row>
    <row r="20" spans="1:31" x14ac:dyDescent="0.25">
      <c r="A20">
        <f>'[1]Cost outcomes'!B19</f>
        <v>28127.6107721273</v>
      </c>
      <c r="B20">
        <f>'[1]Cost outcomes'!C19</f>
        <v>28343.105653174702</v>
      </c>
      <c r="C20">
        <f>'[1]Cost outcomes'!D19</f>
        <v>28383.051445651101</v>
      </c>
      <c r="D20">
        <f>'[1]Cost outcomes'!E19</f>
        <v>28407.092280160301</v>
      </c>
      <c r="E20">
        <f>'[1]Cost outcomes'!F19</f>
        <v>28451.494460282702</v>
      </c>
      <c r="F20">
        <f>'[1]Cost outcomes'!G19</f>
        <v>28503.4761961392</v>
      </c>
      <c r="G20">
        <f>'[1]Cost outcomes'!H19</f>
        <v>28529.782094377599</v>
      </c>
      <c r="H20">
        <f>'[1]Cost outcomes'!I19</f>
        <v>28659.925687017501</v>
      </c>
      <c r="I20">
        <f>'[1]Cost outcomes'!J19</f>
        <v>28704.218120028901</v>
      </c>
      <c r="K20">
        <f>'[2]QALY outcomes'!B19</f>
        <v>13.4171819508148</v>
      </c>
      <c r="L20">
        <f>'[2]QALY outcomes'!C19</f>
        <v>13.424661669635601</v>
      </c>
      <c r="M20">
        <f>'[2]QALY outcomes'!D19</f>
        <v>13.426304108701601</v>
      </c>
      <c r="N20">
        <f>'[2]QALY outcomes'!E19</f>
        <v>13.426406474670401</v>
      </c>
      <c r="O20">
        <f>'[2]QALY outcomes'!F19</f>
        <v>13.428800791043701</v>
      </c>
      <c r="P20">
        <f>'[2]QALY outcomes'!G19</f>
        <v>13.4293570803395</v>
      </c>
      <c r="Q20">
        <f>'[2]QALY outcomes'!H19</f>
        <v>13.4303872517887</v>
      </c>
      <c r="R20">
        <f>'[2]QALY outcomes'!I19</f>
        <v>13.4322508188647</v>
      </c>
      <c r="S20">
        <f>'[2]QALY outcomes'!J19</f>
        <v>13.4323242070622</v>
      </c>
      <c r="U20">
        <f>[3]sens_28_spec_89!G19</f>
        <v>31.444714246851301</v>
      </c>
      <c r="V20">
        <f>[4]sens_57_spec_80_PSA!G19</f>
        <v>31.4607838206305</v>
      </c>
      <c r="W20">
        <f>[5]sens_64_spec_76_PSA!G19</f>
        <v>31.463847769418599</v>
      </c>
      <c r="X20">
        <f>[6]sens_70_spec_70_PSA!G19</f>
        <v>31.464039458927001</v>
      </c>
      <c r="Y20">
        <f>[7]sens_75_spec_66_PSA!G19</f>
        <v>31.469289096434402</v>
      </c>
      <c r="Z20">
        <f>[8]sens_88_spec_63_PSA!G19</f>
        <v>31.470298601917399</v>
      </c>
      <c r="AA20">
        <f>[9]sens_90_spec_58_PSA!G19</f>
        <v>31.472322965067502</v>
      </c>
      <c r="AB20">
        <f>[10]sens_95_spec_19_PSA!G19</f>
        <v>31.476543306906301</v>
      </c>
      <c r="AC20">
        <f>[11]sens_100_spec_3_PSA!G19</f>
        <v>31.4766698887945</v>
      </c>
      <c r="AE20">
        <f t="shared" si="3"/>
        <v>-17.948678062916116</v>
      </c>
    </row>
    <row r="21" spans="1:31" x14ac:dyDescent="0.25">
      <c r="A21">
        <f>'[1]Cost outcomes'!B20</f>
        <v>37691.976300580398</v>
      </c>
      <c r="B21">
        <f>'[1]Cost outcomes'!C20</f>
        <v>37820.070669849003</v>
      </c>
      <c r="C21">
        <f>'[1]Cost outcomes'!D20</f>
        <v>37847.103326991702</v>
      </c>
      <c r="D21">
        <f>'[1]Cost outcomes'!E20</f>
        <v>37878.945756038898</v>
      </c>
      <c r="E21">
        <f>'[1]Cost outcomes'!F20</f>
        <v>37915.680453961497</v>
      </c>
      <c r="F21">
        <f>'[1]Cost outcomes'!G20</f>
        <v>38002.047844817404</v>
      </c>
      <c r="G21">
        <f>'[1]Cost outcomes'!H20</f>
        <v>38014.258519202798</v>
      </c>
      <c r="H21">
        <f>'[1]Cost outcomes'!I20</f>
        <v>38162.267655684598</v>
      </c>
      <c r="I21">
        <f>'[1]Cost outcomes'!J20</f>
        <v>38200.519996434603</v>
      </c>
      <c r="K21">
        <f>'[2]QALY outcomes'!B20</f>
        <v>14.1066132095663</v>
      </c>
      <c r="L21">
        <f>'[2]QALY outcomes'!C20</f>
        <v>14.1100378614096</v>
      </c>
      <c r="M21">
        <f>'[2]QALY outcomes'!D20</f>
        <v>14.1101196474823</v>
      </c>
      <c r="N21">
        <f>'[2]QALY outcomes'!E20</f>
        <v>14.110292224035501</v>
      </c>
      <c r="O21">
        <f>'[2]QALY outcomes'!F20</f>
        <v>14.1112488634</v>
      </c>
      <c r="P21">
        <f>'[2]QALY outcomes'!G20</f>
        <v>14.1142573747449</v>
      </c>
      <c r="Q21">
        <f>'[2]QALY outcomes'!H20</f>
        <v>14.1142573747449</v>
      </c>
      <c r="R21">
        <f>'[2]QALY outcomes'!I20</f>
        <v>14.1185115978928</v>
      </c>
      <c r="S21">
        <f>'[2]QALY outcomes'!J20</f>
        <v>14.1185115978928</v>
      </c>
      <c r="U21">
        <f>[3]sens_28_spec_89!G20</f>
        <v>34.186787506022696</v>
      </c>
      <c r="V21">
        <f>[4]sens_57_spec_80_PSA!G20</f>
        <v>34.193132161927302</v>
      </c>
      <c r="W21">
        <f>[5]sens_64_spec_76_PSA!G20</f>
        <v>34.193285203936298</v>
      </c>
      <c r="X21">
        <f>[6]sens_70_spec_70_PSA!G20</f>
        <v>34.193578822877498</v>
      </c>
      <c r="Y21">
        <f>[7]sens_75_spec_66_PSA!G20</f>
        <v>34.195233758856197</v>
      </c>
      <c r="Z21">
        <f>[8]sens_88_spec_63_PSA!G20</f>
        <v>34.202151808549999</v>
      </c>
      <c r="AA21">
        <f>[9]sens_90_spec_58_PSA!G20</f>
        <v>34.202151808549999</v>
      </c>
      <c r="AB21">
        <f>[10]sens_95_spec_19_PSA!G20</f>
        <v>34.211799987906197</v>
      </c>
      <c r="AC21">
        <f>[11]sens_100_spec_3_PSA!G20</f>
        <v>34.211799987906197</v>
      </c>
      <c r="AE21">
        <f t="shared" si="3"/>
        <v>-37.646187405617084</v>
      </c>
    </row>
    <row r="22" spans="1:31" x14ac:dyDescent="0.25">
      <c r="A22">
        <f>'[1]Cost outcomes'!B21</f>
        <v>25903.3269357147</v>
      </c>
      <c r="B22">
        <f>'[1]Cost outcomes'!C21</f>
        <v>26011.7777124112</v>
      </c>
      <c r="C22">
        <f>'[1]Cost outcomes'!D21</f>
        <v>26032.842741185301</v>
      </c>
      <c r="D22">
        <f>'[1]Cost outcomes'!E21</f>
        <v>26051.230876429701</v>
      </c>
      <c r="E22">
        <f>'[1]Cost outcomes'!F21</f>
        <v>26109.196352690298</v>
      </c>
      <c r="F22">
        <f>'[1]Cost outcomes'!G21</f>
        <v>26133.902238413601</v>
      </c>
      <c r="G22">
        <f>'[1]Cost outcomes'!H21</f>
        <v>26169.836189739599</v>
      </c>
      <c r="H22">
        <f>'[1]Cost outcomes'!I21</f>
        <v>26287.810994054402</v>
      </c>
      <c r="I22">
        <f>'[1]Cost outcomes'!J21</f>
        <v>26363.032947754698</v>
      </c>
      <c r="K22">
        <f>'[2]QALY outcomes'!B21</f>
        <v>13.6865196945321</v>
      </c>
      <c r="L22">
        <f>'[2]QALY outcomes'!C21</f>
        <v>13.6891081629152</v>
      </c>
      <c r="M22">
        <f>'[2]QALY outcomes'!D21</f>
        <v>13.6891634998701</v>
      </c>
      <c r="N22">
        <f>'[2]QALY outcomes'!E21</f>
        <v>13.689247172812101</v>
      </c>
      <c r="O22">
        <f>'[2]QALY outcomes'!F21</f>
        <v>13.692757021099</v>
      </c>
      <c r="P22">
        <f>'[2]QALY outcomes'!G21</f>
        <v>13.692757021099</v>
      </c>
      <c r="Q22">
        <f>'[2]QALY outcomes'!H21</f>
        <v>13.6935813538704</v>
      </c>
      <c r="R22">
        <f>'[2]QALY outcomes'!I21</f>
        <v>13.6955598556594</v>
      </c>
      <c r="S22">
        <f>'[2]QALY outcomes'!J21</f>
        <v>13.697857096376</v>
      </c>
      <c r="U22">
        <f>[3]sens_28_spec_89!G21</f>
        <v>32.324280581133998</v>
      </c>
      <c r="V22">
        <f>[4]sens_57_spec_80_PSA!G21</f>
        <v>32.328902290208198</v>
      </c>
      <c r="W22">
        <f>[5]sens_64_spec_76_PSA!G21</f>
        <v>32.328995200221797</v>
      </c>
      <c r="X22">
        <f>[6]sens_70_spec_70_PSA!G21</f>
        <v>32.329131386369703</v>
      </c>
      <c r="Y22">
        <f>[7]sens_75_spec_66_PSA!G21</f>
        <v>32.339314948271102</v>
      </c>
      <c r="Z22">
        <f>[8]sens_88_spec_63_PSA!G21</f>
        <v>32.339314948271102</v>
      </c>
      <c r="AA22">
        <f>[9]sens_90_spec_58_PSA!G21</f>
        <v>32.340851563759699</v>
      </c>
      <c r="AB22">
        <f>[10]sens_95_spec_19_PSA!G21</f>
        <v>32.344531700179502</v>
      </c>
      <c r="AC22">
        <f>[11]sens_100_spec_3_PSA!G21</f>
        <v>32.349809044373004</v>
      </c>
      <c r="AE22">
        <f t="shared" si="3"/>
        <v>-40.086963446605523</v>
      </c>
    </row>
    <row r="23" spans="1:31" x14ac:dyDescent="0.25">
      <c r="A23">
        <f>'[1]Cost outcomes'!B22</f>
        <v>37423.804811200702</v>
      </c>
      <c r="B23">
        <f>'[1]Cost outcomes'!C22</f>
        <v>37643.862850734797</v>
      </c>
      <c r="C23">
        <f>'[1]Cost outcomes'!D22</f>
        <v>37694.058378601498</v>
      </c>
      <c r="D23">
        <f>'[1]Cost outcomes'!E22</f>
        <v>37734.019709734202</v>
      </c>
      <c r="E23">
        <f>'[1]Cost outcomes'!F22</f>
        <v>37747.608195857698</v>
      </c>
      <c r="F23">
        <f>'[1]Cost outcomes'!G22</f>
        <v>37791.7856516436</v>
      </c>
      <c r="G23">
        <f>'[1]Cost outcomes'!H22</f>
        <v>37826.846968208803</v>
      </c>
      <c r="H23">
        <f>'[1]Cost outcomes'!I22</f>
        <v>37914.0669649302</v>
      </c>
      <c r="I23">
        <f>'[1]Cost outcomes'!J22</f>
        <v>37973.386795213301</v>
      </c>
      <c r="K23">
        <f>'[2]QALY outcomes'!B22</f>
        <v>14.0014381521305</v>
      </c>
      <c r="L23">
        <f>'[2]QALY outcomes'!C22</f>
        <v>14.013948898478001</v>
      </c>
      <c r="M23">
        <f>'[2]QALY outcomes'!D22</f>
        <v>14.0166620968595</v>
      </c>
      <c r="N23">
        <f>'[2]QALY outcomes'!E22</f>
        <v>14.018215898766</v>
      </c>
      <c r="O23">
        <f>'[2]QALY outcomes'!F22</f>
        <v>14.018215898766</v>
      </c>
      <c r="P23">
        <f>'[2]QALY outcomes'!G22</f>
        <v>14.0197164454286</v>
      </c>
      <c r="Q23">
        <f>'[2]QALY outcomes'!H22</f>
        <v>14.0218659288466</v>
      </c>
      <c r="R23">
        <f>'[2]QALY outcomes'!I22</f>
        <v>14.0219541968118</v>
      </c>
      <c r="S23">
        <f>'[2]QALY outcomes'!J22</f>
        <v>14.0242612508262</v>
      </c>
      <c r="U23">
        <f>[3]sens_28_spec_89!G22</f>
        <v>32.7714452561993</v>
      </c>
      <c r="V23">
        <f>[4]sens_57_spec_80_PSA!G22</f>
        <v>32.797770344254701</v>
      </c>
      <c r="W23">
        <f>[5]sens_64_spec_76_PSA!G22</f>
        <v>32.803293460582402</v>
      </c>
      <c r="X23">
        <f>[6]sens_70_spec_70_PSA!G22</f>
        <v>32.806515895243102</v>
      </c>
      <c r="Y23">
        <f>[7]sens_75_spec_66_PSA!G22</f>
        <v>32.806515895243102</v>
      </c>
      <c r="Z23">
        <f>[8]sens_88_spec_63_PSA!G22</f>
        <v>32.808869519961199</v>
      </c>
      <c r="AA23">
        <f>[9]sens_90_spec_58_PSA!G22</f>
        <v>32.814264430408102</v>
      </c>
      <c r="AB23">
        <f>[10]sens_95_spec_19_PSA!G22</f>
        <v>32.814418334800301</v>
      </c>
      <c r="AC23">
        <f>[11]sens_100_spec_3_PSA!G22</f>
        <v>32.819919759889899</v>
      </c>
      <c r="AE23">
        <f t="shared" si="3"/>
        <v>110.36219372090898</v>
      </c>
    </row>
    <row r="24" spans="1:31" x14ac:dyDescent="0.25">
      <c r="A24">
        <f>'[1]Cost outcomes'!B23</f>
        <v>33364.956413802698</v>
      </c>
      <c r="B24">
        <f>'[1]Cost outcomes'!C23</f>
        <v>33490.490553349198</v>
      </c>
      <c r="C24">
        <f>'[1]Cost outcomes'!D23</f>
        <v>33521.942814219401</v>
      </c>
      <c r="D24">
        <f>'[1]Cost outcomes'!E23</f>
        <v>33567.9468577589</v>
      </c>
      <c r="E24">
        <f>'[1]Cost outcomes'!F23</f>
        <v>33602.503216951402</v>
      </c>
      <c r="F24">
        <f>'[1]Cost outcomes'!G23</f>
        <v>33659.591301129301</v>
      </c>
      <c r="G24">
        <f>'[1]Cost outcomes'!H23</f>
        <v>33672.670109757702</v>
      </c>
      <c r="H24">
        <f>'[1]Cost outcomes'!I23</f>
        <v>33760.777536146699</v>
      </c>
      <c r="I24">
        <f>'[1]Cost outcomes'!J23</f>
        <v>33800.630249341099</v>
      </c>
      <c r="K24">
        <f>'[2]QALY outcomes'!B23</f>
        <v>13.267111719990201</v>
      </c>
      <c r="L24">
        <f>'[2]QALY outcomes'!C23</f>
        <v>13.2715145772996</v>
      </c>
      <c r="M24">
        <f>'[2]QALY outcomes'!D23</f>
        <v>13.271801926712699</v>
      </c>
      <c r="N24">
        <f>'[2]QALY outcomes'!E23</f>
        <v>13.273035810969301</v>
      </c>
      <c r="O24">
        <f>'[2]QALY outcomes'!F23</f>
        <v>13.274561640577501</v>
      </c>
      <c r="P24">
        <f>'[2]QALY outcomes'!G23</f>
        <v>13.276861668412501</v>
      </c>
      <c r="Q24">
        <f>'[2]QALY outcomes'!H23</f>
        <v>13.276861668412501</v>
      </c>
      <c r="R24">
        <f>'[2]QALY outcomes'!I23</f>
        <v>13.276861668412501</v>
      </c>
      <c r="S24">
        <f>'[2]QALY outcomes'!J23</f>
        <v>13.276861668412501</v>
      </c>
      <c r="U24">
        <f>[3]sens_28_spec_89!G23</f>
        <v>31.955862777291401</v>
      </c>
      <c r="V24">
        <f>[4]sens_57_spec_80_PSA!G23</f>
        <v>31.9658063750514</v>
      </c>
      <c r="W24">
        <f>[5]sens_64_spec_76_PSA!G23</f>
        <v>31.966381801347602</v>
      </c>
      <c r="X24">
        <f>[6]sens_70_spec_70_PSA!G23</f>
        <v>31.968841301286702</v>
      </c>
      <c r="Y24">
        <f>[7]sens_75_spec_66_PSA!G23</f>
        <v>31.972939385592699</v>
      </c>
      <c r="Z24">
        <f>[8]sens_88_spec_63_PSA!G23</f>
        <v>31.979360413901698</v>
      </c>
      <c r="AA24">
        <f>[9]sens_90_spec_58_PSA!G23</f>
        <v>31.979360413901698</v>
      </c>
      <c r="AB24">
        <f>[10]sens_95_spec_19_PSA!G23</f>
        <v>31.979360413901698</v>
      </c>
      <c r="AC24">
        <f>[11]sens_100_spec_3_PSA!G23</f>
        <v>31.979360413901698</v>
      </c>
      <c r="AE24">
        <f t="shared" si="3"/>
        <v>-9.2506582295836353</v>
      </c>
    </row>
    <row r="25" spans="1:31" x14ac:dyDescent="0.25">
      <c r="A25">
        <f>'[1]Cost outcomes'!B24</f>
        <v>36999.348273533098</v>
      </c>
      <c r="B25">
        <f>'[1]Cost outcomes'!C24</f>
        <v>37107.7269674458</v>
      </c>
      <c r="C25">
        <f>'[1]Cost outcomes'!D24</f>
        <v>37142.874462605898</v>
      </c>
      <c r="D25">
        <f>'[1]Cost outcomes'!E24</f>
        <v>37184.489799774303</v>
      </c>
      <c r="E25">
        <f>'[1]Cost outcomes'!F24</f>
        <v>37201.830897036103</v>
      </c>
      <c r="F25">
        <f>'[1]Cost outcomes'!G24</f>
        <v>37270.200564441897</v>
      </c>
      <c r="G25">
        <f>'[1]Cost outcomes'!H24</f>
        <v>37282.784837660103</v>
      </c>
      <c r="H25">
        <f>'[1]Cost outcomes'!I24</f>
        <v>37371.886179614601</v>
      </c>
      <c r="I25">
        <f>'[1]Cost outcomes'!J24</f>
        <v>37415.579610747198</v>
      </c>
      <c r="K25">
        <f>'[2]QALY outcomes'!B24</f>
        <v>13.7063447618987</v>
      </c>
      <c r="L25">
        <f>'[2]QALY outcomes'!C24</f>
        <v>13.708919793197101</v>
      </c>
      <c r="M25">
        <f>'[2]QALY outcomes'!D24</f>
        <v>13.710439819410899</v>
      </c>
      <c r="N25">
        <f>'[2]QALY outcomes'!E24</f>
        <v>13.711764768743601</v>
      </c>
      <c r="O25">
        <f>'[2]QALY outcomes'!F24</f>
        <v>13.711764768743601</v>
      </c>
      <c r="P25">
        <f>'[2]QALY outcomes'!G24</f>
        <v>13.7143183635171</v>
      </c>
      <c r="Q25">
        <f>'[2]QALY outcomes'!H24</f>
        <v>13.7143183635171</v>
      </c>
      <c r="R25">
        <f>'[2]QALY outcomes'!I24</f>
        <v>13.7151128716929</v>
      </c>
      <c r="S25">
        <f>'[2]QALY outcomes'!J24</f>
        <v>13.7151128716929</v>
      </c>
      <c r="U25">
        <f>[3]sens_28_spec_89!G24</f>
        <v>33.360053463017302</v>
      </c>
      <c r="V25">
        <f>[4]sens_57_spec_80_PSA!G24</f>
        <v>33.365143400224497</v>
      </c>
      <c r="W25">
        <f>[5]sens_64_spec_76_PSA!G24</f>
        <v>33.3698167978214</v>
      </c>
      <c r="X25">
        <f>[6]sens_70_spec_70_PSA!G24</f>
        <v>33.3724044016733</v>
      </c>
      <c r="Y25">
        <f>[7]sens_75_spec_66_PSA!G24</f>
        <v>33.3724044016733</v>
      </c>
      <c r="Z25">
        <f>[8]sens_88_spec_63_PSA!G24</f>
        <v>33.379043010645802</v>
      </c>
      <c r="AA25">
        <f>[9]sens_90_spec_58_PSA!G24</f>
        <v>33.379043010645802</v>
      </c>
      <c r="AB25">
        <f>[10]sens_95_spec_19_PSA!G24</f>
        <v>33.3805187875709</v>
      </c>
      <c r="AC25">
        <f>[11]sens_100_spec_3_PSA!G24</f>
        <v>33.3805187875709</v>
      </c>
      <c r="AE25">
        <f t="shared" si="3"/>
        <v>-40.369766337693136</v>
      </c>
    </row>
    <row r="26" spans="1:31" x14ac:dyDescent="0.25">
      <c r="A26">
        <f>'[1]Cost outcomes'!B25</f>
        <v>33230.454098307302</v>
      </c>
      <c r="B26">
        <f>'[1]Cost outcomes'!C25</f>
        <v>33358.056628871498</v>
      </c>
      <c r="C26">
        <f>'[1]Cost outcomes'!D25</f>
        <v>33382.445198931702</v>
      </c>
      <c r="D26">
        <f>'[1]Cost outcomes'!E25</f>
        <v>33413.552407323703</v>
      </c>
      <c r="E26">
        <f>'[1]Cost outcomes'!F25</f>
        <v>33431.613012274203</v>
      </c>
      <c r="F26">
        <f>'[1]Cost outcomes'!G25</f>
        <v>33502.305705726503</v>
      </c>
      <c r="G26">
        <f>'[1]Cost outcomes'!H25</f>
        <v>33513.633595307903</v>
      </c>
      <c r="H26">
        <f>'[1]Cost outcomes'!I25</f>
        <v>33609.203519886403</v>
      </c>
      <c r="I26">
        <f>'[1]Cost outcomes'!J25</f>
        <v>33650.112151298497</v>
      </c>
      <c r="K26">
        <f>'[2]QALY outcomes'!B25</f>
        <v>13.1221123530137</v>
      </c>
      <c r="L26">
        <f>'[2]QALY outcomes'!C25</f>
        <v>13.130835076178</v>
      </c>
      <c r="M26">
        <f>'[2]QALY outcomes'!D25</f>
        <v>13.1309496770014</v>
      </c>
      <c r="N26">
        <f>'[2]QALY outcomes'!E25</f>
        <v>13.132747980842799</v>
      </c>
      <c r="O26">
        <f>'[2]QALY outcomes'!F25</f>
        <v>13.1329546094212</v>
      </c>
      <c r="P26">
        <f>'[2]QALY outcomes'!G25</f>
        <v>13.136875068282899</v>
      </c>
      <c r="Q26">
        <f>'[2]QALY outcomes'!H25</f>
        <v>13.136875068282899</v>
      </c>
      <c r="R26">
        <f>'[2]QALY outcomes'!I25</f>
        <v>13.137851988246201</v>
      </c>
      <c r="S26">
        <f>'[2]QALY outcomes'!J25</f>
        <v>13.137851988246201</v>
      </c>
      <c r="U26">
        <f>[3]sens_28_spec_89!G25</f>
        <v>31.3629052634106</v>
      </c>
      <c r="V26">
        <f>[4]sens_57_spec_80_PSA!G25</f>
        <v>31.385006319537201</v>
      </c>
      <c r="W26">
        <f>[5]sens_64_spec_76_PSA!G25</f>
        <v>31.385210956986299</v>
      </c>
      <c r="X26">
        <f>[6]sens_70_spec_70_PSA!G25</f>
        <v>31.3912231076506</v>
      </c>
      <c r="Y26">
        <f>[7]sens_75_spec_66_PSA!G25</f>
        <v>31.3915960926312</v>
      </c>
      <c r="Z26">
        <f>[8]sens_88_spec_63_PSA!G25</f>
        <v>31.400058889509999</v>
      </c>
      <c r="AA26">
        <f>[9]sens_90_spec_58_PSA!G25</f>
        <v>31.400058889509999</v>
      </c>
      <c r="AB26">
        <f>[10]sens_95_spec_19_PSA!G25</f>
        <v>31.402125511332599</v>
      </c>
      <c r="AC26">
        <f>[11]sens_100_spec_3_PSA!G25</f>
        <v>31.402125511332599</v>
      </c>
      <c r="AE26">
        <f t="shared" si="3"/>
        <v>102.77255198577055</v>
      </c>
    </row>
    <row r="27" spans="1:31" x14ac:dyDescent="0.25">
      <c r="A27">
        <f>'[1]Cost outcomes'!B26</f>
        <v>31869.351902853901</v>
      </c>
      <c r="B27">
        <f>'[1]Cost outcomes'!C26</f>
        <v>32032.098395032699</v>
      </c>
      <c r="C27">
        <f>'[1]Cost outcomes'!D26</f>
        <v>32061.251944745702</v>
      </c>
      <c r="D27">
        <f>'[1]Cost outcomes'!E26</f>
        <v>32118.491271632302</v>
      </c>
      <c r="E27">
        <f>'[1]Cost outcomes'!F26</f>
        <v>32276.1870644911</v>
      </c>
      <c r="F27">
        <f>'[1]Cost outcomes'!G26</f>
        <v>32327.516822237601</v>
      </c>
      <c r="G27">
        <f>'[1]Cost outcomes'!H26</f>
        <v>32360.415127911099</v>
      </c>
      <c r="H27">
        <f>'[1]Cost outcomes'!I26</f>
        <v>32477.313170613299</v>
      </c>
      <c r="I27">
        <f>'[1]Cost outcomes'!J26</f>
        <v>32549.872995549798</v>
      </c>
      <c r="K27">
        <f>'[2]QALY outcomes'!B26</f>
        <v>13.7346727396659</v>
      </c>
      <c r="L27">
        <f>'[2]QALY outcomes'!C26</f>
        <v>13.738980384817699</v>
      </c>
      <c r="M27">
        <f>'[2]QALY outcomes'!D26</f>
        <v>13.739385844299701</v>
      </c>
      <c r="N27">
        <f>'[2]QALY outcomes'!E26</f>
        <v>13.7406405558855</v>
      </c>
      <c r="O27">
        <f>'[2]QALY outcomes'!F26</f>
        <v>13.748499004984099</v>
      </c>
      <c r="P27">
        <f>'[2]QALY outcomes'!G26</f>
        <v>13.750329102256201</v>
      </c>
      <c r="Q27">
        <f>'[2]QALY outcomes'!H26</f>
        <v>13.751328058560199</v>
      </c>
      <c r="R27">
        <f>'[2]QALY outcomes'!I26</f>
        <v>13.753264364430899</v>
      </c>
      <c r="S27">
        <f>'[2]QALY outcomes'!J26</f>
        <v>13.754741492733</v>
      </c>
      <c r="U27">
        <f>[3]sens_28_spec_89!G26</f>
        <v>32.2993311299441</v>
      </c>
      <c r="V27">
        <f>[4]sens_57_spec_80_PSA!G26</f>
        <v>32.306910194409802</v>
      </c>
      <c r="W27">
        <f>[5]sens_64_spec_76_PSA!G26</f>
        <v>32.307544648638903</v>
      </c>
      <c r="X27">
        <f>[6]sens_70_spec_70_PSA!G26</f>
        <v>32.309847953652501</v>
      </c>
      <c r="Y27">
        <f>[7]sens_75_spec_66_PSA!G26</f>
        <v>32.325803159732203</v>
      </c>
      <c r="Z27">
        <f>[8]sens_88_spec_63_PSA!G26</f>
        <v>32.329149905617498</v>
      </c>
      <c r="AA27">
        <f>[9]sens_90_spec_58_PSA!G26</f>
        <v>32.330759459633398</v>
      </c>
      <c r="AB27">
        <f>[10]sens_95_spec_19_PSA!G26</f>
        <v>32.334833416437803</v>
      </c>
      <c r="AC27">
        <f>[11]sens_100_spec_3_PSA!G26</f>
        <v>32.337388122310003</v>
      </c>
      <c r="AE27">
        <f t="shared" si="3"/>
        <v>-48.977650872079607</v>
      </c>
    </row>
    <row r="28" spans="1:31" x14ac:dyDescent="0.25">
      <c r="A28">
        <f>'[1]Cost outcomes'!B27</f>
        <v>51722.205942303597</v>
      </c>
      <c r="B28">
        <f>'[1]Cost outcomes'!C27</f>
        <v>51829.768151611599</v>
      </c>
      <c r="C28">
        <f>'[1]Cost outcomes'!D27</f>
        <v>51851.099013470397</v>
      </c>
      <c r="D28">
        <f>'[1]Cost outcomes'!E27</f>
        <v>51893.645531018999</v>
      </c>
      <c r="E28">
        <f>'[1]Cost outcomes'!F27</f>
        <v>51922.045122213203</v>
      </c>
      <c r="F28">
        <f>'[1]Cost outcomes'!G27</f>
        <v>51961.209307705998</v>
      </c>
      <c r="G28">
        <f>'[1]Cost outcomes'!H27</f>
        <v>51974.292308418197</v>
      </c>
      <c r="H28">
        <f>'[1]Cost outcomes'!I27</f>
        <v>52059.764923481504</v>
      </c>
      <c r="I28">
        <f>'[1]Cost outcomes'!J27</f>
        <v>52103.356689649198</v>
      </c>
      <c r="K28">
        <f>'[2]QALY outcomes'!B27</f>
        <v>13.4048791805939</v>
      </c>
      <c r="L28">
        <f>'[2]QALY outcomes'!C27</f>
        <v>13.407896338459899</v>
      </c>
      <c r="M28">
        <f>'[2]QALY outcomes'!D27</f>
        <v>13.407896338459899</v>
      </c>
      <c r="N28">
        <f>'[2]QALY outcomes'!E27</f>
        <v>13.409109287728</v>
      </c>
      <c r="O28">
        <f>'[2]QALY outcomes'!F27</f>
        <v>13.409353049196101</v>
      </c>
      <c r="P28">
        <f>'[2]QALY outcomes'!G27</f>
        <v>13.409670274171001</v>
      </c>
      <c r="Q28">
        <f>'[2]QALY outcomes'!H27</f>
        <v>13.409670274171001</v>
      </c>
      <c r="R28">
        <f>'[2]QALY outcomes'!I27</f>
        <v>13.409670274171001</v>
      </c>
      <c r="S28">
        <f>'[2]QALY outcomes'!J27</f>
        <v>13.409670274171001</v>
      </c>
      <c r="U28">
        <f>[3]sens_28_spec_89!G27</f>
        <v>32.321644936308999</v>
      </c>
      <c r="V28">
        <f>[4]sens_57_spec_80_PSA!G27</f>
        <v>32.329947510162299</v>
      </c>
      <c r="W28">
        <f>[5]sens_64_spec_76_PSA!G27</f>
        <v>32.329947510162299</v>
      </c>
      <c r="X28">
        <f>[6]sens_70_spec_70_PSA!G27</f>
        <v>32.332981166725098</v>
      </c>
      <c r="Y28">
        <f>[7]sens_75_spec_66_PSA!G27</f>
        <v>32.333479566782501</v>
      </c>
      <c r="Z28">
        <f>[8]sens_88_spec_63_PSA!G27</f>
        <v>32.334102749189498</v>
      </c>
      <c r="AA28">
        <f>[9]sens_90_spec_58_PSA!G27</f>
        <v>32.334102749189498</v>
      </c>
      <c r="AB28">
        <f>[10]sens_95_spec_19_PSA!G27</f>
        <v>32.334102749189498</v>
      </c>
      <c r="AC28">
        <f>[11]sens_100_spec_3_PSA!G27</f>
        <v>32.334102749189498</v>
      </c>
      <c r="AE28">
        <f t="shared" si="3"/>
        <v>-27.876315424473574</v>
      </c>
    </row>
    <row r="29" spans="1:31" x14ac:dyDescent="0.25">
      <c r="A29">
        <f>'[1]Cost outcomes'!B28</f>
        <v>43816.4653368258</v>
      </c>
      <c r="B29">
        <f>'[1]Cost outcomes'!C28</f>
        <v>44099.350988042999</v>
      </c>
      <c r="C29">
        <f>'[1]Cost outcomes'!D28</f>
        <v>44126.084588373502</v>
      </c>
      <c r="D29">
        <f>'[1]Cost outcomes'!E28</f>
        <v>44146.318591937801</v>
      </c>
      <c r="E29">
        <f>'[1]Cost outcomes'!F28</f>
        <v>44166.410565371203</v>
      </c>
      <c r="F29">
        <f>'[1]Cost outcomes'!G28</f>
        <v>44220.5851217987</v>
      </c>
      <c r="G29">
        <f>'[1]Cost outcomes'!H28</f>
        <v>44233.413725247898</v>
      </c>
      <c r="H29">
        <f>'[1]Cost outcomes'!I28</f>
        <v>44318.629642264299</v>
      </c>
      <c r="I29">
        <f>'[1]Cost outcomes'!J28</f>
        <v>44366.423132690499</v>
      </c>
      <c r="K29">
        <f>'[2]QALY outcomes'!B28</f>
        <v>13.3693994626892</v>
      </c>
      <c r="L29">
        <f>'[2]QALY outcomes'!C28</f>
        <v>13.3844244369809</v>
      </c>
      <c r="M29">
        <f>'[2]QALY outcomes'!D28</f>
        <v>13.384632199204299</v>
      </c>
      <c r="N29">
        <f>'[2]QALY outcomes'!E28</f>
        <v>13.384632199204299</v>
      </c>
      <c r="O29">
        <f>'[2]QALY outcomes'!F28</f>
        <v>13.384773436908899</v>
      </c>
      <c r="P29">
        <f>'[2]QALY outcomes'!G28</f>
        <v>13.3858270753057</v>
      </c>
      <c r="Q29">
        <f>'[2]QALY outcomes'!H28</f>
        <v>13.3858270753057</v>
      </c>
      <c r="R29">
        <f>'[2]QALY outcomes'!I28</f>
        <v>13.3858270753057</v>
      </c>
      <c r="S29">
        <f>'[2]QALY outcomes'!J28</f>
        <v>13.386022803728</v>
      </c>
      <c r="U29">
        <f>[3]sens_28_spec_89!G28</f>
        <v>31.281652002484499</v>
      </c>
      <c r="V29">
        <f>[4]sens_57_spec_80_PSA!G28</f>
        <v>31.3143475206918</v>
      </c>
      <c r="W29">
        <f>[5]sens_64_spec_76_PSA!G28</f>
        <v>31.314709397574099</v>
      </c>
      <c r="X29">
        <f>[6]sens_70_spec_70_PSA!G28</f>
        <v>31.314709397574099</v>
      </c>
      <c r="Y29">
        <f>[7]sens_75_spec_66_PSA!G28</f>
        <v>31.314957762562699</v>
      </c>
      <c r="Z29">
        <f>[8]sens_88_spec_63_PSA!G28</f>
        <v>31.316814583095699</v>
      </c>
      <c r="AA29">
        <f>[9]sens_90_spec_58_PSA!G28</f>
        <v>31.316814583095699</v>
      </c>
      <c r="AB29">
        <f>[10]sens_95_spec_19_PSA!G28</f>
        <v>31.316814583095699</v>
      </c>
      <c r="AC29">
        <f>[11]sens_100_spec_3_PSA!G28</f>
        <v>31.317146104703198</v>
      </c>
      <c r="AE29">
        <f t="shared" si="3"/>
        <v>113.93763751537426</v>
      </c>
    </row>
    <row r="30" spans="1:31" x14ac:dyDescent="0.25">
      <c r="A30">
        <f>'[1]Cost outcomes'!B29</f>
        <v>46989.762093459598</v>
      </c>
      <c r="B30">
        <f>'[1]Cost outcomes'!C29</f>
        <v>47129.723116611902</v>
      </c>
      <c r="C30">
        <f>'[1]Cost outcomes'!D29</f>
        <v>47150.856869903699</v>
      </c>
      <c r="D30">
        <f>'[1]Cost outcomes'!E29</f>
        <v>47171.293178339401</v>
      </c>
      <c r="E30">
        <f>'[1]Cost outcomes'!F29</f>
        <v>47216.260618322798</v>
      </c>
      <c r="F30">
        <f>'[1]Cost outcomes'!G29</f>
        <v>47271.2615199047</v>
      </c>
      <c r="G30">
        <f>'[1]Cost outcomes'!H29</f>
        <v>47285.784862908498</v>
      </c>
      <c r="H30">
        <f>'[1]Cost outcomes'!I29</f>
        <v>47410.449741804099</v>
      </c>
      <c r="I30">
        <f>'[1]Cost outcomes'!J29</f>
        <v>47447.004861487403</v>
      </c>
      <c r="K30">
        <f>'[2]QALY outcomes'!B29</f>
        <v>13.6635110917278</v>
      </c>
      <c r="L30">
        <f>'[2]QALY outcomes'!C29</f>
        <v>13.669704313011501</v>
      </c>
      <c r="M30">
        <f>'[2]QALY outcomes'!D29</f>
        <v>13.669704313011501</v>
      </c>
      <c r="N30">
        <f>'[2]QALY outcomes'!E29</f>
        <v>13.669704313011501</v>
      </c>
      <c r="O30">
        <f>'[2]QALY outcomes'!F29</f>
        <v>13.6715381993476</v>
      </c>
      <c r="P30">
        <f>'[2]QALY outcomes'!G29</f>
        <v>13.6734185958647</v>
      </c>
      <c r="Q30">
        <f>'[2]QALY outcomes'!H29</f>
        <v>13.6734185958647</v>
      </c>
      <c r="R30">
        <f>'[2]QALY outcomes'!I29</f>
        <v>13.675632356224099</v>
      </c>
      <c r="S30">
        <f>'[2]QALY outcomes'!J29</f>
        <v>13.675632356224099</v>
      </c>
      <c r="U30">
        <f>[3]sens_28_spec_89!G29</f>
        <v>33.570718580913301</v>
      </c>
      <c r="V30">
        <f>[4]sens_57_spec_80_PSA!G29</f>
        <v>33.585463599853703</v>
      </c>
      <c r="W30">
        <f>[5]sens_64_spec_76_PSA!G29</f>
        <v>33.585463599853703</v>
      </c>
      <c r="X30">
        <f>[6]sens_70_spec_70_PSA!G29</f>
        <v>33.585463599853703</v>
      </c>
      <c r="Y30">
        <f>[7]sens_75_spec_66_PSA!G29</f>
        <v>33.589824669931197</v>
      </c>
      <c r="Z30">
        <f>[8]sens_88_spec_63_PSA!G29</f>
        <v>33.594099976954404</v>
      </c>
      <c r="AA30">
        <f>[9]sens_90_spec_58_PSA!G29</f>
        <v>33.594099976954404</v>
      </c>
      <c r="AB30">
        <f>[10]sens_95_spec_19_PSA!G29</f>
        <v>33.6000075309057</v>
      </c>
      <c r="AC30">
        <f>[11]sens_100_spec_3_PSA!G29</f>
        <v>33.6000075309057</v>
      </c>
      <c r="AE30">
        <f t="shared" si="3"/>
        <v>23.607605314777487</v>
      </c>
    </row>
    <row r="31" spans="1:31" x14ac:dyDescent="0.25">
      <c r="A31">
        <f>'[1]Cost outcomes'!B30</f>
        <v>39625.744107050297</v>
      </c>
      <c r="B31">
        <f>'[1]Cost outcomes'!C30</f>
        <v>39841.421679089202</v>
      </c>
      <c r="C31">
        <f>'[1]Cost outcomes'!D30</f>
        <v>39914.219189235402</v>
      </c>
      <c r="D31">
        <f>'[1]Cost outcomes'!E30</f>
        <v>39966.454738619897</v>
      </c>
      <c r="E31">
        <f>'[1]Cost outcomes'!F30</f>
        <v>39987.043871397502</v>
      </c>
      <c r="F31">
        <f>'[1]Cost outcomes'!G30</f>
        <v>40094.9775081689</v>
      </c>
      <c r="G31">
        <f>'[1]Cost outcomes'!H30</f>
        <v>40129.153969411898</v>
      </c>
      <c r="H31">
        <f>'[1]Cost outcomes'!I30</f>
        <v>40251.747916932502</v>
      </c>
      <c r="I31">
        <f>'[1]Cost outcomes'!J30</f>
        <v>40334.239795736597</v>
      </c>
      <c r="K31">
        <f>'[2]QALY outcomes'!B30</f>
        <v>13.4677693820452</v>
      </c>
      <c r="L31">
        <f>'[2]QALY outcomes'!C30</f>
        <v>13.475553941857401</v>
      </c>
      <c r="M31">
        <f>'[2]QALY outcomes'!D30</f>
        <v>13.479258491625</v>
      </c>
      <c r="N31">
        <f>'[2]QALY outcomes'!E30</f>
        <v>13.480369706520101</v>
      </c>
      <c r="O31">
        <f>'[2]QALY outcomes'!F30</f>
        <v>13.480415775175601</v>
      </c>
      <c r="P31">
        <f>'[2]QALY outcomes'!G30</f>
        <v>13.484298108191799</v>
      </c>
      <c r="Q31">
        <f>'[2]QALY outcomes'!H30</f>
        <v>13.4856382526683</v>
      </c>
      <c r="R31">
        <f>'[2]QALY outcomes'!I30</f>
        <v>13.488002175755801</v>
      </c>
      <c r="S31">
        <f>'[2]QALY outcomes'!J30</f>
        <v>13.489820103128499</v>
      </c>
      <c r="U31">
        <f>[3]sens_28_spec_89!G30</f>
        <v>32.942406701775198</v>
      </c>
      <c r="V31">
        <f>[4]sens_57_spec_80_PSA!G30</f>
        <v>32.9648131771281</v>
      </c>
      <c r="W31">
        <f>[5]sens_64_spec_76_PSA!G30</f>
        <v>32.975727571024699</v>
      </c>
      <c r="X31">
        <f>[6]sens_70_spec_70_PSA!G30</f>
        <v>32.978079731926201</v>
      </c>
      <c r="Y31">
        <f>[7]sens_75_spec_66_PSA!G30</f>
        <v>32.978163207493701</v>
      </c>
      <c r="Z31">
        <f>[8]sens_88_spec_63_PSA!G30</f>
        <v>32.986616688696998</v>
      </c>
      <c r="AA31">
        <f>[9]sens_90_spec_58_PSA!G30</f>
        <v>32.990542753717499</v>
      </c>
      <c r="AB31">
        <f>[10]sens_95_spec_19_PSA!G30</f>
        <v>32.996011767678297</v>
      </c>
      <c r="AC31">
        <f>[11]sens_100_spec_3_PSA!G30</f>
        <v>33.000337200606502</v>
      </c>
      <c r="AE31">
        <f t="shared" si="3"/>
        <v>-10.080240153986409</v>
      </c>
    </row>
    <row r="32" spans="1:31" x14ac:dyDescent="0.25">
      <c r="A32">
        <f>'[1]Cost outcomes'!B31</f>
        <v>36264.499344129101</v>
      </c>
      <c r="B32">
        <f>'[1]Cost outcomes'!C31</f>
        <v>36354.5290648097</v>
      </c>
      <c r="C32">
        <f>'[1]Cost outcomes'!D31</f>
        <v>36397.319400118497</v>
      </c>
      <c r="D32">
        <f>'[1]Cost outcomes'!E31</f>
        <v>36419.200812876101</v>
      </c>
      <c r="E32">
        <f>'[1]Cost outcomes'!F31</f>
        <v>36432.942713930002</v>
      </c>
      <c r="F32">
        <f>'[1]Cost outcomes'!G31</f>
        <v>36487.717062846197</v>
      </c>
      <c r="G32">
        <f>'[1]Cost outcomes'!H31</f>
        <v>36502.655750724902</v>
      </c>
      <c r="H32">
        <f>'[1]Cost outcomes'!I31</f>
        <v>36592.165862581598</v>
      </c>
      <c r="I32">
        <f>'[1]Cost outcomes'!J31</f>
        <v>36652.4866101359</v>
      </c>
      <c r="K32">
        <f>'[2]QALY outcomes'!B31</f>
        <v>13.615449835166901</v>
      </c>
      <c r="L32">
        <f>'[2]QALY outcomes'!C31</f>
        <v>13.617273356243199</v>
      </c>
      <c r="M32">
        <f>'[2]QALY outcomes'!D31</f>
        <v>13.620130420915901</v>
      </c>
      <c r="N32">
        <f>'[2]QALY outcomes'!E31</f>
        <v>13.620364739789499</v>
      </c>
      <c r="O32">
        <f>'[2]QALY outcomes'!F31</f>
        <v>13.620364739789499</v>
      </c>
      <c r="P32">
        <f>'[2]QALY outcomes'!G31</f>
        <v>13.622621344611</v>
      </c>
      <c r="Q32">
        <f>'[2]QALY outcomes'!H31</f>
        <v>13.622621344611</v>
      </c>
      <c r="R32">
        <f>'[2]QALY outcomes'!I31</f>
        <v>13.622621344611</v>
      </c>
      <c r="S32">
        <f>'[2]QALY outcomes'!J31</f>
        <v>13.623412976513899</v>
      </c>
      <c r="U32">
        <f>[3]sens_28_spec_89!G31</f>
        <v>32.469601680677499</v>
      </c>
      <c r="V32">
        <f>[4]sens_57_spec_80_PSA!G31</f>
        <v>32.473273663471304</v>
      </c>
      <c r="W32">
        <f>[5]sens_64_spec_76_PSA!G31</f>
        <v>32.480114230581698</v>
      </c>
      <c r="X32">
        <f>[6]sens_70_spec_70_PSA!G31</f>
        <v>32.480455407711801</v>
      </c>
      <c r="Y32">
        <f>[7]sens_75_spec_66_PSA!G31</f>
        <v>32.480455407711801</v>
      </c>
      <c r="Z32">
        <f>[8]sens_88_spec_63_PSA!G31</f>
        <v>32.486525449737996</v>
      </c>
      <c r="AA32">
        <f>[9]sens_90_spec_58_PSA!G31</f>
        <v>32.486525449737996</v>
      </c>
      <c r="AB32">
        <f>[10]sens_95_spec_19_PSA!G31</f>
        <v>32.486525449737996</v>
      </c>
      <c r="AC32">
        <f>[11]sens_100_spec_3_PSA!G31</f>
        <v>32.487981576348403</v>
      </c>
      <c r="AE32">
        <f t="shared" si="3"/>
        <v>-41.868864194498663</v>
      </c>
    </row>
    <row r="33" spans="1:31" x14ac:dyDescent="0.25">
      <c r="A33">
        <f>'[1]Cost outcomes'!B32</f>
        <v>29399.553816085001</v>
      </c>
      <c r="B33">
        <f>'[1]Cost outcomes'!C32</f>
        <v>29757.951741942001</v>
      </c>
      <c r="C33">
        <f>'[1]Cost outcomes'!D32</f>
        <v>29875.900367656399</v>
      </c>
      <c r="D33">
        <f>'[1]Cost outcomes'!E32</f>
        <v>29919.925986823</v>
      </c>
      <c r="E33">
        <f>'[1]Cost outcomes'!F32</f>
        <v>29978.2311170865</v>
      </c>
      <c r="F33">
        <f>'[1]Cost outcomes'!G32</f>
        <v>30058.1786363912</v>
      </c>
      <c r="G33">
        <f>'[1]Cost outcomes'!H32</f>
        <v>30071.291541200801</v>
      </c>
      <c r="H33">
        <f>'[1]Cost outcomes'!I32</f>
        <v>30188.263195283402</v>
      </c>
      <c r="I33">
        <f>'[1]Cost outcomes'!J32</f>
        <v>30236.4949717501</v>
      </c>
      <c r="K33">
        <f>'[2]QALY outcomes'!B32</f>
        <v>14.0216211915067</v>
      </c>
      <c r="L33">
        <f>'[2]QALY outcomes'!C32</f>
        <v>14.0379788688346</v>
      </c>
      <c r="M33">
        <f>'[2]QALY outcomes'!D32</f>
        <v>14.043529909207299</v>
      </c>
      <c r="N33">
        <f>'[2]QALY outcomes'!E32</f>
        <v>14.0443803015842</v>
      </c>
      <c r="O33">
        <f>'[2]QALY outcomes'!F32</f>
        <v>14.0474107766318</v>
      </c>
      <c r="P33">
        <f>'[2]QALY outcomes'!G32</f>
        <v>14.050034081102901</v>
      </c>
      <c r="Q33">
        <f>'[2]QALY outcomes'!H32</f>
        <v>14.050034081102901</v>
      </c>
      <c r="R33">
        <f>'[2]QALY outcomes'!I32</f>
        <v>14.051570218135501</v>
      </c>
      <c r="S33">
        <f>'[2]QALY outcomes'!J32</f>
        <v>14.051705810316101</v>
      </c>
      <c r="U33">
        <f>[3]sens_28_spec_89!G32</f>
        <v>33.986181446712202</v>
      </c>
      <c r="V33">
        <f>[4]sens_57_spec_80_PSA!G32</f>
        <v>34.024241354870199</v>
      </c>
      <c r="W33">
        <f>[5]sens_64_spec_76_PSA!G32</f>
        <v>34.039800440554899</v>
      </c>
      <c r="X33">
        <f>[6]sens_70_spec_70_PSA!G32</f>
        <v>34.041255523636501</v>
      </c>
      <c r="Y33">
        <f>[7]sens_75_spec_66_PSA!G32</f>
        <v>34.048986767347301</v>
      </c>
      <c r="Z33">
        <f>[8]sens_88_spec_63_PSA!G32</f>
        <v>34.054206448756297</v>
      </c>
      <c r="AA33">
        <f>[9]sens_90_spec_58_PSA!G32</f>
        <v>34.054206448756297</v>
      </c>
      <c r="AB33">
        <f>[10]sens_95_spec_19_PSA!G32</f>
        <v>34.057075542131699</v>
      </c>
      <c r="AC33">
        <f>[11]sens_100_spec_3_PSA!G32</f>
        <v>34.0573076630888</v>
      </c>
      <c r="AE33">
        <f t="shared" si="3"/>
        <v>73.623266809475069</v>
      </c>
    </row>
    <row r="34" spans="1:31" x14ac:dyDescent="0.25">
      <c r="A34">
        <f>'[1]Cost outcomes'!B33</f>
        <v>38705.768709530799</v>
      </c>
      <c r="B34">
        <f>'[1]Cost outcomes'!C33</f>
        <v>38850.366146770502</v>
      </c>
      <c r="C34">
        <f>'[1]Cost outcomes'!D33</f>
        <v>38897.924867560898</v>
      </c>
      <c r="D34">
        <f>'[1]Cost outcomes'!E33</f>
        <v>38977.646906511698</v>
      </c>
      <c r="E34">
        <f>'[1]Cost outcomes'!F33</f>
        <v>39005.033060071197</v>
      </c>
      <c r="F34">
        <f>'[1]Cost outcomes'!G33</f>
        <v>39111.738216031597</v>
      </c>
      <c r="G34">
        <f>'[1]Cost outcomes'!H33</f>
        <v>39123.329815486803</v>
      </c>
      <c r="H34">
        <f>'[1]Cost outcomes'!I33</f>
        <v>39221.198643022202</v>
      </c>
      <c r="I34">
        <f>'[1]Cost outcomes'!J33</f>
        <v>39279.297434852902</v>
      </c>
      <c r="K34">
        <f>'[2]QALY outcomes'!B33</f>
        <v>13.0527276114417</v>
      </c>
      <c r="L34">
        <f>'[2]QALY outcomes'!C33</f>
        <v>13.057409000633101</v>
      </c>
      <c r="M34">
        <f>'[2]QALY outcomes'!D33</f>
        <v>13.0586064668466</v>
      </c>
      <c r="N34">
        <f>'[2]QALY outcomes'!E33</f>
        <v>13.063302496413399</v>
      </c>
      <c r="O34">
        <f>'[2]QALY outcomes'!F33</f>
        <v>13.0648726724376</v>
      </c>
      <c r="P34">
        <f>'[2]QALY outcomes'!G33</f>
        <v>13.069397075421101</v>
      </c>
      <c r="Q34">
        <f>'[2]QALY outcomes'!H33</f>
        <v>13.069397075421101</v>
      </c>
      <c r="R34">
        <f>'[2]QALY outcomes'!I33</f>
        <v>13.0695385467587</v>
      </c>
      <c r="S34">
        <f>'[2]QALY outcomes'!J33</f>
        <v>13.0702064125605</v>
      </c>
      <c r="U34">
        <f>[3]sens_28_spec_89!G33</f>
        <v>31.802128504286699</v>
      </c>
      <c r="V34">
        <f>[4]sens_57_spec_80_PSA!G33</f>
        <v>31.814824325804999</v>
      </c>
      <c r="W34">
        <f>[5]sens_64_spec_76_PSA!G33</f>
        <v>31.817125453506801</v>
      </c>
      <c r="X34">
        <f>[6]sens_70_spec_70_PSA!G33</f>
        <v>31.8276820536122</v>
      </c>
      <c r="Y34">
        <f>[7]sens_75_spec_66_PSA!G33</f>
        <v>31.832275392508699</v>
      </c>
      <c r="Z34">
        <f>[8]sens_88_spec_63_PSA!G33</f>
        <v>31.8431222458868</v>
      </c>
      <c r="AA34">
        <f>[9]sens_90_spec_58_PSA!G33</f>
        <v>31.8431222458868</v>
      </c>
      <c r="AB34">
        <f>[10]sens_95_spec_19_PSA!G33</f>
        <v>31.843377810781799</v>
      </c>
      <c r="AC34">
        <f>[11]sens_100_spec_3_PSA!G33</f>
        <v>31.844662356235901</v>
      </c>
      <c r="AE34">
        <f t="shared" si="3"/>
        <v>-20.957674621613364</v>
      </c>
    </row>
    <row r="35" spans="1:31" x14ac:dyDescent="0.25">
      <c r="A35">
        <f>'[1]Cost outcomes'!B34</f>
        <v>34464.145603759302</v>
      </c>
      <c r="B35">
        <f>'[1]Cost outcomes'!C34</f>
        <v>34621.545765102899</v>
      </c>
      <c r="C35">
        <f>'[1]Cost outcomes'!D34</f>
        <v>34651.785749646697</v>
      </c>
      <c r="D35">
        <f>'[1]Cost outcomes'!E34</f>
        <v>34696.917587490098</v>
      </c>
      <c r="E35">
        <f>'[1]Cost outcomes'!F34</f>
        <v>34723.552885321304</v>
      </c>
      <c r="F35">
        <f>'[1]Cost outcomes'!G34</f>
        <v>34802.0263518141</v>
      </c>
      <c r="G35">
        <f>'[1]Cost outcomes'!H34</f>
        <v>34813.180723888203</v>
      </c>
      <c r="H35">
        <f>'[1]Cost outcomes'!I34</f>
        <v>34910.7502948084</v>
      </c>
      <c r="I35">
        <f>'[1]Cost outcomes'!J34</f>
        <v>34968.153941527496</v>
      </c>
      <c r="K35">
        <f>'[2]QALY outcomes'!B34</f>
        <v>13.7745388208786</v>
      </c>
      <c r="L35">
        <f>'[2]QALY outcomes'!C34</f>
        <v>13.7808097295874</v>
      </c>
      <c r="M35">
        <f>'[2]QALY outcomes'!D34</f>
        <v>13.7821046254574</v>
      </c>
      <c r="N35">
        <f>'[2]QALY outcomes'!E34</f>
        <v>13.782706468223401</v>
      </c>
      <c r="O35">
        <f>'[2]QALY outcomes'!F34</f>
        <v>13.7833970883938</v>
      </c>
      <c r="P35">
        <f>'[2]QALY outcomes'!G34</f>
        <v>13.786550553830001</v>
      </c>
      <c r="Q35">
        <f>'[2]QALY outcomes'!H34</f>
        <v>13.786550553830001</v>
      </c>
      <c r="R35">
        <f>'[2]QALY outcomes'!I34</f>
        <v>13.787016476371999</v>
      </c>
      <c r="S35">
        <f>'[2]QALY outcomes'!J34</f>
        <v>13.787356032576101</v>
      </c>
      <c r="U35">
        <f>[3]sens_28_spec_89!G34</f>
        <v>33.072929437106801</v>
      </c>
      <c r="V35">
        <f>[4]sens_57_spec_80_PSA!G34</f>
        <v>33.088879969007699</v>
      </c>
      <c r="W35">
        <f>[5]sens_64_spec_76_PSA!G34</f>
        <v>33.0917463604776</v>
      </c>
      <c r="X35">
        <f>[6]sens_70_spec_70_PSA!G34</f>
        <v>33.092843171118403</v>
      </c>
      <c r="Y35">
        <f>[7]sens_75_spec_66_PSA!G34</f>
        <v>33.094113855369699</v>
      </c>
      <c r="Z35">
        <f>[8]sens_88_spec_63_PSA!G34</f>
        <v>33.100611942414901</v>
      </c>
      <c r="AA35">
        <f>[9]sens_90_spec_58_PSA!G34</f>
        <v>33.100611942414901</v>
      </c>
      <c r="AB35">
        <f>[10]sens_95_spec_19_PSA!G34</f>
        <v>33.101521662293102</v>
      </c>
      <c r="AC35">
        <f>[11]sens_100_spec_3_PSA!G34</f>
        <v>33.102149431197503</v>
      </c>
      <c r="AE35">
        <f t="shared" si="3"/>
        <v>8.2202629483889496</v>
      </c>
    </row>
    <row r="36" spans="1:31" x14ac:dyDescent="0.25">
      <c r="A36">
        <f>'[1]Cost outcomes'!B35</f>
        <v>34911.206592118397</v>
      </c>
      <c r="B36">
        <f>'[1]Cost outcomes'!C35</f>
        <v>35118.189494766702</v>
      </c>
      <c r="C36">
        <f>'[1]Cost outcomes'!D35</f>
        <v>35147.492510213102</v>
      </c>
      <c r="D36">
        <f>'[1]Cost outcomes'!E35</f>
        <v>35198.604058222299</v>
      </c>
      <c r="E36">
        <f>'[1]Cost outcomes'!F35</f>
        <v>35256.389282388998</v>
      </c>
      <c r="F36">
        <f>'[1]Cost outcomes'!G35</f>
        <v>35354.484241324302</v>
      </c>
      <c r="G36">
        <f>'[1]Cost outcomes'!H35</f>
        <v>35386.103257799703</v>
      </c>
      <c r="H36">
        <f>'[1]Cost outcomes'!I35</f>
        <v>35489.305379746002</v>
      </c>
      <c r="I36">
        <f>'[1]Cost outcomes'!J35</f>
        <v>35539.856578762498</v>
      </c>
      <c r="K36">
        <f>'[2]QALY outcomes'!B35</f>
        <v>13.5537248115828</v>
      </c>
      <c r="L36">
        <f>'[2]QALY outcomes'!C35</f>
        <v>13.5645882484941</v>
      </c>
      <c r="M36">
        <f>'[2]QALY outcomes'!D35</f>
        <v>13.5655164015994</v>
      </c>
      <c r="N36">
        <f>'[2]QALY outcomes'!E35</f>
        <v>13.5678239257889</v>
      </c>
      <c r="O36">
        <f>'[2]QALY outcomes'!F35</f>
        <v>13.571208985175</v>
      </c>
      <c r="P36">
        <f>'[2]QALY outcomes'!G35</f>
        <v>13.575007324506201</v>
      </c>
      <c r="Q36">
        <f>'[2]QALY outcomes'!H35</f>
        <v>13.575710920419301</v>
      </c>
      <c r="R36">
        <f>'[2]QALY outcomes'!I35</f>
        <v>13.576677833922201</v>
      </c>
      <c r="S36">
        <f>'[2]QALY outcomes'!J35</f>
        <v>13.5776228502937</v>
      </c>
      <c r="U36">
        <f>[3]sens_28_spec_89!G35</f>
        <v>32.3713798067959</v>
      </c>
      <c r="V36">
        <f>[4]sens_57_spec_80_PSA!G35</f>
        <v>32.398018310457999</v>
      </c>
      <c r="W36">
        <f>[5]sens_64_spec_76_PSA!G35</f>
        <v>32.3997711663798</v>
      </c>
      <c r="X36">
        <f>[6]sens_70_spec_70_PSA!G35</f>
        <v>32.4046114632282</v>
      </c>
      <c r="Y36">
        <f>[7]sens_75_spec_66_PSA!G35</f>
        <v>32.4132534642482</v>
      </c>
      <c r="Z36">
        <f>[8]sens_88_spec_63_PSA!G35</f>
        <v>32.421768348185097</v>
      </c>
      <c r="AA36">
        <f>[9]sens_90_spec_58_PSA!G35</f>
        <v>32.423056352423103</v>
      </c>
      <c r="AB36">
        <f>[10]sens_95_spec_19_PSA!G35</f>
        <v>32.424917605583403</v>
      </c>
      <c r="AC36">
        <f>[11]sens_100_spec_3_PSA!G35</f>
        <v>32.426615910207502</v>
      </c>
      <c r="AE36">
        <f t="shared" si="3"/>
        <v>79.930384415516187</v>
      </c>
    </row>
    <row r="37" spans="1:31" x14ac:dyDescent="0.25">
      <c r="A37">
        <f>'[1]Cost outcomes'!B36</f>
        <v>28117.747067771401</v>
      </c>
      <c r="B37">
        <f>'[1]Cost outcomes'!C36</f>
        <v>28271.410364870499</v>
      </c>
      <c r="C37">
        <f>'[1]Cost outcomes'!D36</f>
        <v>28314.0515260428</v>
      </c>
      <c r="D37">
        <f>'[1]Cost outcomes'!E36</f>
        <v>28338.827708153302</v>
      </c>
      <c r="E37">
        <f>'[1]Cost outcomes'!F36</f>
        <v>28372.382043490099</v>
      </c>
      <c r="F37">
        <f>'[1]Cost outcomes'!G36</f>
        <v>28468.653722770399</v>
      </c>
      <c r="G37">
        <f>'[1]Cost outcomes'!H36</f>
        <v>28482.381983468302</v>
      </c>
      <c r="H37">
        <f>'[1]Cost outcomes'!I36</f>
        <v>28572.121978427302</v>
      </c>
      <c r="I37">
        <f>'[1]Cost outcomes'!J36</f>
        <v>28611.988617028099</v>
      </c>
      <c r="K37">
        <f>'[2]QALY outcomes'!B36</f>
        <v>13.472068266330201</v>
      </c>
      <c r="L37">
        <f>'[2]QALY outcomes'!C36</f>
        <v>13.478586735346401</v>
      </c>
      <c r="M37">
        <f>'[2]QALY outcomes'!D36</f>
        <v>13.479486916888099</v>
      </c>
      <c r="N37">
        <f>'[2]QALY outcomes'!E36</f>
        <v>13.479859419122899</v>
      </c>
      <c r="O37">
        <f>'[2]QALY outcomes'!F36</f>
        <v>13.481651617334199</v>
      </c>
      <c r="P37">
        <f>'[2]QALY outcomes'!G36</f>
        <v>13.488036645639401</v>
      </c>
      <c r="Q37">
        <f>'[2]QALY outcomes'!H36</f>
        <v>13.488036645639401</v>
      </c>
      <c r="R37">
        <f>'[2]QALY outcomes'!I36</f>
        <v>13.488036645639401</v>
      </c>
      <c r="S37">
        <f>'[2]QALY outcomes'!J36</f>
        <v>13.4880462119549</v>
      </c>
      <c r="U37">
        <f>[3]sens_28_spec_89!G36</f>
        <v>32.251014123872899</v>
      </c>
      <c r="V37">
        <f>[4]sens_57_spec_80_PSA!G36</f>
        <v>32.264544965088497</v>
      </c>
      <c r="W37">
        <f>[5]sens_64_spec_76_PSA!G36</f>
        <v>32.266089244941398</v>
      </c>
      <c r="X37">
        <f>[6]sens_70_spec_70_PSA!G36</f>
        <v>32.266699146493202</v>
      </c>
      <c r="Y37">
        <f>[7]sens_75_spec_66_PSA!G36</f>
        <v>32.270860176444003</v>
      </c>
      <c r="Z37">
        <f>[8]sens_88_spec_63_PSA!G36</f>
        <v>32.286835247599903</v>
      </c>
      <c r="AA37">
        <f>[9]sens_90_spec_58_PSA!G36</f>
        <v>32.286835247599903</v>
      </c>
      <c r="AB37">
        <f>[10]sens_95_spec_19_PSA!G36</f>
        <v>32.286835247599903</v>
      </c>
      <c r="AC37">
        <f>[11]sens_100_spec_3_PSA!G36</f>
        <v>32.286850566523</v>
      </c>
      <c r="AE37">
        <f t="shared" si="3"/>
        <v>18.495420932035245</v>
      </c>
    </row>
    <row r="38" spans="1:31" x14ac:dyDescent="0.25">
      <c r="A38">
        <f>'[1]Cost outcomes'!B37</f>
        <v>35858.026997926703</v>
      </c>
      <c r="B38">
        <f>'[1]Cost outcomes'!C37</f>
        <v>36028.146297942403</v>
      </c>
      <c r="C38">
        <f>'[1]Cost outcomes'!D37</f>
        <v>36073.516116575302</v>
      </c>
      <c r="D38">
        <f>'[1]Cost outcomes'!E37</f>
        <v>36132.1533869044</v>
      </c>
      <c r="E38">
        <f>'[1]Cost outcomes'!F37</f>
        <v>36167.840849529202</v>
      </c>
      <c r="F38">
        <f>'[1]Cost outcomes'!G37</f>
        <v>36211.438224882899</v>
      </c>
      <c r="G38">
        <f>'[1]Cost outcomes'!H37</f>
        <v>36242.4734014317</v>
      </c>
      <c r="H38">
        <f>'[1]Cost outcomes'!I37</f>
        <v>36338.459014617503</v>
      </c>
      <c r="I38">
        <f>'[1]Cost outcomes'!J37</f>
        <v>36381.448422334797</v>
      </c>
      <c r="K38">
        <f>'[2]QALY outcomes'!B37</f>
        <v>14.0284117968492</v>
      </c>
      <c r="L38">
        <f>'[2]QALY outcomes'!C37</f>
        <v>14.0361384221178</v>
      </c>
      <c r="M38">
        <f>'[2]QALY outcomes'!D37</f>
        <v>14.037200850417699</v>
      </c>
      <c r="N38">
        <f>'[2]QALY outcomes'!E37</f>
        <v>14.0398438782497</v>
      </c>
      <c r="O38">
        <f>'[2]QALY outcomes'!F37</f>
        <v>14.0414177859442</v>
      </c>
      <c r="P38">
        <f>'[2]QALY outcomes'!G37</f>
        <v>14.042164223067299</v>
      </c>
      <c r="Q38">
        <f>'[2]QALY outcomes'!H37</f>
        <v>14.042692316741601</v>
      </c>
      <c r="R38">
        <f>'[2]QALY outcomes'!I37</f>
        <v>14.0435072682984</v>
      </c>
      <c r="S38">
        <f>'[2]QALY outcomes'!J37</f>
        <v>14.043645549606</v>
      </c>
      <c r="U38">
        <f>[3]sens_28_spec_89!G37</f>
        <v>34.963578634537498</v>
      </c>
      <c r="V38">
        <f>[4]sens_57_spec_80_PSA!G37</f>
        <v>34.9826640278593</v>
      </c>
      <c r="W38">
        <f>[5]sens_64_spec_76_PSA!G37</f>
        <v>34.984799709418503</v>
      </c>
      <c r="X38">
        <f>[6]sens_70_spec_70_PSA!G37</f>
        <v>34.992472042213301</v>
      </c>
      <c r="Y38">
        <f>[7]sens_75_spec_66_PSA!G37</f>
        <v>34.996928709501098</v>
      </c>
      <c r="Z38">
        <f>[8]sens_88_spec_63_PSA!G37</f>
        <v>34.998359871930298</v>
      </c>
      <c r="AA38">
        <f>[9]sens_90_spec_58_PSA!G37</f>
        <v>34.999438200959901</v>
      </c>
      <c r="AB38">
        <f>[10]sens_95_spec_19_PSA!G37</f>
        <v>35.001047978821397</v>
      </c>
      <c r="AC38">
        <f>[11]sens_100_spec_3_PSA!G37</f>
        <v>35.001306305716298</v>
      </c>
      <c r="AE38">
        <f t="shared" si="3"/>
        <v>33.947927678897116</v>
      </c>
    </row>
    <row r="39" spans="1:31" x14ac:dyDescent="0.25">
      <c r="A39">
        <f>'[1]Cost outcomes'!B38</f>
        <v>35394.316556924001</v>
      </c>
      <c r="B39">
        <f>'[1]Cost outcomes'!C38</f>
        <v>35494.092430247903</v>
      </c>
      <c r="C39">
        <f>'[1]Cost outcomes'!D38</f>
        <v>35546.779416710597</v>
      </c>
      <c r="D39">
        <f>'[1]Cost outcomes'!E38</f>
        <v>35593.751650043101</v>
      </c>
      <c r="E39">
        <f>'[1]Cost outcomes'!F38</f>
        <v>35643.705968569499</v>
      </c>
      <c r="F39">
        <f>'[1]Cost outcomes'!G38</f>
        <v>35697.544120672603</v>
      </c>
      <c r="G39">
        <f>'[1]Cost outcomes'!H38</f>
        <v>35728.9859550904</v>
      </c>
      <c r="H39">
        <f>'[1]Cost outcomes'!I38</f>
        <v>35825.693046786299</v>
      </c>
      <c r="I39">
        <f>'[1]Cost outcomes'!J38</f>
        <v>35865.294742861603</v>
      </c>
      <c r="K39">
        <f>'[2]QALY outcomes'!B38</f>
        <v>13.629559312865</v>
      </c>
      <c r="L39">
        <f>'[2]QALY outcomes'!C38</f>
        <v>13.6327538968998</v>
      </c>
      <c r="M39">
        <f>'[2]QALY outcomes'!D38</f>
        <v>13.634779798688401</v>
      </c>
      <c r="N39">
        <f>'[2]QALY outcomes'!E38</f>
        <v>13.6366066275256</v>
      </c>
      <c r="O39">
        <f>'[2]QALY outcomes'!F38</f>
        <v>13.638682317561599</v>
      </c>
      <c r="P39">
        <f>'[2]QALY outcomes'!G38</f>
        <v>13.640476610425001</v>
      </c>
      <c r="Q39">
        <f>'[2]QALY outcomes'!H38</f>
        <v>13.640947701433699</v>
      </c>
      <c r="R39">
        <f>'[2]QALY outcomes'!I38</f>
        <v>13.641516609125199</v>
      </c>
      <c r="S39">
        <f>'[2]QALY outcomes'!J38</f>
        <v>13.641516609125199</v>
      </c>
      <c r="U39">
        <f>[3]sens_28_spec_89!G38</f>
        <v>32.664818314682897</v>
      </c>
      <c r="V39">
        <f>[4]sens_57_spec_80_PSA!G38</f>
        <v>32.671874456733299</v>
      </c>
      <c r="W39">
        <f>[5]sens_64_spec_76_PSA!G38</f>
        <v>32.676270940822498</v>
      </c>
      <c r="X39">
        <f>[6]sens_70_spec_70_PSA!G38</f>
        <v>32.682896157795199</v>
      </c>
      <c r="Y39">
        <f>[7]sens_75_spec_66_PSA!G38</f>
        <v>32.688282142628097</v>
      </c>
      <c r="Z39">
        <f>[8]sens_88_spec_63_PSA!G38</f>
        <v>32.692184902412201</v>
      </c>
      <c r="AA39">
        <f>[9]sens_90_spec_58_PSA!G38</f>
        <v>32.693092960766599</v>
      </c>
      <c r="AB39">
        <f>[10]sens_95_spec_19_PSA!G38</f>
        <v>32.694164212332602</v>
      </c>
      <c r="AC39">
        <f>[11]sens_100_spec_3_PSA!G38</f>
        <v>32.694164212332602</v>
      </c>
      <c r="AE39">
        <f t="shared" si="3"/>
        <v>-15.403992333590622</v>
      </c>
    </row>
    <row r="40" spans="1:31" x14ac:dyDescent="0.25">
      <c r="A40">
        <f>'[1]Cost outcomes'!B39</f>
        <v>27473.783303445402</v>
      </c>
      <c r="B40">
        <f>'[1]Cost outcomes'!C39</f>
        <v>27585.919344025599</v>
      </c>
      <c r="C40">
        <f>'[1]Cost outcomes'!D39</f>
        <v>27621.329857763201</v>
      </c>
      <c r="D40">
        <f>'[1]Cost outcomes'!E39</f>
        <v>27645.792971340601</v>
      </c>
      <c r="E40">
        <f>'[1]Cost outcomes'!F39</f>
        <v>27659.758069378498</v>
      </c>
      <c r="F40">
        <f>'[1]Cost outcomes'!G39</f>
        <v>27697.6522164694</v>
      </c>
      <c r="G40">
        <f>'[1]Cost outcomes'!H39</f>
        <v>27711.444750439201</v>
      </c>
      <c r="H40">
        <f>'[1]Cost outcomes'!I39</f>
        <v>27793.449406658801</v>
      </c>
      <c r="I40">
        <f>'[1]Cost outcomes'!J39</f>
        <v>27839.566027664001</v>
      </c>
      <c r="K40">
        <f>'[2]QALY outcomes'!B39</f>
        <v>13.2908031214992</v>
      </c>
      <c r="L40">
        <f>'[2]QALY outcomes'!C39</f>
        <v>13.295756273022601</v>
      </c>
      <c r="M40">
        <f>'[2]QALY outcomes'!D39</f>
        <v>13.298300172329901</v>
      </c>
      <c r="N40">
        <f>'[2]QALY outcomes'!E39</f>
        <v>13.298300172329901</v>
      </c>
      <c r="O40">
        <f>'[2]QALY outcomes'!F39</f>
        <v>13.298300172329901</v>
      </c>
      <c r="P40">
        <f>'[2]QALY outcomes'!G39</f>
        <v>13.299656422577501</v>
      </c>
      <c r="Q40">
        <f>'[2]QALY outcomes'!H39</f>
        <v>13.299656422577501</v>
      </c>
      <c r="R40">
        <f>'[2]QALY outcomes'!I39</f>
        <v>13.299656422577501</v>
      </c>
      <c r="S40">
        <f>'[2]QALY outcomes'!J39</f>
        <v>13.299736900115899</v>
      </c>
      <c r="U40">
        <f>[3]sens_28_spec_89!G39</f>
        <v>32.080991357890802</v>
      </c>
      <c r="V40">
        <f>[4]sens_57_spec_80_PSA!G39</f>
        <v>32.095201286121402</v>
      </c>
      <c r="W40">
        <f>[5]sens_64_spec_76_PSA!G39</f>
        <v>32.100851791272802</v>
      </c>
      <c r="X40">
        <f>[6]sens_70_spec_70_PSA!G39</f>
        <v>32.100851791272802</v>
      </c>
      <c r="Y40">
        <f>[7]sens_75_spec_66_PSA!G39</f>
        <v>32.100851791272802</v>
      </c>
      <c r="Z40">
        <f>[8]sens_88_spec_63_PSA!G39</f>
        <v>32.104305515386997</v>
      </c>
      <c r="AA40">
        <f>[9]sens_90_spec_58_PSA!G39</f>
        <v>32.104305515386997</v>
      </c>
      <c r="AB40">
        <f>[10]sens_95_spec_19_PSA!G39</f>
        <v>32.104305515386997</v>
      </c>
      <c r="AC40">
        <f>[11]sens_100_spec_3_PSA!G39</f>
        <v>32.1044581516623</v>
      </c>
      <c r="AE40">
        <f t="shared" si="3"/>
        <v>18.681213342979277</v>
      </c>
    </row>
    <row r="41" spans="1:31" x14ac:dyDescent="0.25">
      <c r="A41">
        <f>'[1]Cost outcomes'!B40</f>
        <v>29568.527317293399</v>
      </c>
      <c r="B41">
        <f>'[1]Cost outcomes'!C40</f>
        <v>29834.6890785344</v>
      </c>
      <c r="C41">
        <f>'[1]Cost outcomes'!D40</f>
        <v>29875.329222387401</v>
      </c>
      <c r="D41">
        <f>'[1]Cost outcomes'!E40</f>
        <v>29931.385838777202</v>
      </c>
      <c r="E41">
        <f>'[1]Cost outcomes'!F40</f>
        <v>29951.698805156298</v>
      </c>
      <c r="F41">
        <f>'[1]Cost outcomes'!G40</f>
        <v>30038.5053940955</v>
      </c>
      <c r="G41">
        <f>'[1]Cost outcomes'!H40</f>
        <v>30051.570379412999</v>
      </c>
      <c r="H41">
        <f>'[1]Cost outcomes'!I40</f>
        <v>30145.8550868725</v>
      </c>
      <c r="I41">
        <f>'[1]Cost outcomes'!J40</f>
        <v>30200.839674198702</v>
      </c>
      <c r="K41">
        <f>'[2]QALY outcomes'!B40</f>
        <v>13.3831503205747</v>
      </c>
      <c r="L41">
        <f>'[2]QALY outcomes'!C40</f>
        <v>13.3993245988183</v>
      </c>
      <c r="M41">
        <f>'[2]QALY outcomes'!D40</f>
        <v>13.4015624705926</v>
      </c>
      <c r="N41">
        <f>'[2]QALY outcomes'!E40</f>
        <v>13.4033137614614</v>
      </c>
      <c r="O41">
        <f>'[2]QALY outcomes'!F40</f>
        <v>13.4035679978891</v>
      </c>
      <c r="P41">
        <f>'[2]QALY outcomes'!G40</f>
        <v>13.4077812620191</v>
      </c>
      <c r="Q41">
        <f>'[2]QALY outcomes'!H40</f>
        <v>13.4077812620191</v>
      </c>
      <c r="R41">
        <f>'[2]QALY outcomes'!I40</f>
        <v>13.4079058170176</v>
      </c>
      <c r="S41">
        <f>'[2]QALY outcomes'!J40</f>
        <v>13.4084488110019</v>
      </c>
      <c r="U41">
        <f>[3]sens_28_spec_89!G40</f>
        <v>31.804401033689999</v>
      </c>
      <c r="V41">
        <f>[4]sens_57_spec_80_PSA!G40</f>
        <v>31.843960609260101</v>
      </c>
      <c r="W41">
        <f>[5]sens_64_spec_76_PSA!G40</f>
        <v>31.848576684038498</v>
      </c>
      <c r="X41">
        <f>[6]sens_70_spec_70_PSA!G40</f>
        <v>31.852375773138501</v>
      </c>
      <c r="Y41">
        <f>[7]sens_75_spec_66_PSA!G40</f>
        <v>31.852803586021398</v>
      </c>
      <c r="Z41">
        <f>[8]sens_88_spec_63_PSA!G40</f>
        <v>31.863602675860701</v>
      </c>
      <c r="AA41">
        <f>[9]sens_90_spec_58_PSA!G40</f>
        <v>31.863602675860701</v>
      </c>
      <c r="AB41">
        <f>[10]sens_95_spec_19_PSA!G40</f>
        <v>31.863826728468599</v>
      </c>
      <c r="AC41">
        <f>[11]sens_100_spec_3_PSA!G40</f>
        <v>31.864942389268599</v>
      </c>
      <c r="AE41">
        <f t="shared" si="3"/>
        <v>161.01569416713249</v>
      </c>
    </row>
    <row r="42" spans="1:31" x14ac:dyDescent="0.25">
      <c r="A42">
        <f>'[1]Cost outcomes'!B41</f>
        <v>39005.808676798297</v>
      </c>
      <c r="B42">
        <f>'[1]Cost outcomes'!C41</f>
        <v>39129.604007346898</v>
      </c>
      <c r="C42">
        <f>'[1]Cost outcomes'!D41</f>
        <v>39148.411421318298</v>
      </c>
      <c r="D42">
        <f>'[1]Cost outcomes'!E41</f>
        <v>39219.361191584001</v>
      </c>
      <c r="E42">
        <f>'[1]Cost outcomes'!F41</f>
        <v>39302.350716433</v>
      </c>
      <c r="F42">
        <f>'[1]Cost outcomes'!G41</f>
        <v>39387.255949049497</v>
      </c>
      <c r="G42">
        <f>'[1]Cost outcomes'!H41</f>
        <v>39433.841095257398</v>
      </c>
      <c r="H42">
        <f>'[1]Cost outcomes'!I41</f>
        <v>39512.589346499102</v>
      </c>
      <c r="I42">
        <f>'[1]Cost outcomes'!J41</f>
        <v>39557.154186071202</v>
      </c>
      <c r="K42">
        <f>'[2]QALY outcomes'!B41</f>
        <v>13.751966074211101</v>
      </c>
      <c r="L42">
        <f>'[2]QALY outcomes'!C41</f>
        <v>13.7537210035016</v>
      </c>
      <c r="M42">
        <f>'[2]QALY outcomes'!D41</f>
        <v>13.7537210035016</v>
      </c>
      <c r="N42">
        <f>'[2]QALY outcomes'!E41</f>
        <v>13.756767538208999</v>
      </c>
      <c r="O42">
        <f>'[2]QALY outcomes'!F41</f>
        <v>13.7599474257784</v>
      </c>
      <c r="P42">
        <f>'[2]QALY outcomes'!G41</f>
        <v>13.7620327143251</v>
      </c>
      <c r="Q42">
        <f>'[2]QALY outcomes'!H41</f>
        <v>13.762897944953</v>
      </c>
      <c r="R42">
        <f>'[2]QALY outcomes'!I41</f>
        <v>13.762897944953</v>
      </c>
      <c r="S42">
        <f>'[2]QALY outcomes'!J41</f>
        <v>13.762897944953</v>
      </c>
      <c r="U42">
        <f>[3]sens_28_spec_89!G41</f>
        <v>34.2189952638821</v>
      </c>
      <c r="V42">
        <f>[4]sens_57_spec_80_PSA!G41</f>
        <v>34.222777267686297</v>
      </c>
      <c r="W42">
        <f>[5]sens_64_spec_76_PSA!G41</f>
        <v>34.222777267686297</v>
      </c>
      <c r="X42">
        <f>[6]sens_70_spec_70_PSA!G41</f>
        <v>34.232183256659802</v>
      </c>
      <c r="Y42">
        <f>[7]sens_75_spec_66_PSA!G41</f>
        <v>34.241408279800602</v>
      </c>
      <c r="Z42">
        <f>[8]sens_88_spec_63_PSA!G41</f>
        <v>34.247092346078503</v>
      </c>
      <c r="AA42">
        <f>[9]sens_90_spec_58_PSA!G41</f>
        <v>34.249280158997699</v>
      </c>
      <c r="AB42">
        <f>[10]sens_95_spec_19_PSA!G41</f>
        <v>34.249280158997699</v>
      </c>
      <c r="AC42">
        <f>[11]sens_100_spec_3_PSA!G41</f>
        <v>34.249280158997699</v>
      </c>
      <c r="AE42">
        <f t="shared" si="3"/>
        <v>-77.446045749254992</v>
      </c>
    </row>
    <row r="43" spans="1:31" x14ac:dyDescent="0.25">
      <c r="A43">
        <f>'[1]Cost outcomes'!B42</f>
        <v>42540.630632767301</v>
      </c>
      <c r="B43">
        <f>'[1]Cost outcomes'!C42</f>
        <v>42629.057129955203</v>
      </c>
      <c r="C43">
        <f>'[1]Cost outcomes'!D42</f>
        <v>42678.745099646803</v>
      </c>
      <c r="D43">
        <f>'[1]Cost outcomes'!E42</f>
        <v>42698.084742511397</v>
      </c>
      <c r="E43">
        <f>'[1]Cost outcomes'!F42</f>
        <v>42713.060285375999</v>
      </c>
      <c r="F43">
        <f>'[1]Cost outcomes'!G42</f>
        <v>42765.770197817197</v>
      </c>
      <c r="G43">
        <f>'[1]Cost outcomes'!H42</f>
        <v>42777.451150204302</v>
      </c>
      <c r="H43">
        <f>'[1]Cost outcomes'!I42</f>
        <v>42865.137857864</v>
      </c>
      <c r="I43">
        <f>'[1]Cost outcomes'!J42</f>
        <v>42955.085026089801</v>
      </c>
      <c r="K43">
        <f>'[2]QALY outcomes'!B42</f>
        <v>13.672328229771599</v>
      </c>
      <c r="L43">
        <f>'[2]QALY outcomes'!C42</f>
        <v>13.672977180207001</v>
      </c>
      <c r="M43">
        <f>'[2]QALY outcomes'!D42</f>
        <v>13.676151401950399</v>
      </c>
      <c r="N43">
        <f>'[2]QALY outcomes'!E42</f>
        <v>13.676151401950399</v>
      </c>
      <c r="O43">
        <f>'[2]QALY outcomes'!F42</f>
        <v>13.676151401950399</v>
      </c>
      <c r="P43">
        <f>'[2]QALY outcomes'!G42</f>
        <v>13.678649991442599</v>
      </c>
      <c r="Q43">
        <f>'[2]QALY outcomes'!H42</f>
        <v>13.678649991442599</v>
      </c>
      <c r="R43">
        <f>'[2]QALY outcomes'!I42</f>
        <v>13.678649991442599</v>
      </c>
      <c r="S43">
        <f>'[2]QALY outcomes'!J42</f>
        <v>13.681445868345101</v>
      </c>
      <c r="U43">
        <f>[3]sens_28_spec_89!G42</f>
        <v>32.686267341196903</v>
      </c>
      <c r="V43">
        <f>[4]sens_57_spec_80_PSA!G42</f>
        <v>32.687464105282601</v>
      </c>
      <c r="W43">
        <f>[5]sens_64_spec_76_PSA!G42</f>
        <v>32.695951342408698</v>
      </c>
      <c r="X43">
        <f>[6]sens_70_spec_70_PSA!G42</f>
        <v>32.695951342408698</v>
      </c>
      <c r="Y43">
        <f>[7]sens_75_spec_66_PSA!G42</f>
        <v>32.695951342408698</v>
      </c>
      <c r="Z43">
        <f>[8]sens_88_spec_63_PSA!G42</f>
        <v>32.7005465480525</v>
      </c>
      <c r="AA43">
        <f>[9]sens_90_spec_58_PSA!G42</f>
        <v>32.7005465480525</v>
      </c>
      <c r="AB43">
        <f>[10]sens_95_spec_19_PSA!G42</f>
        <v>32.7005465480525</v>
      </c>
      <c r="AC43">
        <f>[11]sens_100_spec_3_PSA!G42</f>
        <v>32.707094919550798</v>
      </c>
      <c r="AE43">
        <f t="shared" si="3"/>
        <v>-71.287123702071625</v>
      </c>
    </row>
    <row r="44" spans="1:31" x14ac:dyDescent="0.25">
      <c r="A44">
        <f>'[1]Cost outcomes'!B43</f>
        <v>44348.988181909801</v>
      </c>
      <c r="B44">
        <f>'[1]Cost outcomes'!C43</f>
        <v>44676.049308308102</v>
      </c>
      <c r="C44">
        <f>'[1]Cost outcomes'!D43</f>
        <v>44716.797234213198</v>
      </c>
      <c r="D44">
        <f>'[1]Cost outcomes'!E43</f>
        <v>44751.002626540903</v>
      </c>
      <c r="E44">
        <f>'[1]Cost outcomes'!F43</f>
        <v>44778.646440952398</v>
      </c>
      <c r="F44">
        <f>'[1]Cost outcomes'!G43</f>
        <v>44921.106373791998</v>
      </c>
      <c r="G44">
        <f>'[1]Cost outcomes'!H43</f>
        <v>44969.631431903697</v>
      </c>
      <c r="H44">
        <f>'[1]Cost outcomes'!I43</f>
        <v>45108.372036968904</v>
      </c>
      <c r="I44">
        <f>'[1]Cost outcomes'!J43</f>
        <v>45181.5765559297</v>
      </c>
      <c r="K44">
        <f>'[2]QALY outcomes'!B43</f>
        <v>13.660793858040099</v>
      </c>
      <c r="L44">
        <f>'[2]QALY outcomes'!C43</f>
        <v>13.6726543190189</v>
      </c>
      <c r="M44">
        <f>'[2]QALY outcomes'!D43</f>
        <v>13.674212782036101</v>
      </c>
      <c r="N44">
        <f>'[2]QALY outcomes'!E43</f>
        <v>13.6746067212414</v>
      </c>
      <c r="O44">
        <f>'[2]QALY outcomes'!F43</f>
        <v>13.674954900963</v>
      </c>
      <c r="P44">
        <f>'[2]QALY outcomes'!G43</f>
        <v>13.680638028410099</v>
      </c>
      <c r="Q44">
        <f>'[2]QALY outcomes'!H43</f>
        <v>13.6835603864404</v>
      </c>
      <c r="R44">
        <f>'[2]QALY outcomes'!I43</f>
        <v>13.685324305701</v>
      </c>
      <c r="S44">
        <f>'[2]QALY outcomes'!J43</f>
        <v>13.6873483317483</v>
      </c>
      <c r="U44">
        <f>[3]sens_28_spec_89!G43</f>
        <v>33.975973381168203</v>
      </c>
      <c r="V44">
        <f>[4]sens_57_spec_80_PSA!G43</f>
        <v>34.002846003557899</v>
      </c>
      <c r="W44">
        <f>[5]sens_64_spec_76_PSA!G43</f>
        <v>34.007205767229003</v>
      </c>
      <c r="X44">
        <f>[6]sens_70_spec_70_PSA!G43</f>
        <v>34.007935745173299</v>
      </c>
      <c r="Y44">
        <f>[7]sens_75_spec_66_PSA!G43</f>
        <v>34.008637416865703</v>
      </c>
      <c r="Z44">
        <f>[8]sens_88_spec_63_PSA!G43</f>
        <v>34.0224950722655</v>
      </c>
      <c r="AA44">
        <f>[9]sens_90_spec_58_PSA!G43</f>
        <v>34.030195403186703</v>
      </c>
      <c r="AB44">
        <f>[10]sens_95_spec_19_PSA!G43</f>
        <v>34.033937543044097</v>
      </c>
      <c r="AC44">
        <f>[11]sens_100_spec_3_PSA!G43</f>
        <v>34.039449700210596</v>
      </c>
      <c r="AE44">
        <f t="shared" si="3"/>
        <v>-13.815523436315061</v>
      </c>
    </row>
    <row r="45" spans="1:31" x14ac:dyDescent="0.25">
      <c r="A45">
        <f>'[1]Cost outcomes'!B44</f>
        <v>28228.596200421202</v>
      </c>
      <c r="B45">
        <f>'[1]Cost outcomes'!C44</f>
        <v>28342.083453213101</v>
      </c>
      <c r="C45">
        <f>'[1]Cost outcomes'!D44</f>
        <v>28374.966118228702</v>
      </c>
      <c r="D45">
        <f>'[1]Cost outcomes'!E44</f>
        <v>28398.489059819902</v>
      </c>
      <c r="E45">
        <f>'[1]Cost outcomes'!F44</f>
        <v>28453.1713171751</v>
      </c>
      <c r="F45">
        <f>'[1]Cost outcomes'!G44</f>
        <v>28565.584109546799</v>
      </c>
      <c r="G45">
        <f>'[1]Cost outcomes'!H44</f>
        <v>28578.961798770699</v>
      </c>
      <c r="H45">
        <f>'[1]Cost outcomes'!I44</f>
        <v>28667.531136276699</v>
      </c>
      <c r="I45">
        <f>'[1]Cost outcomes'!J44</f>
        <v>28732.666561046499</v>
      </c>
      <c r="K45">
        <f>'[2]QALY outcomes'!B44</f>
        <v>13.461440054706999</v>
      </c>
      <c r="L45">
        <f>'[2]QALY outcomes'!C44</f>
        <v>13.4636420058963</v>
      </c>
      <c r="M45">
        <f>'[2]QALY outcomes'!D44</f>
        <v>13.464060863735799</v>
      </c>
      <c r="N45">
        <f>'[2]QALY outcomes'!E44</f>
        <v>13.4641229290041</v>
      </c>
      <c r="O45">
        <f>'[2]QALY outcomes'!F44</f>
        <v>13.466606928196899</v>
      </c>
      <c r="P45">
        <f>'[2]QALY outcomes'!G44</f>
        <v>13.471946989833199</v>
      </c>
      <c r="Q45">
        <f>'[2]QALY outcomes'!H44</f>
        <v>13.471946989833199</v>
      </c>
      <c r="R45">
        <f>'[2]QALY outcomes'!I44</f>
        <v>13.4720185014852</v>
      </c>
      <c r="S45">
        <f>'[2]QALY outcomes'!J44</f>
        <v>13.473890770271399</v>
      </c>
      <c r="U45">
        <f>[3]sens_28_spec_89!G44</f>
        <v>31.451371458194998</v>
      </c>
      <c r="V45">
        <f>[4]sens_57_spec_80_PSA!G44</f>
        <v>31.4554311193784</v>
      </c>
      <c r="W45">
        <f>[5]sens_64_spec_76_PSA!G44</f>
        <v>31.456184597955101</v>
      </c>
      <c r="X45">
        <f>[6]sens_70_spec_70_PSA!G44</f>
        <v>31.45629658136</v>
      </c>
      <c r="Y45">
        <f>[7]sens_75_spec_66_PSA!G44</f>
        <v>31.461451897659298</v>
      </c>
      <c r="Z45">
        <f>[8]sens_88_spec_63_PSA!G44</f>
        <v>31.474474495154901</v>
      </c>
      <c r="AA45">
        <f>[9]sens_90_spec_58_PSA!G44</f>
        <v>31.474474495154901</v>
      </c>
      <c r="AB45">
        <f>[10]sens_95_spec_19_PSA!G44</f>
        <v>31.474601129738101</v>
      </c>
      <c r="AC45">
        <f>[11]sens_100_spec_3_PSA!G44</f>
        <v>31.4804161563859</v>
      </c>
      <c r="AE45">
        <f t="shared" si="3"/>
        <v>-55.331711517549124</v>
      </c>
    </row>
    <row r="46" spans="1:31" x14ac:dyDescent="0.25">
      <c r="A46">
        <f>'[1]Cost outcomes'!B45</f>
        <v>46867.885851679603</v>
      </c>
      <c r="B46">
        <f>'[1]Cost outcomes'!C45</f>
        <v>47087.901837739599</v>
      </c>
      <c r="C46">
        <f>'[1]Cost outcomes'!D45</f>
        <v>47151.728865557001</v>
      </c>
      <c r="D46">
        <f>'[1]Cost outcomes'!E45</f>
        <v>47199.672524979796</v>
      </c>
      <c r="E46">
        <f>'[1]Cost outcomes'!F45</f>
        <v>47228.399186541501</v>
      </c>
      <c r="F46">
        <f>'[1]Cost outcomes'!G45</f>
        <v>47325.047301391402</v>
      </c>
      <c r="G46">
        <f>'[1]Cost outcomes'!H45</f>
        <v>47344.679169857198</v>
      </c>
      <c r="H46">
        <f>'[1]Cost outcomes'!I45</f>
        <v>47460.081756156098</v>
      </c>
      <c r="I46">
        <f>'[1]Cost outcomes'!J45</f>
        <v>47542.9823984303</v>
      </c>
      <c r="K46">
        <f>'[2]QALY outcomes'!B45</f>
        <v>13.368397237624899</v>
      </c>
      <c r="L46">
        <f>'[2]QALY outcomes'!C45</f>
        <v>13.375188792322</v>
      </c>
      <c r="M46">
        <f>'[2]QALY outcomes'!D45</f>
        <v>13.378063517597001</v>
      </c>
      <c r="N46">
        <f>'[2]QALY outcomes'!E45</f>
        <v>13.380184007105701</v>
      </c>
      <c r="O46">
        <f>'[2]QALY outcomes'!F45</f>
        <v>13.380895516604101</v>
      </c>
      <c r="P46">
        <f>'[2]QALY outcomes'!G45</f>
        <v>13.3849913105088</v>
      </c>
      <c r="Q46">
        <f>'[2]QALY outcomes'!H45</f>
        <v>13.385136352187899</v>
      </c>
      <c r="R46">
        <f>'[2]QALY outcomes'!I45</f>
        <v>13.3868608213218</v>
      </c>
      <c r="S46">
        <f>'[2]QALY outcomes'!J45</f>
        <v>13.3896236714341</v>
      </c>
      <c r="U46">
        <f>[3]sens_28_spec_89!G45</f>
        <v>31.909396993008102</v>
      </c>
      <c r="V46">
        <f>[4]sens_57_spec_80_PSA!G45</f>
        <v>31.924680160493899</v>
      </c>
      <c r="W46">
        <f>[5]sens_64_spec_76_PSA!G45</f>
        <v>31.9310445999626</v>
      </c>
      <c r="X46">
        <f>[6]sens_70_spec_70_PSA!G45</f>
        <v>31.935265322224801</v>
      </c>
      <c r="Y46">
        <f>[7]sens_75_spec_66_PSA!G45</f>
        <v>31.936375114846602</v>
      </c>
      <c r="Z46">
        <f>[8]sens_88_spec_63_PSA!G45</f>
        <v>31.9461660607654</v>
      </c>
      <c r="AA46">
        <f>[9]sens_90_spec_58_PSA!G45</f>
        <v>31.9464173258859</v>
      </c>
      <c r="AB46">
        <f>[10]sens_95_spec_19_PSA!G45</f>
        <v>31.951110846458398</v>
      </c>
      <c r="AC46">
        <f>[11]sens_100_spec_3_PSA!G45</f>
        <v>31.957374456806701</v>
      </c>
      <c r="AE46">
        <f t="shared" si="3"/>
        <v>-40.644825871101943</v>
      </c>
    </row>
    <row r="47" spans="1:31" x14ac:dyDescent="0.25">
      <c r="A47">
        <f>'[1]Cost outcomes'!B46</f>
        <v>23487.477962370402</v>
      </c>
      <c r="B47">
        <f>'[1]Cost outcomes'!C46</f>
        <v>23595.400729462599</v>
      </c>
      <c r="C47">
        <f>'[1]Cost outcomes'!D46</f>
        <v>23618.262876297402</v>
      </c>
      <c r="D47">
        <f>'[1]Cost outcomes'!E46</f>
        <v>23648.169730711299</v>
      </c>
      <c r="E47">
        <f>'[1]Cost outcomes'!F46</f>
        <v>23685.7322942217</v>
      </c>
      <c r="F47">
        <f>'[1]Cost outcomes'!G46</f>
        <v>23746.380698612302</v>
      </c>
      <c r="G47">
        <f>'[1]Cost outcomes'!H46</f>
        <v>23761.361428157601</v>
      </c>
      <c r="H47">
        <f>'[1]Cost outcomes'!I46</f>
        <v>23878.8395304158</v>
      </c>
      <c r="I47">
        <f>'[1]Cost outcomes'!J46</f>
        <v>23930.2076220608</v>
      </c>
      <c r="K47">
        <f>'[2]QALY outcomes'!B46</f>
        <v>12.8936760992232</v>
      </c>
      <c r="L47">
        <f>'[2]QALY outcomes'!C46</f>
        <v>12.8957273572031</v>
      </c>
      <c r="M47">
        <f>'[2]QALY outcomes'!D46</f>
        <v>12.8957386129309</v>
      </c>
      <c r="N47">
        <f>'[2]QALY outcomes'!E46</f>
        <v>12.8966050404113</v>
      </c>
      <c r="O47">
        <f>'[2]QALY outcomes'!F46</f>
        <v>12.8973514101076</v>
      </c>
      <c r="P47">
        <f>'[2]QALY outcomes'!G46</f>
        <v>12.8987835665432</v>
      </c>
      <c r="Q47">
        <f>'[2]QALY outcomes'!H46</f>
        <v>12.898843759342</v>
      </c>
      <c r="R47">
        <f>'[2]QALY outcomes'!I46</f>
        <v>12.8997175677135</v>
      </c>
      <c r="S47">
        <f>'[2]QALY outcomes'!J46</f>
        <v>12.9005233853939</v>
      </c>
      <c r="U47">
        <f>[3]sens_28_spec_89!G46</f>
        <v>30.960058903268202</v>
      </c>
      <c r="V47">
        <f>[4]sens_57_spec_80_PSA!G46</f>
        <v>30.964465221404399</v>
      </c>
      <c r="W47">
        <f>[5]sens_64_spec_76_PSA!G46</f>
        <v>30.9644882833718</v>
      </c>
      <c r="X47">
        <f>[6]sens_70_spec_70_PSA!G46</f>
        <v>30.9660538644967</v>
      </c>
      <c r="Y47">
        <f>[7]sens_75_spec_66_PSA!G46</f>
        <v>30.967689253517801</v>
      </c>
      <c r="Z47">
        <f>[8]sens_88_spec_63_PSA!G46</f>
        <v>30.970736530563599</v>
      </c>
      <c r="AA47">
        <f>[9]sens_90_spec_58_PSA!G46</f>
        <v>30.9708466420451</v>
      </c>
      <c r="AB47">
        <f>[10]sens_95_spec_19_PSA!G46</f>
        <v>30.9730481693834</v>
      </c>
      <c r="AC47">
        <f>[11]sens_100_spec_3_PSA!G46</f>
        <v>30.974742772456999</v>
      </c>
      <c r="AE47">
        <f t="shared" si="3"/>
        <v>-53.747171059887052</v>
      </c>
    </row>
    <row r="48" spans="1:31" x14ac:dyDescent="0.25">
      <c r="A48">
        <f>'[1]Cost outcomes'!B47</f>
        <v>35353.867035265699</v>
      </c>
      <c r="B48">
        <f>'[1]Cost outcomes'!C47</f>
        <v>35607.0070168612</v>
      </c>
      <c r="C48">
        <f>'[1]Cost outcomes'!D47</f>
        <v>35657.573769504001</v>
      </c>
      <c r="D48">
        <f>'[1]Cost outcomes'!E47</f>
        <v>35710.638481170703</v>
      </c>
      <c r="E48">
        <f>'[1]Cost outcomes'!F47</f>
        <v>35746.477993635002</v>
      </c>
      <c r="F48">
        <f>'[1]Cost outcomes'!G47</f>
        <v>35786.673430416296</v>
      </c>
      <c r="G48">
        <f>'[1]Cost outcomes'!H47</f>
        <v>35848.405749734098</v>
      </c>
      <c r="H48">
        <f>'[1]Cost outcomes'!I47</f>
        <v>35949.303884643799</v>
      </c>
      <c r="I48">
        <f>'[1]Cost outcomes'!J47</f>
        <v>36021.690308201098</v>
      </c>
      <c r="K48">
        <f>'[2]QALY outcomes'!B47</f>
        <v>13.6450591619158</v>
      </c>
      <c r="L48">
        <f>'[2]QALY outcomes'!C47</f>
        <v>13.660667366705701</v>
      </c>
      <c r="M48">
        <f>'[2]QALY outcomes'!D47</f>
        <v>13.6627652147391</v>
      </c>
      <c r="N48">
        <f>'[2]QALY outcomes'!E47</f>
        <v>13.6662576739604</v>
      </c>
      <c r="O48">
        <f>'[2]QALY outcomes'!F47</f>
        <v>13.667501162408</v>
      </c>
      <c r="P48">
        <f>'[2]QALY outcomes'!G47</f>
        <v>13.6679823853251</v>
      </c>
      <c r="Q48">
        <f>'[2]QALY outcomes'!H47</f>
        <v>13.670893850675</v>
      </c>
      <c r="R48">
        <f>'[2]QALY outcomes'!I47</f>
        <v>13.672102412330201</v>
      </c>
      <c r="S48">
        <f>'[2]QALY outcomes'!J47</f>
        <v>13.6749031522673</v>
      </c>
      <c r="U48">
        <f>[3]sens_28_spec_89!G47</f>
        <v>32.144426348306503</v>
      </c>
      <c r="V48">
        <f>[4]sens_57_spec_80_PSA!G47</f>
        <v>32.182878758997099</v>
      </c>
      <c r="W48">
        <f>[5]sens_64_spec_76_PSA!G47</f>
        <v>32.186522641986301</v>
      </c>
      <c r="X48">
        <f>[6]sens_70_spec_70_PSA!G47</f>
        <v>32.194913589130998</v>
      </c>
      <c r="Y48">
        <f>[7]sens_75_spec_66_PSA!G47</f>
        <v>32.197432531708301</v>
      </c>
      <c r="Z48">
        <f>[8]sens_88_spec_63_PSA!G47</f>
        <v>32.198220609523197</v>
      </c>
      <c r="AA48">
        <f>[9]sens_90_spec_58_PSA!G47</f>
        <v>32.2050372070265</v>
      </c>
      <c r="AB48">
        <f>[10]sens_95_spec_19_PSA!G47</f>
        <v>32.207086600015998</v>
      </c>
      <c r="AC48">
        <f>[11]sens_100_spec_3_PSA!G47</f>
        <v>32.212454113295301</v>
      </c>
      <c r="AE48">
        <f t="shared" si="3"/>
        <v>159.08695707962175</v>
      </c>
    </row>
    <row r="49" spans="1:31" x14ac:dyDescent="0.25">
      <c r="A49">
        <f>'[1]Cost outcomes'!B48</f>
        <v>40393.077268207402</v>
      </c>
      <c r="B49">
        <f>'[1]Cost outcomes'!C48</f>
        <v>40531.016477381803</v>
      </c>
      <c r="C49">
        <f>'[1]Cost outcomes'!D48</f>
        <v>40548.233481140996</v>
      </c>
      <c r="D49">
        <f>'[1]Cost outcomes'!E48</f>
        <v>40573.967861239798</v>
      </c>
      <c r="E49">
        <f>'[1]Cost outcomes'!F48</f>
        <v>40588.418464018403</v>
      </c>
      <c r="F49">
        <f>'[1]Cost outcomes'!G48</f>
        <v>40660.830315156898</v>
      </c>
      <c r="G49">
        <f>'[1]Cost outcomes'!H48</f>
        <v>40671.341667690198</v>
      </c>
      <c r="H49">
        <f>'[1]Cost outcomes'!I48</f>
        <v>40785.3066022887</v>
      </c>
      <c r="I49">
        <f>'[1]Cost outcomes'!J48</f>
        <v>40823.312508826399</v>
      </c>
      <c r="K49">
        <f>'[2]QALY outcomes'!B48</f>
        <v>13.662259077303</v>
      </c>
      <c r="L49">
        <f>'[2]QALY outcomes'!C48</f>
        <v>13.6667211064387</v>
      </c>
      <c r="M49">
        <f>'[2]QALY outcomes'!D48</f>
        <v>13.6667211064387</v>
      </c>
      <c r="N49">
        <f>'[2]QALY outcomes'!E48</f>
        <v>13.666828480342501</v>
      </c>
      <c r="O49">
        <f>'[2]QALY outcomes'!F48</f>
        <v>13.666828480342501</v>
      </c>
      <c r="P49">
        <f>'[2]QALY outcomes'!G48</f>
        <v>13.669778282452899</v>
      </c>
      <c r="Q49">
        <f>'[2]QALY outcomes'!H48</f>
        <v>13.669778282452899</v>
      </c>
      <c r="R49">
        <f>'[2]QALY outcomes'!I48</f>
        <v>13.6714921288361</v>
      </c>
      <c r="S49">
        <f>'[2]QALY outcomes'!J48</f>
        <v>13.6714921288361</v>
      </c>
      <c r="U49">
        <f>[3]sens_28_spec_89!G48</f>
        <v>32.510266011223798</v>
      </c>
      <c r="V49">
        <f>[4]sens_57_spec_80_PSA!G48</f>
        <v>32.521476588680599</v>
      </c>
      <c r="W49">
        <f>[5]sens_64_spec_76_PSA!G48</f>
        <v>32.521476588680599</v>
      </c>
      <c r="X49">
        <f>[6]sens_70_spec_70_PSA!G48</f>
        <v>32.521653905013601</v>
      </c>
      <c r="Y49">
        <f>[7]sens_75_spec_66_PSA!G48</f>
        <v>32.521653905013601</v>
      </c>
      <c r="Z49">
        <f>[8]sens_88_spec_63_PSA!G48</f>
        <v>32.527245033062201</v>
      </c>
      <c r="AA49">
        <f>[9]sens_90_spec_58_PSA!G48</f>
        <v>32.527245033062201</v>
      </c>
      <c r="AB49">
        <f>[10]sens_95_spec_19_PSA!G48</f>
        <v>32.532081099141898</v>
      </c>
      <c r="AC49">
        <f>[11]sens_100_spec_3_PSA!G48</f>
        <v>32.532081099141898</v>
      </c>
      <c r="AE49">
        <f t="shared" si="3"/>
        <v>-20.092945901441922</v>
      </c>
    </row>
    <row r="50" spans="1:31" x14ac:dyDescent="0.25">
      <c r="A50">
        <f>'[1]Cost outcomes'!B49</f>
        <v>39935.805284119997</v>
      </c>
      <c r="B50">
        <f>'[1]Cost outcomes'!C49</f>
        <v>40117.469472555698</v>
      </c>
      <c r="C50">
        <f>'[1]Cost outcomes'!D49</f>
        <v>40183.948885073398</v>
      </c>
      <c r="D50">
        <f>'[1]Cost outcomes'!E49</f>
        <v>40238.917801044699</v>
      </c>
      <c r="E50">
        <f>'[1]Cost outcomes'!F49</f>
        <v>40253.8048039856</v>
      </c>
      <c r="F50">
        <f>'[1]Cost outcomes'!G49</f>
        <v>40337.326959489503</v>
      </c>
      <c r="G50">
        <f>'[1]Cost outcomes'!H49</f>
        <v>40374.818584852001</v>
      </c>
      <c r="H50">
        <f>'[1]Cost outcomes'!I49</f>
        <v>40485.508442411003</v>
      </c>
      <c r="I50">
        <f>'[1]Cost outcomes'!J49</f>
        <v>40560.049324858599</v>
      </c>
      <c r="K50">
        <f>'[2]QALY outcomes'!B49</f>
        <v>13.5610846198368</v>
      </c>
      <c r="L50">
        <f>'[2]QALY outcomes'!C49</f>
        <v>13.566783835576199</v>
      </c>
      <c r="M50">
        <f>'[2]QALY outcomes'!D49</f>
        <v>13.5696294237461</v>
      </c>
      <c r="N50">
        <f>'[2]QALY outcomes'!E49</f>
        <v>13.571562225507099</v>
      </c>
      <c r="O50">
        <f>'[2]QALY outcomes'!F49</f>
        <v>13.571562225507099</v>
      </c>
      <c r="P50">
        <f>'[2]QALY outcomes'!G49</f>
        <v>13.574875403880901</v>
      </c>
      <c r="Q50">
        <f>'[2]QALY outcomes'!H49</f>
        <v>13.5753671948299</v>
      </c>
      <c r="R50">
        <f>'[2]QALY outcomes'!I49</f>
        <v>13.5765085394931</v>
      </c>
      <c r="S50">
        <f>'[2]QALY outcomes'!J49</f>
        <v>13.5785389097011</v>
      </c>
      <c r="U50">
        <f>[3]sens_28_spec_89!G49</f>
        <v>32.625801231764598</v>
      </c>
      <c r="V50">
        <f>[4]sens_57_spec_80_PSA!G49</f>
        <v>32.642082276875101</v>
      </c>
      <c r="W50">
        <f>[5]sens_64_spec_76_PSA!G49</f>
        <v>32.6500061835116</v>
      </c>
      <c r="X50">
        <f>[6]sens_70_spec_70_PSA!G49</f>
        <v>32.655185516257198</v>
      </c>
      <c r="Y50">
        <f>[7]sens_75_spec_66_PSA!G49</f>
        <v>32.655185516257198</v>
      </c>
      <c r="Z50">
        <f>[8]sens_88_spec_63_PSA!G49</f>
        <v>32.663266308652602</v>
      </c>
      <c r="AA50">
        <f>[9]sens_90_spec_58_PSA!G49</f>
        <v>32.664306247861397</v>
      </c>
      <c r="AB50">
        <f>[10]sens_95_spec_19_PSA!G49</f>
        <v>32.6671568471128</v>
      </c>
      <c r="AC50">
        <f>[11]sens_100_spec_3_PSA!G49</f>
        <v>32.673558998019303</v>
      </c>
      <c r="AE50">
        <f t="shared" si="3"/>
        <v>-31.142697416958583</v>
      </c>
    </row>
    <row r="51" spans="1:31" x14ac:dyDescent="0.25">
      <c r="A51">
        <f>'[1]Cost outcomes'!B50</f>
        <v>35039.048374326398</v>
      </c>
      <c r="B51">
        <f>'[1]Cost outcomes'!C50</f>
        <v>35255.555610316602</v>
      </c>
      <c r="C51">
        <f>'[1]Cost outcomes'!D50</f>
        <v>35316.059440007302</v>
      </c>
      <c r="D51">
        <f>'[1]Cost outcomes'!E50</f>
        <v>35368.8306869105</v>
      </c>
      <c r="E51">
        <f>'[1]Cost outcomes'!F50</f>
        <v>35410.800447453999</v>
      </c>
      <c r="F51">
        <f>'[1]Cost outcomes'!G50</f>
        <v>35573.405071313202</v>
      </c>
      <c r="G51">
        <f>'[1]Cost outcomes'!H50</f>
        <v>35585.161659241799</v>
      </c>
      <c r="H51">
        <f>'[1]Cost outcomes'!I50</f>
        <v>35720.613207365102</v>
      </c>
      <c r="I51">
        <f>'[1]Cost outcomes'!J50</f>
        <v>35770.882858271398</v>
      </c>
      <c r="K51">
        <f>'[2]QALY outcomes'!B50</f>
        <v>13.589437878224301</v>
      </c>
      <c r="L51">
        <f>'[2]QALY outcomes'!C50</f>
        <v>13.598145269176801</v>
      </c>
      <c r="M51">
        <f>'[2]QALY outcomes'!D50</f>
        <v>13.6008868141877</v>
      </c>
      <c r="N51">
        <f>'[2]QALY outcomes'!E50</f>
        <v>13.6029239089215</v>
      </c>
      <c r="O51">
        <f>'[2]QALY outcomes'!F50</f>
        <v>13.6038538920722</v>
      </c>
      <c r="P51">
        <f>'[2]QALY outcomes'!G50</f>
        <v>13.6100898107128</v>
      </c>
      <c r="Q51">
        <f>'[2]QALY outcomes'!H50</f>
        <v>13.6100898107128</v>
      </c>
      <c r="R51">
        <f>'[2]QALY outcomes'!I50</f>
        <v>13.6130437739171</v>
      </c>
      <c r="S51">
        <f>'[2]QALY outcomes'!J50</f>
        <v>13.614286714874799</v>
      </c>
      <c r="U51">
        <f>[3]sens_28_spec_89!G50</f>
        <v>33.398015446694899</v>
      </c>
      <c r="V51">
        <f>[4]sens_57_spec_80_PSA!G50</f>
        <v>33.421194667663798</v>
      </c>
      <c r="W51">
        <f>[5]sens_64_spec_76_PSA!G50</f>
        <v>33.428062874179503</v>
      </c>
      <c r="X51">
        <f>[6]sens_70_spec_70_PSA!G50</f>
        <v>33.433605808787703</v>
      </c>
      <c r="Y51">
        <f>[7]sens_75_spec_66_PSA!G50</f>
        <v>33.435703670307902</v>
      </c>
      <c r="Z51">
        <f>[8]sens_88_spec_63_PSA!G50</f>
        <v>33.450654109056302</v>
      </c>
      <c r="AA51">
        <f>[9]sens_90_spec_58_PSA!G50</f>
        <v>33.450654109056302</v>
      </c>
      <c r="AB51">
        <f>[10]sens_95_spec_19_PSA!G50</f>
        <v>33.457501969210199</v>
      </c>
      <c r="AC51">
        <f>[11]sens_100_spec_3_PSA!G50</f>
        <v>33.460159792925097</v>
      </c>
      <c r="AE51">
        <f t="shared" si="3"/>
        <v>13.462908847913951</v>
      </c>
    </row>
    <row r="52" spans="1:31" x14ac:dyDescent="0.25">
      <c r="A52">
        <f>'[1]Cost outcomes'!B51</f>
        <v>33141.866379799598</v>
      </c>
      <c r="B52">
        <f>'[1]Cost outcomes'!C51</f>
        <v>33291.126134481201</v>
      </c>
      <c r="C52">
        <f>'[1]Cost outcomes'!D51</f>
        <v>33316.184495752597</v>
      </c>
      <c r="D52">
        <f>'[1]Cost outcomes'!E51</f>
        <v>33336.547213568098</v>
      </c>
      <c r="E52">
        <f>'[1]Cost outcomes'!F51</f>
        <v>33357.799907722198</v>
      </c>
      <c r="F52">
        <f>'[1]Cost outcomes'!G51</f>
        <v>33402.264806120002</v>
      </c>
      <c r="G52">
        <f>'[1]Cost outcomes'!H51</f>
        <v>33416.185648255901</v>
      </c>
      <c r="H52">
        <f>'[1]Cost outcomes'!I51</f>
        <v>33503.004662284897</v>
      </c>
      <c r="I52">
        <f>'[1]Cost outcomes'!J51</f>
        <v>33596.312908117899</v>
      </c>
      <c r="K52">
        <f>'[2]QALY outcomes'!B51</f>
        <v>14.0672572189329</v>
      </c>
      <c r="L52">
        <f>'[2]QALY outcomes'!C51</f>
        <v>14.0716794738705</v>
      </c>
      <c r="M52">
        <f>'[2]QALY outcomes'!D51</f>
        <v>14.072447765369599</v>
      </c>
      <c r="N52">
        <f>'[2]QALY outcomes'!E51</f>
        <v>14.072447765369599</v>
      </c>
      <c r="O52">
        <f>'[2]QALY outcomes'!F51</f>
        <v>14.0729665416928</v>
      </c>
      <c r="P52">
        <f>'[2]QALY outcomes'!G51</f>
        <v>14.0737016067225</v>
      </c>
      <c r="Q52">
        <f>'[2]QALY outcomes'!H51</f>
        <v>14.0737016067225</v>
      </c>
      <c r="R52">
        <f>'[2]QALY outcomes'!I51</f>
        <v>14.0737016067225</v>
      </c>
      <c r="S52">
        <f>'[2]QALY outcomes'!J51</f>
        <v>14.077110230116</v>
      </c>
      <c r="U52">
        <f>[3]sens_28_spec_89!G51</f>
        <v>35.081427239759897</v>
      </c>
      <c r="V52">
        <f>[4]sens_57_spec_80_PSA!G51</f>
        <v>35.091582137856598</v>
      </c>
      <c r="W52">
        <f>[5]sens_64_spec_76_PSA!G51</f>
        <v>35.092929736686699</v>
      </c>
      <c r="X52">
        <f>[6]sens_70_spec_70_PSA!G51</f>
        <v>35.092929736686699</v>
      </c>
      <c r="Y52">
        <f>[7]sens_75_spec_66_PSA!G51</f>
        <v>35.093753519065203</v>
      </c>
      <c r="Z52">
        <f>[8]sens_88_spec_63_PSA!G51</f>
        <v>35.095170203433199</v>
      </c>
      <c r="AA52">
        <f>[9]sens_90_spec_58_PSA!G51</f>
        <v>35.095170203433199</v>
      </c>
      <c r="AB52">
        <f>[10]sens_95_spec_19_PSA!G51</f>
        <v>35.095170203433199</v>
      </c>
      <c r="AC52">
        <f>[11]sens_100_spec_3_PSA!G51</f>
        <v>35.1035540229879</v>
      </c>
      <c r="AE52">
        <f t="shared" si="3"/>
        <v>-32.463964294020357</v>
      </c>
    </row>
    <row r="53" spans="1:31" x14ac:dyDescent="0.25">
      <c r="A53">
        <f>'[1]Cost outcomes'!B52</f>
        <v>45691.598285963802</v>
      </c>
      <c r="B53">
        <f>'[1]Cost outcomes'!C52</f>
        <v>45855.121757259003</v>
      </c>
      <c r="C53">
        <f>'[1]Cost outcomes'!D52</f>
        <v>45879.167191250701</v>
      </c>
      <c r="D53">
        <f>'[1]Cost outcomes'!E52</f>
        <v>45915.595000198002</v>
      </c>
      <c r="E53">
        <f>'[1]Cost outcomes'!F52</f>
        <v>45943.861123161099</v>
      </c>
      <c r="F53">
        <f>'[1]Cost outcomes'!G52</f>
        <v>46042.556386891003</v>
      </c>
      <c r="G53">
        <f>'[1]Cost outcomes'!H52</f>
        <v>46061.876431708202</v>
      </c>
      <c r="H53">
        <f>'[1]Cost outcomes'!I52</f>
        <v>46146.677941326401</v>
      </c>
      <c r="I53">
        <f>'[1]Cost outcomes'!J52</f>
        <v>46229.5511514256</v>
      </c>
      <c r="K53">
        <f>'[2]QALY outcomes'!B52</f>
        <v>13.978764636918701</v>
      </c>
      <c r="L53">
        <f>'[2]QALY outcomes'!C52</f>
        <v>13.9848239773368</v>
      </c>
      <c r="M53">
        <f>'[2]QALY outcomes'!D52</f>
        <v>13.9850985432117</v>
      </c>
      <c r="N53">
        <f>'[2]QALY outcomes'!E52</f>
        <v>13.985636825359499</v>
      </c>
      <c r="O53">
        <f>'[2]QALY outcomes'!F52</f>
        <v>13.986885560611301</v>
      </c>
      <c r="P53">
        <f>'[2]QALY outcomes'!G52</f>
        <v>13.992392184589701</v>
      </c>
      <c r="Q53">
        <f>'[2]QALY outcomes'!H52</f>
        <v>13.992461556523599</v>
      </c>
      <c r="R53">
        <f>'[2]QALY outcomes'!I52</f>
        <v>13.992461556523599</v>
      </c>
      <c r="S53">
        <f>'[2]QALY outcomes'!J52</f>
        <v>13.9960954728163</v>
      </c>
      <c r="U53">
        <f>[3]sens_28_spec_89!G52</f>
        <v>33.024692264486603</v>
      </c>
      <c r="V53">
        <f>[4]sens_57_spec_80_PSA!G52</f>
        <v>33.037166289539599</v>
      </c>
      <c r="W53">
        <f>[5]sens_64_spec_76_PSA!G52</f>
        <v>33.037561711833398</v>
      </c>
      <c r="X53">
        <f>[6]sens_70_spec_70_PSA!G52</f>
        <v>33.038489724147297</v>
      </c>
      <c r="Y53">
        <f>[7]sens_75_spec_66_PSA!G52</f>
        <v>33.040861080487304</v>
      </c>
      <c r="Z53">
        <f>[8]sens_88_spec_63_PSA!G52</f>
        <v>33.054013457782098</v>
      </c>
      <c r="AA53">
        <f>[9]sens_90_spec_58_PSA!G52</f>
        <v>33.054127468723301</v>
      </c>
      <c r="AB53">
        <f>[10]sens_95_spec_19_PSA!G52</f>
        <v>33.054127468723301</v>
      </c>
      <c r="AC53">
        <f>[11]sens_100_spec_3_PSA!G52</f>
        <v>33.061478065660502</v>
      </c>
      <c r="AE53">
        <f t="shared" si="3"/>
        <v>-3.4907587208631128</v>
      </c>
    </row>
    <row r="54" spans="1:31" x14ac:dyDescent="0.25">
      <c r="A54">
        <f>'[1]Cost outcomes'!B53</f>
        <v>33275.838129977798</v>
      </c>
      <c r="B54">
        <f>'[1]Cost outcomes'!C53</f>
        <v>33449.198296526003</v>
      </c>
      <c r="C54">
        <f>'[1]Cost outcomes'!D53</f>
        <v>33518.129744350001</v>
      </c>
      <c r="D54">
        <f>'[1]Cost outcomes'!E53</f>
        <v>33612.302448446702</v>
      </c>
      <c r="E54">
        <f>'[1]Cost outcomes'!F53</f>
        <v>33631.254514753004</v>
      </c>
      <c r="F54">
        <f>'[1]Cost outcomes'!G53</f>
        <v>33753.678396367599</v>
      </c>
      <c r="G54">
        <f>'[1]Cost outcomes'!H53</f>
        <v>33765.922656390001</v>
      </c>
      <c r="H54">
        <f>'[1]Cost outcomes'!I53</f>
        <v>33870.431720685301</v>
      </c>
      <c r="I54">
        <f>'[1]Cost outcomes'!J53</f>
        <v>33916.990820339597</v>
      </c>
      <c r="K54">
        <f>'[2]QALY outcomes'!B53</f>
        <v>13.7717026644269</v>
      </c>
      <c r="L54">
        <f>'[2]QALY outcomes'!C53</f>
        <v>13.780768097613899</v>
      </c>
      <c r="M54">
        <f>'[2]QALY outcomes'!D53</f>
        <v>13.7832919863445</v>
      </c>
      <c r="N54">
        <f>'[2]QALY outcomes'!E53</f>
        <v>13.7868479396335</v>
      </c>
      <c r="O54">
        <f>'[2]QALY outcomes'!F53</f>
        <v>13.7868479396335</v>
      </c>
      <c r="P54">
        <f>'[2]QALY outcomes'!G53</f>
        <v>13.7916259827673</v>
      </c>
      <c r="Q54">
        <f>'[2]QALY outcomes'!H53</f>
        <v>13.7916259827673</v>
      </c>
      <c r="R54">
        <f>'[2]QALY outcomes'!I53</f>
        <v>13.7929402978383</v>
      </c>
      <c r="S54">
        <f>'[2]QALY outcomes'!J53</f>
        <v>13.793041445292999</v>
      </c>
      <c r="U54">
        <f>[3]sens_28_spec_89!G53</f>
        <v>32.555596346333097</v>
      </c>
      <c r="V54">
        <f>[4]sens_57_spec_80_PSA!G53</f>
        <v>32.576592069829701</v>
      </c>
      <c r="W54">
        <f>[5]sens_64_spec_76_PSA!G53</f>
        <v>32.584141476018502</v>
      </c>
      <c r="X54">
        <f>[6]sens_70_spec_70_PSA!G53</f>
        <v>32.5926834538298</v>
      </c>
      <c r="Y54">
        <f>[7]sens_75_spec_66_PSA!G53</f>
        <v>32.5926834538298</v>
      </c>
      <c r="Z54">
        <f>[8]sens_88_spec_63_PSA!G53</f>
        <v>32.604679774185698</v>
      </c>
      <c r="AA54">
        <f>[9]sens_90_spec_58_PSA!G53</f>
        <v>32.604679774185698</v>
      </c>
      <c r="AB54">
        <f>[10]sens_95_spec_19_PSA!G53</f>
        <v>32.6073203710869</v>
      </c>
      <c r="AC54">
        <f>[11]sens_100_spec_3_PSA!G53</f>
        <v>32.607501225434497</v>
      </c>
      <c r="AE54">
        <f t="shared" si="3"/>
        <v>66.066200592900799</v>
      </c>
    </row>
    <row r="55" spans="1:31" x14ac:dyDescent="0.25">
      <c r="A55">
        <f>'[1]Cost outcomes'!B54</f>
        <v>33677.118304807998</v>
      </c>
      <c r="B55">
        <f>'[1]Cost outcomes'!C54</f>
        <v>33941.651313976603</v>
      </c>
      <c r="C55">
        <f>'[1]Cost outcomes'!D54</f>
        <v>34012.0751494082</v>
      </c>
      <c r="D55">
        <f>'[1]Cost outcomes'!E54</f>
        <v>34041.215572306202</v>
      </c>
      <c r="E55">
        <f>'[1]Cost outcomes'!F54</f>
        <v>34080.723161547001</v>
      </c>
      <c r="F55">
        <f>'[1]Cost outcomes'!G54</f>
        <v>34210.259926172897</v>
      </c>
      <c r="G55">
        <f>'[1]Cost outcomes'!H54</f>
        <v>34223.907093560098</v>
      </c>
      <c r="H55">
        <f>'[1]Cost outcomes'!I54</f>
        <v>34313.730425704802</v>
      </c>
      <c r="I55">
        <f>'[1]Cost outcomes'!J54</f>
        <v>34396.755999892302</v>
      </c>
      <c r="K55">
        <f>'[2]QALY outcomes'!B54</f>
        <v>13.764475768721599</v>
      </c>
      <c r="L55">
        <f>'[2]QALY outcomes'!C54</f>
        <v>13.7755952257854</v>
      </c>
      <c r="M55">
        <f>'[2]QALY outcomes'!D54</f>
        <v>13.7790910385509</v>
      </c>
      <c r="N55">
        <f>'[2]QALY outcomes'!E54</f>
        <v>13.779616582580401</v>
      </c>
      <c r="O55">
        <f>'[2]QALY outcomes'!F54</f>
        <v>13.781054720862899</v>
      </c>
      <c r="P55">
        <f>'[2]QALY outcomes'!G54</f>
        <v>13.7879471441539</v>
      </c>
      <c r="Q55">
        <f>'[2]QALY outcomes'!H54</f>
        <v>13.7879471441539</v>
      </c>
      <c r="R55">
        <f>'[2]QALY outcomes'!I54</f>
        <v>13.788268227670001</v>
      </c>
      <c r="S55">
        <f>'[2]QALY outcomes'!J54</f>
        <v>13.7915055723865</v>
      </c>
      <c r="U55">
        <f>[3]sens_28_spec_89!G54</f>
        <v>32.356785257166898</v>
      </c>
      <c r="V55">
        <f>[4]sens_57_spec_80_PSA!G54</f>
        <v>32.381485402375802</v>
      </c>
      <c r="W55">
        <f>[5]sens_64_spec_76_PSA!G54</f>
        <v>32.389010447343097</v>
      </c>
      <c r="X55">
        <f>[6]sens_70_spec_70_PSA!G54</f>
        <v>32.389879346683102</v>
      </c>
      <c r="Y55">
        <f>[7]sens_75_spec_66_PSA!G54</f>
        <v>32.393178127883402</v>
      </c>
      <c r="Z55">
        <f>[8]sens_88_spec_63_PSA!G54</f>
        <v>32.411067665305701</v>
      </c>
      <c r="AA55">
        <f>[9]sens_90_spec_58_PSA!G54</f>
        <v>32.411067665305701</v>
      </c>
      <c r="AB55">
        <f>[10]sens_95_spec_19_PSA!G54</f>
        <v>32.411562350554902</v>
      </c>
      <c r="AC55">
        <f>[11]sens_100_spec_3_PSA!G54</f>
        <v>32.419859119200503</v>
      </c>
      <c r="AE55">
        <f t="shared" si="3"/>
        <v>29.14200386722996</v>
      </c>
    </row>
    <row r="56" spans="1:31" x14ac:dyDescent="0.25">
      <c r="A56">
        <f>'[1]Cost outcomes'!B55</f>
        <v>29444.6847763515</v>
      </c>
      <c r="B56">
        <f>'[1]Cost outcomes'!C55</f>
        <v>29588.274424262599</v>
      </c>
      <c r="C56">
        <f>'[1]Cost outcomes'!D55</f>
        <v>29639.234285266801</v>
      </c>
      <c r="D56">
        <f>'[1]Cost outcomes'!E55</f>
        <v>29664.081397035701</v>
      </c>
      <c r="E56">
        <f>'[1]Cost outcomes'!F55</f>
        <v>29686.301251152101</v>
      </c>
      <c r="F56">
        <f>'[1]Cost outcomes'!G55</f>
        <v>29733.094373173699</v>
      </c>
      <c r="G56">
        <f>'[1]Cost outcomes'!H55</f>
        <v>29769.890592929001</v>
      </c>
      <c r="H56">
        <f>'[1]Cost outcomes'!I55</f>
        <v>29887.1541476948</v>
      </c>
      <c r="I56">
        <f>'[1]Cost outcomes'!J55</f>
        <v>29965.564757837201</v>
      </c>
      <c r="K56">
        <f>'[2]QALY outcomes'!B55</f>
        <v>13.602352141557301</v>
      </c>
      <c r="L56">
        <f>'[2]QALY outcomes'!C55</f>
        <v>13.608137193711</v>
      </c>
      <c r="M56">
        <f>'[2]QALY outcomes'!D55</f>
        <v>13.6096112806663</v>
      </c>
      <c r="N56">
        <f>'[2]QALY outcomes'!E55</f>
        <v>13.610974208345199</v>
      </c>
      <c r="O56">
        <f>'[2]QALY outcomes'!F55</f>
        <v>13.6112714196148</v>
      </c>
      <c r="P56">
        <f>'[2]QALY outcomes'!G55</f>
        <v>13.6123310271383</v>
      </c>
      <c r="Q56">
        <f>'[2]QALY outcomes'!H55</f>
        <v>13.613786989958101</v>
      </c>
      <c r="R56">
        <f>'[2]QALY outcomes'!I55</f>
        <v>13.614605761514801</v>
      </c>
      <c r="S56">
        <f>'[2]QALY outcomes'!J55</f>
        <v>13.617126991086501</v>
      </c>
      <c r="U56">
        <f>[3]sens_28_spec_89!G55</f>
        <v>31.8807536953795</v>
      </c>
      <c r="V56">
        <f>[4]sens_57_spec_80_PSA!G55</f>
        <v>31.895137328353702</v>
      </c>
      <c r="W56">
        <f>[5]sens_64_spec_76_PSA!G55</f>
        <v>31.897707509817899</v>
      </c>
      <c r="X56">
        <f>[6]sens_70_spec_70_PSA!G55</f>
        <v>31.900285556361201</v>
      </c>
      <c r="Y56">
        <f>[7]sens_75_spec_66_PSA!G55</f>
        <v>31.900760449198899</v>
      </c>
      <c r="Z56">
        <f>[8]sens_88_spec_63_PSA!G55</f>
        <v>31.902970316706099</v>
      </c>
      <c r="AA56">
        <f>[9]sens_90_spec_58_PSA!G55</f>
        <v>31.9058046831864</v>
      </c>
      <c r="AB56">
        <f>[10]sens_95_spec_19_PSA!G55</f>
        <v>31.907246886762302</v>
      </c>
      <c r="AC56">
        <f>[11]sens_100_spec_3_PSA!G55</f>
        <v>31.9145585038391</v>
      </c>
      <c r="AE56">
        <f t="shared" si="3"/>
        <v>9.1988611773063838</v>
      </c>
    </row>
    <row r="57" spans="1:31" x14ac:dyDescent="0.25">
      <c r="A57">
        <f>'[1]Cost outcomes'!B56</f>
        <v>23473.964756342899</v>
      </c>
      <c r="B57">
        <f>'[1]Cost outcomes'!C56</f>
        <v>23619.648776207599</v>
      </c>
      <c r="C57">
        <f>'[1]Cost outcomes'!D56</f>
        <v>23635.327631018601</v>
      </c>
      <c r="D57">
        <f>'[1]Cost outcomes'!E56</f>
        <v>23662.446053515701</v>
      </c>
      <c r="E57">
        <f>'[1]Cost outcomes'!F56</f>
        <v>23681.1250201691</v>
      </c>
      <c r="F57">
        <f>'[1]Cost outcomes'!G56</f>
        <v>23736.103145723198</v>
      </c>
      <c r="G57">
        <f>'[1]Cost outcomes'!H56</f>
        <v>23753.579279251298</v>
      </c>
      <c r="H57">
        <f>'[1]Cost outcomes'!I56</f>
        <v>23844.782490148398</v>
      </c>
      <c r="I57">
        <f>'[1]Cost outcomes'!J56</f>
        <v>23883.6603332985</v>
      </c>
      <c r="K57">
        <f>'[2]QALY outcomes'!B56</f>
        <v>13.375301383403301</v>
      </c>
      <c r="L57">
        <f>'[2]QALY outcomes'!C56</f>
        <v>13.3810455038825</v>
      </c>
      <c r="M57">
        <f>'[2]QALY outcomes'!D56</f>
        <v>13.3810455038825</v>
      </c>
      <c r="N57">
        <f>'[2]QALY outcomes'!E56</f>
        <v>13.381204301168401</v>
      </c>
      <c r="O57">
        <f>'[2]QALY outcomes'!F56</f>
        <v>13.3812715186868</v>
      </c>
      <c r="P57">
        <f>'[2]QALY outcomes'!G56</f>
        <v>13.3828718199217</v>
      </c>
      <c r="Q57">
        <f>'[2]QALY outcomes'!H56</f>
        <v>13.3828718199217</v>
      </c>
      <c r="R57">
        <f>'[2]QALY outcomes'!I56</f>
        <v>13.3831295216073</v>
      </c>
      <c r="S57">
        <f>'[2]QALY outcomes'!J56</f>
        <v>13.3831295216073</v>
      </c>
      <c r="U57">
        <f>[3]sens_28_spec_89!G56</f>
        <v>31.881678037823399</v>
      </c>
      <c r="V57">
        <f>[4]sens_57_spec_80_PSA!G56</f>
        <v>31.894218920411799</v>
      </c>
      <c r="W57">
        <f>[5]sens_64_spec_76_PSA!G56</f>
        <v>31.894218920411799</v>
      </c>
      <c r="X57">
        <f>[6]sens_70_spec_70_PSA!G56</f>
        <v>31.8945121834949</v>
      </c>
      <c r="Y57">
        <f>[7]sens_75_spec_66_PSA!G56</f>
        <v>31.894639039988</v>
      </c>
      <c r="Z57">
        <f>[8]sens_88_spec_63_PSA!G56</f>
        <v>31.897543169336899</v>
      </c>
      <c r="AA57">
        <f>[9]sens_90_spec_58_PSA!G56</f>
        <v>31.897543169336899</v>
      </c>
      <c r="AB57">
        <f>[10]sens_95_spec_19_PSA!G56</f>
        <v>31.8979780090365</v>
      </c>
      <c r="AC57">
        <f>[11]sens_100_spec_3_PSA!G56</f>
        <v>31.8979780090365</v>
      </c>
      <c r="AE57">
        <f t="shared" si="3"/>
        <v>6.0234463298598087</v>
      </c>
    </row>
    <row r="58" spans="1:31" x14ac:dyDescent="0.25">
      <c r="A58">
        <f>'[1]Cost outcomes'!B57</f>
        <v>28284.779880057398</v>
      </c>
      <c r="B58">
        <f>'[1]Cost outcomes'!C57</f>
        <v>28491.5719600749</v>
      </c>
      <c r="C58">
        <f>'[1]Cost outcomes'!D57</f>
        <v>28525.664427236599</v>
      </c>
      <c r="D58">
        <f>'[1]Cost outcomes'!E57</f>
        <v>28563.686815334</v>
      </c>
      <c r="E58">
        <f>'[1]Cost outcomes'!F57</f>
        <v>28620.039844482901</v>
      </c>
      <c r="F58">
        <f>'[1]Cost outcomes'!G57</f>
        <v>28715.185729096302</v>
      </c>
      <c r="G58">
        <f>'[1]Cost outcomes'!H57</f>
        <v>28730.000399164001</v>
      </c>
      <c r="H58">
        <f>'[1]Cost outcomes'!I57</f>
        <v>28832.3719846026</v>
      </c>
      <c r="I58">
        <f>'[1]Cost outcomes'!J57</f>
        <v>28892.642751505002</v>
      </c>
      <c r="K58">
        <f>'[2]QALY outcomes'!B57</f>
        <v>13.7792324266068</v>
      </c>
      <c r="L58">
        <f>'[2]QALY outcomes'!C57</f>
        <v>13.7870565147809</v>
      </c>
      <c r="M58">
        <f>'[2]QALY outcomes'!D57</f>
        <v>13.7886915354936</v>
      </c>
      <c r="N58">
        <f>'[2]QALY outcomes'!E57</f>
        <v>13.7906661383588</v>
      </c>
      <c r="O58">
        <f>'[2]QALY outcomes'!F57</f>
        <v>13.7934056850586</v>
      </c>
      <c r="P58">
        <f>'[2]QALY outcomes'!G57</f>
        <v>13.7955057060102</v>
      </c>
      <c r="Q58">
        <f>'[2]QALY outcomes'!H57</f>
        <v>13.795572860846301</v>
      </c>
      <c r="R58">
        <f>'[2]QALY outcomes'!I57</f>
        <v>13.796410278937101</v>
      </c>
      <c r="S58">
        <f>'[2]QALY outcomes'!J57</f>
        <v>13.7971241521387</v>
      </c>
      <c r="U58">
        <f>[3]sens_28_spec_89!G57</f>
        <v>32.703869687074402</v>
      </c>
      <c r="V58">
        <f>[4]sens_57_spec_80_PSA!G57</f>
        <v>32.721533485503301</v>
      </c>
      <c r="W58">
        <f>[5]sens_64_spec_76_PSA!G57</f>
        <v>32.725493457470897</v>
      </c>
      <c r="X58">
        <f>[6]sens_70_spec_70_PSA!G57</f>
        <v>32.732070135280303</v>
      </c>
      <c r="Y58">
        <f>[7]sens_75_spec_66_PSA!G57</f>
        <v>32.738555661474599</v>
      </c>
      <c r="Z58">
        <f>[8]sens_88_spec_63_PSA!G57</f>
        <v>32.742640993057798</v>
      </c>
      <c r="AA58">
        <f>[9]sens_90_spec_58_PSA!G57</f>
        <v>32.742750184954403</v>
      </c>
      <c r="AB58">
        <f>[10]sens_95_spec_19_PSA!G57</f>
        <v>32.7443712182559</v>
      </c>
      <c r="AC58">
        <f>[11]sens_100_spec_3_PSA!G57</f>
        <v>32.745863556595303</v>
      </c>
      <c r="AE58">
        <f t="shared" si="3"/>
        <v>-0.15076800572612115</v>
      </c>
    </row>
    <row r="59" spans="1:31" x14ac:dyDescent="0.25">
      <c r="A59">
        <f>'[1]Cost outcomes'!B58</f>
        <v>32391.435056997201</v>
      </c>
      <c r="B59">
        <f>'[1]Cost outcomes'!C58</f>
        <v>32630.880310011598</v>
      </c>
      <c r="C59">
        <f>'[1]Cost outcomes'!D58</f>
        <v>32796.503074830798</v>
      </c>
      <c r="D59">
        <f>'[1]Cost outcomes'!E58</f>
        <v>32896.372479928898</v>
      </c>
      <c r="E59">
        <f>'[1]Cost outcomes'!F58</f>
        <v>32937.027612237303</v>
      </c>
      <c r="F59">
        <f>'[1]Cost outcomes'!G58</f>
        <v>32999.477865639499</v>
      </c>
      <c r="G59">
        <f>'[1]Cost outcomes'!H58</f>
        <v>33038.281449380498</v>
      </c>
      <c r="H59">
        <f>'[1]Cost outcomes'!I58</f>
        <v>33181.604697780997</v>
      </c>
      <c r="I59">
        <f>'[1]Cost outcomes'!J58</f>
        <v>33309.591180400101</v>
      </c>
      <c r="K59">
        <f>'[2]QALY outcomes'!B58</f>
        <v>13.7982535296607</v>
      </c>
      <c r="L59">
        <f>'[2]QALY outcomes'!C58</f>
        <v>13.8046678489823</v>
      </c>
      <c r="M59">
        <f>'[2]QALY outcomes'!D58</f>
        <v>13.8131389009983</v>
      </c>
      <c r="N59">
        <f>'[2]QALY outcomes'!E58</f>
        <v>13.8163934659633</v>
      </c>
      <c r="O59">
        <f>'[2]QALY outcomes'!F58</f>
        <v>13.8172559782319</v>
      </c>
      <c r="P59">
        <f>'[2]QALY outcomes'!G58</f>
        <v>13.819041165793999</v>
      </c>
      <c r="Q59">
        <f>'[2]QALY outcomes'!H58</f>
        <v>13.82113893494</v>
      </c>
      <c r="R59">
        <f>'[2]QALY outcomes'!I58</f>
        <v>13.8252695632368</v>
      </c>
      <c r="S59">
        <f>'[2]QALY outcomes'!J58</f>
        <v>13.831798004301101</v>
      </c>
      <c r="U59">
        <f>[3]sens_28_spec_89!G58</f>
        <v>33.011939274277601</v>
      </c>
      <c r="V59">
        <f>[4]sens_57_spec_80_PSA!G58</f>
        <v>33.024333168872701</v>
      </c>
      <c r="W59">
        <f>[5]sens_64_spec_76_PSA!G58</f>
        <v>33.041685627683101</v>
      </c>
      <c r="X59">
        <f>[6]sens_70_spec_70_PSA!G58</f>
        <v>33.047908021449899</v>
      </c>
      <c r="Y59">
        <f>[7]sens_75_spec_66_PSA!G58</f>
        <v>33.049283981614501</v>
      </c>
      <c r="Z59">
        <f>[8]sens_88_spec_63_PSA!G58</f>
        <v>33.052715962130897</v>
      </c>
      <c r="AA59">
        <f>[9]sens_90_spec_58_PSA!G58</f>
        <v>33.057834937363999</v>
      </c>
      <c r="AB59">
        <f>[10]sens_95_spec_19_PSA!G58</f>
        <v>33.067883170424899</v>
      </c>
      <c r="AC59">
        <f>[11]sens_100_spec_3_PSA!G58</f>
        <v>33.081239167628901</v>
      </c>
      <c r="AE59">
        <f t="shared" si="3"/>
        <v>-70.037223505543835</v>
      </c>
    </row>
    <row r="60" spans="1:31" x14ac:dyDescent="0.25">
      <c r="A60">
        <f>'[1]Cost outcomes'!B59</f>
        <v>27659.918546518798</v>
      </c>
      <c r="B60">
        <f>'[1]Cost outcomes'!C59</f>
        <v>27910.0050801623</v>
      </c>
      <c r="C60">
        <f>'[1]Cost outcomes'!D59</f>
        <v>27945.1044971093</v>
      </c>
      <c r="D60">
        <f>'[1]Cost outcomes'!E59</f>
        <v>27997.416906819599</v>
      </c>
      <c r="E60">
        <f>'[1]Cost outcomes'!F59</f>
        <v>28096.100343910501</v>
      </c>
      <c r="F60">
        <f>'[1]Cost outcomes'!G59</f>
        <v>28170.1099993641</v>
      </c>
      <c r="G60">
        <f>'[1]Cost outcomes'!H59</f>
        <v>28182.582549921899</v>
      </c>
      <c r="H60">
        <f>'[1]Cost outcomes'!I59</f>
        <v>28311.732329239101</v>
      </c>
      <c r="I60">
        <f>'[1]Cost outcomes'!J59</f>
        <v>28410.339682288901</v>
      </c>
      <c r="K60">
        <f>'[2]QALY outcomes'!B59</f>
        <v>13.173425159589501</v>
      </c>
      <c r="L60">
        <f>'[2]QALY outcomes'!C59</f>
        <v>13.1865874349325</v>
      </c>
      <c r="M60">
        <f>'[2]QALY outcomes'!D59</f>
        <v>13.187277953933201</v>
      </c>
      <c r="N60">
        <f>'[2]QALY outcomes'!E59</f>
        <v>13.1890220427287</v>
      </c>
      <c r="O60">
        <f>'[2]QALY outcomes'!F59</f>
        <v>13.194768397199899</v>
      </c>
      <c r="P60">
        <f>'[2]QALY outcomes'!G59</f>
        <v>13.1970078013827</v>
      </c>
      <c r="Q60">
        <f>'[2]QALY outcomes'!H59</f>
        <v>13.197175036669201</v>
      </c>
      <c r="R60">
        <f>'[2]QALY outcomes'!I59</f>
        <v>13.1989180387564</v>
      </c>
      <c r="S60">
        <f>'[2]QALY outcomes'!J59</f>
        <v>13.2013684064692</v>
      </c>
      <c r="U60">
        <f>[3]sens_28_spec_89!G59</f>
        <v>31.625548505015999</v>
      </c>
      <c r="V60">
        <f>[4]sens_57_spec_80_PSA!G59</f>
        <v>31.658281341637799</v>
      </c>
      <c r="W60">
        <f>[5]sens_64_spec_76_PSA!G59</f>
        <v>31.659710485075301</v>
      </c>
      <c r="X60">
        <f>[6]sens_70_spec_70_PSA!G59</f>
        <v>31.663576855305902</v>
      </c>
      <c r="Y60">
        <f>[7]sens_75_spec_66_PSA!G59</f>
        <v>31.679620405194701</v>
      </c>
      <c r="Z60">
        <f>[8]sens_88_spec_63_PSA!G59</f>
        <v>31.684322990351198</v>
      </c>
      <c r="AA60">
        <f>[9]sens_90_spec_58_PSA!G59</f>
        <v>31.6845952805545</v>
      </c>
      <c r="AB60">
        <f>[10]sens_95_spec_19_PSA!G59</f>
        <v>31.688371988063601</v>
      </c>
      <c r="AC60">
        <f>[11]sens_100_spec_3_PSA!G59</f>
        <v>31.6937854463573</v>
      </c>
      <c r="AE60">
        <f t="shared" si="3"/>
        <v>97.541175223723656</v>
      </c>
    </row>
    <row r="61" spans="1:31" x14ac:dyDescent="0.25">
      <c r="A61">
        <f>'[1]Cost outcomes'!B60</f>
        <v>28697.506118777499</v>
      </c>
      <c r="B61">
        <f>'[1]Cost outcomes'!C60</f>
        <v>28823.922757080902</v>
      </c>
      <c r="C61">
        <f>'[1]Cost outcomes'!D60</f>
        <v>28866.692505062001</v>
      </c>
      <c r="D61">
        <f>'[1]Cost outcomes'!E60</f>
        <v>28897.7230864458</v>
      </c>
      <c r="E61">
        <f>'[1]Cost outcomes'!F60</f>
        <v>28914.230017139002</v>
      </c>
      <c r="F61">
        <f>'[1]Cost outcomes'!G60</f>
        <v>28974.513739419399</v>
      </c>
      <c r="G61">
        <f>'[1]Cost outcomes'!H60</f>
        <v>28991.3755371933</v>
      </c>
      <c r="H61">
        <f>'[1]Cost outcomes'!I60</f>
        <v>29081.9830910665</v>
      </c>
      <c r="I61">
        <f>'[1]Cost outcomes'!J60</f>
        <v>29146.288193938701</v>
      </c>
      <c r="K61">
        <f>'[2]QALY outcomes'!B60</f>
        <v>13.8894585147961</v>
      </c>
      <c r="L61">
        <f>'[2]QALY outcomes'!C60</f>
        <v>13.8948395501051</v>
      </c>
      <c r="M61">
        <f>'[2]QALY outcomes'!D60</f>
        <v>13.8967632635048</v>
      </c>
      <c r="N61">
        <f>'[2]QALY outcomes'!E60</f>
        <v>13.8979745539049</v>
      </c>
      <c r="O61">
        <f>'[2]QALY outcomes'!F60</f>
        <v>13.8979745539049</v>
      </c>
      <c r="P61">
        <f>'[2]QALY outcomes'!G60</f>
        <v>13.8991642469152</v>
      </c>
      <c r="Q61">
        <f>'[2]QALY outcomes'!H60</f>
        <v>13.899966668033301</v>
      </c>
      <c r="R61">
        <f>'[2]QALY outcomes'!I60</f>
        <v>13.9002638915206</v>
      </c>
      <c r="S61">
        <f>'[2]QALY outcomes'!J60</f>
        <v>13.9017582526005</v>
      </c>
      <c r="U61">
        <f>[3]sens_28_spec_89!G60</f>
        <v>32.983858930375803</v>
      </c>
      <c r="V61">
        <f>[4]sens_57_spec_80_PSA!G60</f>
        <v>32.994814808091398</v>
      </c>
      <c r="W61">
        <f>[5]sens_64_spec_76_PSA!G60</f>
        <v>32.9982279670051</v>
      </c>
      <c r="X61">
        <f>[6]sens_70_spec_70_PSA!G60</f>
        <v>33.000410014741199</v>
      </c>
      <c r="Y61">
        <f>[7]sens_75_spec_66_PSA!G60</f>
        <v>33.000410014741199</v>
      </c>
      <c r="Z61">
        <f>[8]sens_88_spec_63_PSA!G60</f>
        <v>33.002819106821001</v>
      </c>
      <c r="AA61">
        <f>[9]sens_90_spec_58_PSA!G60</f>
        <v>33.004062254858198</v>
      </c>
      <c r="AB61">
        <f>[10]sens_95_spec_19_PSA!G60</f>
        <v>33.004524983064101</v>
      </c>
      <c r="AC61">
        <f>[11]sens_100_spec_3_PSA!G60</f>
        <v>33.007745788935303</v>
      </c>
      <c r="AE61">
        <f t="shared" si="3"/>
        <v>15.701417052142915</v>
      </c>
    </row>
    <row r="62" spans="1:31" x14ac:dyDescent="0.25">
      <c r="A62">
        <f>'[1]Cost outcomes'!B61</f>
        <v>42972.453946466798</v>
      </c>
      <c r="B62">
        <f>'[1]Cost outcomes'!C61</f>
        <v>43220.0399677733</v>
      </c>
      <c r="C62">
        <f>'[1]Cost outcomes'!D61</f>
        <v>43287.622765412198</v>
      </c>
      <c r="D62">
        <f>'[1]Cost outcomes'!E61</f>
        <v>43377.321242468097</v>
      </c>
      <c r="E62">
        <f>'[1]Cost outcomes'!F61</f>
        <v>43421.074820842201</v>
      </c>
      <c r="F62">
        <f>'[1]Cost outcomes'!G61</f>
        <v>43474.947814165898</v>
      </c>
      <c r="G62">
        <f>'[1]Cost outcomes'!H61</f>
        <v>43494.716647711502</v>
      </c>
      <c r="H62">
        <f>'[1]Cost outcomes'!I61</f>
        <v>43603.759637588999</v>
      </c>
      <c r="I62">
        <f>'[1]Cost outcomes'!J61</f>
        <v>43689.186115324599</v>
      </c>
      <c r="K62">
        <f>'[2]QALY outcomes'!B61</f>
        <v>13.8923703043011</v>
      </c>
      <c r="L62">
        <f>'[2]QALY outcomes'!C61</f>
        <v>13.9044825512663</v>
      </c>
      <c r="M62">
        <f>'[2]QALY outcomes'!D61</f>
        <v>13.906026744799201</v>
      </c>
      <c r="N62">
        <f>'[2]QALY outcomes'!E61</f>
        <v>13.9105000803838</v>
      </c>
      <c r="O62">
        <f>'[2]QALY outcomes'!F61</f>
        <v>13.9120922626165</v>
      </c>
      <c r="P62">
        <f>'[2]QALY outcomes'!G61</f>
        <v>13.9140898863687</v>
      </c>
      <c r="Q62">
        <f>'[2]QALY outcomes'!H61</f>
        <v>13.9142559407544</v>
      </c>
      <c r="R62">
        <f>'[2]QALY outcomes'!I61</f>
        <v>13.915011926374801</v>
      </c>
      <c r="S62">
        <f>'[2]QALY outcomes'!J61</f>
        <v>13.9167017754305</v>
      </c>
      <c r="U62">
        <f>[3]sens_28_spec_89!G61</f>
        <v>33.902669858150603</v>
      </c>
      <c r="V62">
        <f>[4]sens_57_spec_80_PSA!G61</f>
        <v>33.930432322679401</v>
      </c>
      <c r="W62">
        <f>[5]sens_64_spec_76_PSA!G61</f>
        <v>33.933330265655499</v>
      </c>
      <c r="X62">
        <f>[6]sens_70_spec_70_PSA!G61</f>
        <v>33.945369532728797</v>
      </c>
      <c r="Y62">
        <f>[7]sens_75_spec_66_PSA!G61</f>
        <v>33.948527145736598</v>
      </c>
      <c r="Z62">
        <f>[8]sens_88_spec_63_PSA!G61</f>
        <v>33.953387357209003</v>
      </c>
      <c r="AA62">
        <f>[9]sens_90_spec_58_PSA!G61</f>
        <v>33.953697952330003</v>
      </c>
      <c r="AB62">
        <f>[10]sens_95_spec_19_PSA!G61</f>
        <v>33.955261003642697</v>
      </c>
      <c r="AC62">
        <f>[11]sens_100_spec_3_PSA!G61</f>
        <v>33.959439197261197</v>
      </c>
      <c r="AE62">
        <f t="shared" si="3"/>
        <v>72.309479435022524</v>
      </c>
    </row>
    <row r="63" spans="1:31" x14ac:dyDescent="0.25">
      <c r="A63">
        <f>'[1]Cost outcomes'!B62</f>
        <v>34899.502529521</v>
      </c>
      <c r="B63">
        <f>'[1]Cost outcomes'!C62</f>
        <v>35201.105582824901</v>
      </c>
      <c r="C63">
        <f>'[1]Cost outcomes'!D62</f>
        <v>35230.909769110003</v>
      </c>
      <c r="D63">
        <f>'[1]Cost outcomes'!E62</f>
        <v>35275.303559499102</v>
      </c>
      <c r="E63">
        <f>'[1]Cost outcomes'!F62</f>
        <v>35314.049367496104</v>
      </c>
      <c r="F63">
        <f>'[1]Cost outcomes'!G62</f>
        <v>35437.977585801098</v>
      </c>
      <c r="G63">
        <f>'[1]Cost outcomes'!H62</f>
        <v>35452.893342707997</v>
      </c>
      <c r="H63">
        <f>'[1]Cost outcomes'!I62</f>
        <v>35576.798875084998</v>
      </c>
      <c r="I63">
        <f>'[1]Cost outcomes'!J62</f>
        <v>35635.342594682399</v>
      </c>
      <c r="K63">
        <f>'[2]QALY outcomes'!B62</f>
        <v>13.407674232162901</v>
      </c>
      <c r="L63">
        <f>'[2]QALY outcomes'!C62</f>
        <v>13.418502714827399</v>
      </c>
      <c r="M63">
        <f>'[2]QALY outcomes'!D62</f>
        <v>13.4188109528331</v>
      </c>
      <c r="N63">
        <f>'[2]QALY outcomes'!E62</f>
        <v>13.420386065891901</v>
      </c>
      <c r="O63">
        <f>'[2]QALY outcomes'!F62</f>
        <v>13.4211823898227</v>
      </c>
      <c r="P63">
        <f>'[2]QALY outcomes'!G62</f>
        <v>13.4266404053171</v>
      </c>
      <c r="Q63">
        <f>'[2]QALY outcomes'!H62</f>
        <v>13.4266404053171</v>
      </c>
      <c r="R63">
        <f>'[2]QALY outcomes'!I62</f>
        <v>13.428248558064</v>
      </c>
      <c r="S63">
        <f>'[2]QALY outcomes'!J62</f>
        <v>13.428805123887001</v>
      </c>
      <c r="U63">
        <f>[3]sens_28_spec_89!G62</f>
        <v>31.900744193814401</v>
      </c>
      <c r="V63">
        <f>[4]sens_57_spec_80_PSA!G62</f>
        <v>31.929180994263</v>
      </c>
      <c r="W63">
        <f>[5]sens_64_spec_76_PSA!G62</f>
        <v>31.929747789993499</v>
      </c>
      <c r="X63">
        <f>[6]sens_70_spec_70_PSA!G62</f>
        <v>31.9342029644089</v>
      </c>
      <c r="Y63">
        <f>[7]sens_75_spec_66_PSA!G62</f>
        <v>31.9358010491353</v>
      </c>
      <c r="Z63">
        <f>[8]sens_88_spec_63_PSA!G62</f>
        <v>31.949553457827001</v>
      </c>
      <c r="AA63">
        <f>[9]sens_90_spec_58_PSA!G62</f>
        <v>31.949553457827001</v>
      </c>
      <c r="AB63">
        <f>[10]sens_95_spec_19_PSA!G62</f>
        <v>31.953831588021899</v>
      </c>
      <c r="AC63">
        <f>[11]sens_100_spec_3_PSA!G62</f>
        <v>31.9550499513891</v>
      </c>
      <c r="AE63">
        <f t="shared" si="3"/>
        <v>-15.612939811082072</v>
      </c>
    </row>
    <row r="64" spans="1:31" x14ac:dyDescent="0.25">
      <c r="A64">
        <f>'[1]Cost outcomes'!B63</f>
        <v>20858.461040883201</v>
      </c>
      <c r="B64">
        <f>'[1]Cost outcomes'!C63</f>
        <v>21031.398447585201</v>
      </c>
      <c r="C64">
        <f>'[1]Cost outcomes'!D63</f>
        <v>21110.831000714901</v>
      </c>
      <c r="D64">
        <f>'[1]Cost outcomes'!E63</f>
        <v>21149.0756721076</v>
      </c>
      <c r="E64">
        <f>'[1]Cost outcomes'!F63</f>
        <v>21196.122161145599</v>
      </c>
      <c r="F64">
        <f>'[1]Cost outcomes'!G63</f>
        <v>21275.086477569701</v>
      </c>
      <c r="G64">
        <f>'[1]Cost outcomes'!H63</f>
        <v>21289.295168094599</v>
      </c>
      <c r="H64">
        <f>'[1]Cost outcomes'!I63</f>
        <v>21379.845548636298</v>
      </c>
      <c r="I64">
        <f>'[1]Cost outcomes'!J63</f>
        <v>21455.996167532699</v>
      </c>
      <c r="K64">
        <f>'[2]QALY outcomes'!B63</f>
        <v>13.3876699923253</v>
      </c>
      <c r="L64">
        <f>'[2]QALY outcomes'!C63</f>
        <v>13.3935912047095</v>
      </c>
      <c r="M64">
        <f>'[2]QALY outcomes'!D63</f>
        <v>13.397067915001299</v>
      </c>
      <c r="N64">
        <f>'[2]QALY outcomes'!E63</f>
        <v>13.397718905328301</v>
      </c>
      <c r="O64">
        <f>'[2]QALY outcomes'!F63</f>
        <v>13.399220039696999</v>
      </c>
      <c r="P64">
        <f>'[2]QALY outcomes'!G63</f>
        <v>13.402044053581999</v>
      </c>
      <c r="Q64">
        <f>'[2]QALY outcomes'!H63</f>
        <v>13.402044053581999</v>
      </c>
      <c r="R64">
        <f>'[2]QALY outcomes'!I63</f>
        <v>13.4021185560077</v>
      </c>
      <c r="S64">
        <f>'[2]QALY outcomes'!J63</f>
        <v>13.405937125695001</v>
      </c>
      <c r="U64">
        <f>[3]sens_28_spec_89!G63</f>
        <v>31.530179790404699</v>
      </c>
      <c r="V64">
        <f>[4]sens_57_spec_80_PSA!G63</f>
        <v>31.5435308076346</v>
      </c>
      <c r="W64">
        <f>[5]sens_64_spec_76_PSA!G63</f>
        <v>31.5500139294885</v>
      </c>
      <c r="X64">
        <f>[6]sens_70_spec_70_PSA!G63</f>
        <v>31.551221757972201</v>
      </c>
      <c r="Y64">
        <f>[7]sens_75_spec_66_PSA!G63</f>
        <v>31.553910001082102</v>
      </c>
      <c r="Z64">
        <f>[8]sens_88_spec_63_PSA!G63</f>
        <v>31.5594907758435</v>
      </c>
      <c r="AA64">
        <f>[9]sens_90_spec_58_PSA!G63</f>
        <v>31.5594907758435</v>
      </c>
      <c r="AB64">
        <f>[10]sens_95_spec_19_PSA!G63</f>
        <v>31.559620632603899</v>
      </c>
      <c r="AC64">
        <f>[11]sens_100_spec_3_PSA!G63</f>
        <v>31.568263652928302</v>
      </c>
      <c r="AE64">
        <f t="shared" si="3"/>
        <v>-16.552781612811202</v>
      </c>
    </row>
    <row r="65" spans="1:31" x14ac:dyDescent="0.25">
      <c r="A65">
        <f>'[1]Cost outcomes'!B64</f>
        <v>35916.508432796603</v>
      </c>
      <c r="B65">
        <f>'[1]Cost outcomes'!C64</f>
        <v>35900.493795073096</v>
      </c>
      <c r="C65">
        <f>'[1]Cost outcomes'!D64</f>
        <v>35967.282016810001</v>
      </c>
      <c r="D65">
        <f>'[1]Cost outcomes'!E64</f>
        <v>35914.452932483502</v>
      </c>
      <c r="E65">
        <f>'[1]Cost outcomes'!F64</f>
        <v>35932.402436254997</v>
      </c>
      <c r="F65">
        <f>'[1]Cost outcomes'!G64</f>
        <v>35980.374164620902</v>
      </c>
      <c r="G65">
        <f>'[1]Cost outcomes'!H64</f>
        <v>35998.726978885097</v>
      </c>
      <c r="H65">
        <f>'[1]Cost outcomes'!I64</f>
        <v>36068.720643996698</v>
      </c>
      <c r="I65">
        <f>'[1]Cost outcomes'!J64</f>
        <v>36105.889632380502</v>
      </c>
      <c r="K65">
        <f>'[2]QALY outcomes'!B64</f>
        <v>13.396010483566201</v>
      </c>
      <c r="L65">
        <f>'[2]QALY outcomes'!C64</f>
        <v>13.3936345894325</v>
      </c>
      <c r="M65">
        <f>'[2]QALY outcomes'!D64</f>
        <v>13.396382954870701</v>
      </c>
      <c r="N65">
        <f>'[2]QALY outcomes'!E64</f>
        <v>13.3931653625325</v>
      </c>
      <c r="O65">
        <f>'[2]QALY outcomes'!F64</f>
        <v>13.3931653625325</v>
      </c>
      <c r="P65">
        <f>'[2]QALY outcomes'!G64</f>
        <v>13.3941942358489</v>
      </c>
      <c r="Q65">
        <f>'[2]QALY outcomes'!H64</f>
        <v>13.3942503721679</v>
      </c>
      <c r="R65">
        <f>'[2]QALY outcomes'!I64</f>
        <v>13.393643552240301</v>
      </c>
      <c r="S65">
        <f>'[2]QALY outcomes'!J64</f>
        <v>13.3936304873944</v>
      </c>
      <c r="U65">
        <f>[3]sens_28_spec_89!G64</f>
        <v>32.359776568525596</v>
      </c>
      <c r="V65">
        <f>[4]sens_57_spec_80_PSA!G64</f>
        <v>32.353553900173402</v>
      </c>
      <c r="W65">
        <f>[5]sens_64_spec_76_PSA!G64</f>
        <v>32.361596492437997</v>
      </c>
      <c r="X65">
        <f>[6]sens_70_spec_70_PSA!G64</f>
        <v>32.354472647186299</v>
      </c>
      <c r="Y65">
        <f>[7]sens_75_spec_66_PSA!G64</f>
        <v>32.354472647186299</v>
      </c>
      <c r="Z65">
        <f>[8]sens_88_spec_63_PSA!G64</f>
        <v>32.356857594955599</v>
      </c>
      <c r="AA65">
        <f>[9]sens_90_spec_58_PSA!G64</f>
        <v>32.356962347788802</v>
      </c>
      <c r="AB65">
        <f>[10]sens_95_spec_19_PSA!G64</f>
        <v>32.355696421586899</v>
      </c>
      <c r="AC65">
        <f>[11]sens_100_spec_3_PSA!G64</f>
        <v>32.3556789048097</v>
      </c>
      <c r="AE65">
        <f t="shared" si="3"/>
        <v>-46.734895521053062</v>
      </c>
    </row>
    <row r="66" spans="1:31" x14ac:dyDescent="0.25">
      <c r="A66">
        <f>'[1]Cost outcomes'!B65</f>
        <v>40964.260283956501</v>
      </c>
      <c r="B66">
        <f>'[1]Cost outcomes'!C65</f>
        <v>41201.946961829999</v>
      </c>
      <c r="C66">
        <f>'[1]Cost outcomes'!D65</f>
        <v>41253.334298446403</v>
      </c>
      <c r="D66">
        <f>'[1]Cost outcomes'!E65</f>
        <v>41331.287469041803</v>
      </c>
      <c r="E66">
        <f>'[1]Cost outcomes'!F65</f>
        <v>41409.079104621203</v>
      </c>
      <c r="F66">
        <f>'[1]Cost outcomes'!G65</f>
        <v>41581.344442032103</v>
      </c>
      <c r="G66">
        <f>'[1]Cost outcomes'!H65</f>
        <v>41621.951301750603</v>
      </c>
      <c r="H66">
        <f>'[1]Cost outcomes'!I65</f>
        <v>41729.293624226702</v>
      </c>
      <c r="I66">
        <f>'[1]Cost outcomes'!J65</f>
        <v>41826.209531527798</v>
      </c>
      <c r="K66">
        <f>'[2]QALY outcomes'!B65</f>
        <v>13.838934478368801</v>
      </c>
      <c r="L66">
        <f>'[2]QALY outcomes'!C65</f>
        <v>13.848502759451</v>
      </c>
      <c r="M66">
        <f>'[2]QALY outcomes'!D65</f>
        <v>13.849790307895001</v>
      </c>
      <c r="N66">
        <f>'[2]QALY outcomes'!E65</f>
        <v>13.853147672299199</v>
      </c>
      <c r="O66">
        <f>'[2]QALY outcomes'!F65</f>
        <v>13.8556790943968</v>
      </c>
      <c r="P66">
        <f>'[2]QALY outcomes'!G65</f>
        <v>13.8627378723367</v>
      </c>
      <c r="Q66">
        <f>'[2]QALY outcomes'!H65</f>
        <v>13.8646680742896</v>
      </c>
      <c r="R66">
        <f>'[2]QALY outcomes'!I65</f>
        <v>13.866448341125601</v>
      </c>
      <c r="S66">
        <f>'[2]QALY outcomes'!J65</f>
        <v>13.868425832438399</v>
      </c>
      <c r="U66">
        <f>[3]sens_28_spec_89!G65</f>
        <v>33.964128262377798</v>
      </c>
      <c r="V66">
        <f>[4]sens_57_spec_80_PSA!G65</f>
        <v>33.985459103161702</v>
      </c>
      <c r="W66">
        <f>[5]sens_64_spec_76_PSA!G65</f>
        <v>33.988824309831799</v>
      </c>
      <c r="X66">
        <f>[6]sens_70_spec_70_PSA!G65</f>
        <v>33.999106905076196</v>
      </c>
      <c r="Y66">
        <f>[7]sens_75_spec_66_PSA!G65</f>
        <v>34.0041320037475</v>
      </c>
      <c r="Z66">
        <f>[8]sens_88_spec_63_PSA!G65</f>
        <v>34.019861760268597</v>
      </c>
      <c r="AA66">
        <f>[9]sens_90_spec_58_PSA!G65</f>
        <v>34.025089110192802</v>
      </c>
      <c r="AB66">
        <f>[10]sens_95_spec_19_PSA!G65</f>
        <v>34.030101330732499</v>
      </c>
      <c r="AC66">
        <f>[11]sens_100_spec_3_PSA!G65</f>
        <v>34.034350415574302</v>
      </c>
      <c r="AE66">
        <f t="shared" si="3"/>
        <v>15.020361276201925</v>
      </c>
    </row>
    <row r="67" spans="1:31" x14ac:dyDescent="0.25">
      <c r="A67">
        <f>'[1]Cost outcomes'!B66</f>
        <v>34830.8291426059</v>
      </c>
      <c r="B67">
        <f>'[1]Cost outcomes'!C66</f>
        <v>35048.257190951299</v>
      </c>
      <c r="C67">
        <f>'[1]Cost outcomes'!D66</f>
        <v>35091.685110717299</v>
      </c>
      <c r="D67">
        <f>'[1]Cost outcomes'!E66</f>
        <v>35120.480770886999</v>
      </c>
      <c r="E67">
        <f>'[1]Cost outcomes'!F66</f>
        <v>35136.283072784798</v>
      </c>
      <c r="F67">
        <f>'[1]Cost outcomes'!G66</f>
        <v>35184.482098240303</v>
      </c>
      <c r="G67">
        <f>'[1]Cost outcomes'!H66</f>
        <v>35198.330053422702</v>
      </c>
      <c r="H67">
        <f>'[1]Cost outcomes'!I66</f>
        <v>35317.732532780901</v>
      </c>
      <c r="I67">
        <f>'[1]Cost outcomes'!J66</f>
        <v>35356.5630450436</v>
      </c>
      <c r="K67">
        <f>'[2]QALY outcomes'!B66</f>
        <v>13.386462233671301</v>
      </c>
      <c r="L67">
        <f>'[2]QALY outcomes'!C66</f>
        <v>13.394044999181</v>
      </c>
      <c r="M67">
        <f>'[2]QALY outcomes'!D66</f>
        <v>13.3951829179616</v>
      </c>
      <c r="N67">
        <f>'[2]QALY outcomes'!E66</f>
        <v>13.395275118396301</v>
      </c>
      <c r="O67">
        <f>'[2]QALY outcomes'!F66</f>
        <v>13.395275118396301</v>
      </c>
      <c r="P67">
        <f>'[2]QALY outcomes'!G66</f>
        <v>13.3974326183278</v>
      </c>
      <c r="Q67">
        <f>'[2]QALY outcomes'!H66</f>
        <v>13.3974326183278</v>
      </c>
      <c r="R67">
        <f>'[2]QALY outcomes'!I66</f>
        <v>13.399796491584199</v>
      </c>
      <c r="S67">
        <f>'[2]QALY outcomes'!J66</f>
        <v>13.399796491584199</v>
      </c>
      <c r="U67">
        <f>[3]sens_28_spec_89!G66</f>
        <v>31.921759360883001</v>
      </c>
      <c r="V67">
        <f>[4]sens_57_spec_80_PSA!G66</f>
        <v>31.941737016693398</v>
      </c>
      <c r="W67">
        <f>[5]sens_64_spec_76_PSA!G66</f>
        <v>31.944693977551601</v>
      </c>
      <c r="X67">
        <f>[6]sens_70_spec_70_PSA!G66</f>
        <v>31.944851435195599</v>
      </c>
      <c r="Y67">
        <f>[7]sens_75_spec_66_PSA!G66</f>
        <v>31.944851435195599</v>
      </c>
      <c r="Z67">
        <f>[8]sens_88_spec_63_PSA!G66</f>
        <v>31.949565810316599</v>
      </c>
      <c r="AA67">
        <f>[9]sens_90_spec_58_PSA!G66</f>
        <v>31.949565810316599</v>
      </c>
      <c r="AB67">
        <f>[10]sens_95_spec_19_PSA!G66</f>
        <v>31.9557124883139</v>
      </c>
      <c r="AC67">
        <f>[11]sens_100_spec_3_PSA!G66</f>
        <v>31.9557124883139</v>
      </c>
      <c r="AE67">
        <f t="shared" si="3"/>
        <v>-17.16028822623278</v>
      </c>
    </row>
    <row r="68" spans="1:31" x14ac:dyDescent="0.25">
      <c r="A68">
        <f>'[1]Cost outcomes'!B67</f>
        <v>31302.962496791799</v>
      </c>
      <c r="B68">
        <f>'[1]Cost outcomes'!C67</f>
        <v>31416.7332203273</v>
      </c>
      <c r="C68">
        <f>'[1]Cost outcomes'!D67</f>
        <v>31471.015629820999</v>
      </c>
      <c r="D68">
        <f>'[1]Cost outcomes'!E67</f>
        <v>31523.366084158599</v>
      </c>
      <c r="E68">
        <f>'[1]Cost outcomes'!F67</f>
        <v>31551.802790997801</v>
      </c>
      <c r="F68">
        <f>'[1]Cost outcomes'!G67</f>
        <v>31607.0896338805</v>
      </c>
      <c r="G68">
        <f>'[1]Cost outcomes'!H67</f>
        <v>31630.753290644399</v>
      </c>
      <c r="H68">
        <f>'[1]Cost outcomes'!I67</f>
        <v>31762.850115980898</v>
      </c>
      <c r="I68">
        <f>'[1]Cost outcomes'!J67</f>
        <v>31832.139967864001</v>
      </c>
      <c r="K68">
        <f>'[2]QALY outcomes'!B67</f>
        <v>13.309383987851101</v>
      </c>
      <c r="L68">
        <f>'[2]QALY outcomes'!C67</f>
        <v>13.310869084640199</v>
      </c>
      <c r="M68">
        <f>'[2]QALY outcomes'!D67</f>
        <v>13.3126147022904</v>
      </c>
      <c r="N68">
        <f>'[2]QALY outcomes'!E67</f>
        <v>13.3142359105479</v>
      </c>
      <c r="O68">
        <f>'[2]QALY outcomes'!F67</f>
        <v>13.3154284483951</v>
      </c>
      <c r="P68">
        <f>'[2]QALY outcomes'!G67</f>
        <v>13.317764588771</v>
      </c>
      <c r="Q68">
        <f>'[2]QALY outcomes'!H67</f>
        <v>13.3180212381298</v>
      </c>
      <c r="R68">
        <f>'[2]QALY outcomes'!I67</f>
        <v>13.3204472136607</v>
      </c>
      <c r="S68">
        <f>'[2]QALY outcomes'!J67</f>
        <v>13.321600466738699</v>
      </c>
      <c r="U68">
        <f>[3]sens_28_spec_89!G67</f>
        <v>32.769198200683803</v>
      </c>
      <c r="V68">
        <f>[4]sens_57_spec_80_PSA!G67</f>
        <v>32.772391936061403</v>
      </c>
      <c r="W68">
        <f>[5]sens_64_spec_76_PSA!G67</f>
        <v>32.778062244619299</v>
      </c>
      <c r="X68">
        <f>[6]sens_70_spec_70_PSA!G67</f>
        <v>32.781809503140401</v>
      </c>
      <c r="Y68">
        <f>[7]sens_75_spec_66_PSA!G67</f>
        <v>32.784641065818299</v>
      </c>
      <c r="Z68">
        <f>[8]sens_88_spec_63_PSA!G67</f>
        <v>32.791490038603698</v>
      </c>
      <c r="AA68">
        <f>[9]sens_90_spec_58_PSA!G67</f>
        <v>32.7920258218331</v>
      </c>
      <c r="AB68">
        <f>[10]sens_95_spec_19_PSA!G67</f>
        <v>32.798336221331702</v>
      </c>
      <c r="AC68">
        <f>[11]sens_100_spec_3_PSA!G67</f>
        <v>32.802018464475601</v>
      </c>
      <c r="AE68">
        <f t="shared" ref="AE68:AE131" si="7">($AE$1*(L68-K68))-(B68-A68)</f>
        <v>-74.547961453192784</v>
      </c>
    </row>
    <row r="69" spans="1:31" x14ac:dyDescent="0.25">
      <c r="A69">
        <f>'[1]Cost outcomes'!B68</f>
        <v>40898.903056053699</v>
      </c>
      <c r="B69">
        <f>'[1]Cost outcomes'!C68</f>
        <v>41097.667537742898</v>
      </c>
      <c r="C69">
        <f>'[1]Cost outcomes'!D68</f>
        <v>41150.079792823803</v>
      </c>
      <c r="D69">
        <f>'[1]Cost outcomes'!E68</f>
        <v>41190.496598896098</v>
      </c>
      <c r="E69">
        <f>'[1]Cost outcomes'!F68</f>
        <v>41236.115925295097</v>
      </c>
      <c r="F69">
        <f>'[1]Cost outcomes'!G68</f>
        <v>41340.161267773598</v>
      </c>
      <c r="G69">
        <f>'[1]Cost outcomes'!H68</f>
        <v>41371.961536347299</v>
      </c>
      <c r="H69">
        <f>'[1]Cost outcomes'!I68</f>
        <v>41474.759275554599</v>
      </c>
      <c r="I69">
        <f>'[1]Cost outcomes'!J68</f>
        <v>41541.207282626499</v>
      </c>
      <c r="K69">
        <f>'[2]QALY outcomes'!B68</f>
        <v>13.580172308730599</v>
      </c>
      <c r="L69">
        <f>'[2]QALY outcomes'!C68</f>
        <v>13.5902246087833</v>
      </c>
      <c r="M69">
        <f>'[2]QALY outcomes'!D68</f>
        <v>13.592525560861301</v>
      </c>
      <c r="N69">
        <f>'[2]QALY outcomes'!E68</f>
        <v>13.5941913478232</v>
      </c>
      <c r="O69">
        <f>'[2]QALY outcomes'!F68</f>
        <v>13.5956661115732</v>
      </c>
      <c r="P69">
        <f>'[2]QALY outcomes'!G68</f>
        <v>13.6010056358672</v>
      </c>
      <c r="Q69">
        <f>'[2]QALY outcomes'!H68</f>
        <v>13.602350229889501</v>
      </c>
      <c r="R69">
        <f>'[2]QALY outcomes'!I68</f>
        <v>13.6043620711384</v>
      </c>
      <c r="S69">
        <f>'[2]QALY outcomes'!J68</f>
        <v>13.605847831940901</v>
      </c>
      <c r="U69">
        <f>[3]sens_28_spec_89!G68</f>
        <v>31.967052248116801</v>
      </c>
      <c r="V69">
        <f>[4]sens_57_spec_80_PSA!G68</f>
        <v>31.9898634280447</v>
      </c>
      <c r="W69">
        <f>[5]sens_64_spec_76_PSA!G68</f>
        <v>31.996444052124801</v>
      </c>
      <c r="X69">
        <f>[6]sens_70_spec_70_PSA!G68</f>
        <v>32.000355138443801</v>
      </c>
      <c r="Y69">
        <f>[7]sens_75_spec_66_PSA!G68</f>
        <v>32.004034591400298</v>
      </c>
      <c r="Z69">
        <f>[8]sens_88_spec_63_PSA!G68</f>
        <v>32.016362915239199</v>
      </c>
      <c r="AA69">
        <f>[9]sens_90_spec_58_PSA!G68</f>
        <v>32.0196225155929</v>
      </c>
      <c r="AB69">
        <f>[10]sens_95_spec_19_PSA!G68</f>
        <v>32.026169082834599</v>
      </c>
      <c r="AC69">
        <f>[11]sens_100_spec_3_PSA!G68</f>
        <v>32.028993041411503</v>
      </c>
      <c r="AE69">
        <f t="shared" si="7"/>
        <v>66.725940377140773</v>
      </c>
    </row>
    <row r="70" spans="1:31" x14ac:dyDescent="0.25">
      <c r="A70">
        <f>'[1]Cost outcomes'!B69</f>
        <v>37518.052504450097</v>
      </c>
      <c r="B70">
        <f>'[1]Cost outcomes'!C69</f>
        <v>37644.623742763899</v>
      </c>
      <c r="C70">
        <f>'[1]Cost outcomes'!D69</f>
        <v>37675.311341232802</v>
      </c>
      <c r="D70">
        <f>'[1]Cost outcomes'!E69</f>
        <v>37695.844626928098</v>
      </c>
      <c r="E70">
        <f>'[1]Cost outcomes'!F69</f>
        <v>37709.3474570131</v>
      </c>
      <c r="F70">
        <f>'[1]Cost outcomes'!G69</f>
        <v>37801.641746622001</v>
      </c>
      <c r="G70">
        <f>'[1]Cost outcomes'!H69</f>
        <v>37814.431235893499</v>
      </c>
      <c r="H70">
        <f>'[1]Cost outcomes'!I69</f>
        <v>37895.865776081999</v>
      </c>
      <c r="I70">
        <f>'[1]Cost outcomes'!J69</f>
        <v>37934.4941438963</v>
      </c>
      <c r="K70">
        <f>'[2]QALY outcomes'!B69</f>
        <v>13.6580009199544</v>
      </c>
      <c r="L70">
        <f>'[2]QALY outcomes'!C69</f>
        <v>13.6615812574194</v>
      </c>
      <c r="M70">
        <f>'[2]QALY outcomes'!D69</f>
        <v>13.6624726089705</v>
      </c>
      <c r="N70">
        <f>'[2]QALY outcomes'!E69</f>
        <v>13.6624726089705</v>
      </c>
      <c r="O70">
        <f>'[2]QALY outcomes'!F69</f>
        <v>13.6624726089705</v>
      </c>
      <c r="P70">
        <f>'[2]QALY outcomes'!G69</f>
        <v>13.6661513249826</v>
      </c>
      <c r="Q70">
        <f>'[2]QALY outcomes'!H69</f>
        <v>13.6661513249826</v>
      </c>
      <c r="R70">
        <f>'[2]QALY outcomes'!I69</f>
        <v>13.6661513249826</v>
      </c>
      <c r="S70">
        <f>'[2]QALY outcomes'!J69</f>
        <v>13.6661513249826</v>
      </c>
      <c r="U70">
        <f>[3]sens_28_spec_89!G69</f>
        <v>33.1112116896252</v>
      </c>
      <c r="V70">
        <f>[4]sens_57_spec_80_PSA!G69</f>
        <v>33.1195496197236</v>
      </c>
      <c r="W70">
        <f>[5]sens_64_spec_76_PSA!G69</f>
        <v>33.121137561867599</v>
      </c>
      <c r="X70">
        <f>[6]sens_70_spec_70_PSA!G69</f>
        <v>33.121137561867599</v>
      </c>
      <c r="Y70">
        <f>[7]sens_75_spec_66_PSA!G69</f>
        <v>33.121137561867599</v>
      </c>
      <c r="Z70">
        <f>[8]sens_88_spec_63_PSA!G69</f>
        <v>33.129410844859301</v>
      </c>
      <c r="AA70">
        <f>[9]sens_90_spec_58_PSA!G69</f>
        <v>33.129410844859301</v>
      </c>
      <c r="AB70">
        <f>[10]sens_95_spec_19_PSA!G69</f>
        <v>33.129410844859301</v>
      </c>
      <c r="AC70">
        <f>[11]sens_100_spec_3_PSA!G69</f>
        <v>33.129410844859301</v>
      </c>
      <c r="AE70">
        <f t="shared" si="7"/>
        <v>-32.011257041930307</v>
      </c>
    </row>
    <row r="71" spans="1:31" x14ac:dyDescent="0.25">
      <c r="A71">
        <f>'[1]Cost outcomes'!B70</f>
        <v>34857.747819594399</v>
      </c>
      <c r="B71">
        <f>'[1]Cost outcomes'!C70</f>
        <v>35096.737587239702</v>
      </c>
      <c r="C71">
        <f>'[1]Cost outcomes'!D70</f>
        <v>35122.422777572901</v>
      </c>
      <c r="D71">
        <f>'[1]Cost outcomes'!E70</f>
        <v>35169.558360639501</v>
      </c>
      <c r="E71">
        <f>'[1]Cost outcomes'!F70</f>
        <v>35208.599143526102</v>
      </c>
      <c r="F71">
        <f>'[1]Cost outcomes'!G70</f>
        <v>35333.024449341698</v>
      </c>
      <c r="G71">
        <f>'[1]Cost outcomes'!H70</f>
        <v>35366.552874720197</v>
      </c>
      <c r="H71">
        <f>'[1]Cost outcomes'!I70</f>
        <v>35485.258283898896</v>
      </c>
      <c r="I71">
        <f>'[1]Cost outcomes'!J70</f>
        <v>35543.319012625601</v>
      </c>
      <c r="K71">
        <f>'[2]QALY outcomes'!B70</f>
        <v>13.800199979083301</v>
      </c>
      <c r="L71">
        <f>'[2]QALY outcomes'!C70</f>
        <v>13.812228526531101</v>
      </c>
      <c r="M71">
        <f>'[2]QALY outcomes'!D70</f>
        <v>13.8123085387769</v>
      </c>
      <c r="N71">
        <f>'[2]QALY outcomes'!E70</f>
        <v>13.813313181277801</v>
      </c>
      <c r="O71">
        <f>'[2]QALY outcomes'!F70</f>
        <v>13.814107293647</v>
      </c>
      <c r="P71">
        <f>'[2]QALY outcomes'!G70</f>
        <v>13.820227275055499</v>
      </c>
      <c r="Q71">
        <f>'[2]QALY outcomes'!H70</f>
        <v>13.8208561590328</v>
      </c>
      <c r="R71">
        <f>'[2]QALY outcomes'!I70</f>
        <v>13.822514185436001</v>
      </c>
      <c r="S71">
        <f>'[2]QALY outcomes'!J70</f>
        <v>13.823395853767099</v>
      </c>
      <c r="U71">
        <f>[3]sens_28_spec_89!G70</f>
        <v>33.202837441914703</v>
      </c>
      <c r="V71">
        <f>[4]sens_57_spec_80_PSA!G70</f>
        <v>33.232219662619599</v>
      </c>
      <c r="W71">
        <f>[5]sens_64_spec_76_PSA!G70</f>
        <v>33.232363985207598</v>
      </c>
      <c r="X71">
        <f>[6]sens_70_spec_70_PSA!G70</f>
        <v>33.234085872262</v>
      </c>
      <c r="Y71">
        <f>[7]sens_75_spec_66_PSA!G70</f>
        <v>33.235399006594001</v>
      </c>
      <c r="Z71">
        <f>[8]sens_88_spec_63_PSA!G70</f>
        <v>33.248312581737601</v>
      </c>
      <c r="AA71">
        <f>[9]sens_90_spec_58_PSA!G70</f>
        <v>33.249361558312998</v>
      </c>
      <c r="AB71">
        <f>[10]sens_95_spec_19_PSA!G70</f>
        <v>33.252198831666597</v>
      </c>
      <c r="AC71">
        <f>[11]sens_100_spec_3_PSA!G70</f>
        <v>33.2536694829883</v>
      </c>
      <c r="AE71">
        <f t="shared" si="7"/>
        <v>78.695152424642686</v>
      </c>
    </row>
    <row r="72" spans="1:31" x14ac:dyDescent="0.25">
      <c r="A72">
        <f>'[1]Cost outcomes'!B71</f>
        <v>39996.366752549096</v>
      </c>
      <c r="B72">
        <f>'[1]Cost outcomes'!C71</f>
        <v>40215.651276757802</v>
      </c>
      <c r="C72">
        <f>'[1]Cost outcomes'!D71</f>
        <v>40283.359598606003</v>
      </c>
      <c r="D72">
        <f>'[1]Cost outcomes'!E71</f>
        <v>40339.754412923699</v>
      </c>
      <c r="E72">
        <f>'[1]Cost outcomes'!F71</f>
        <v>40375.457739853802</v>
      </c>
      <c r="F72">
        <f>'[1]Cost outcomes'!G71</f>
        <v>40483.014532096699</v>
      </c>
      <c r="G72">
        <f>'[1]Cost outcomes'!H71</f>
        <v>40521.531092545199</v>
      </c>
      <c r="H72">
        <f>'[1]Cost outcomes'!I71</f>
        <v>40666.9502297902</v>
      </c>
      <c r="I72">
        <f>'[1]Cost outcomes'!J71</f>
        <v>40710.598662659497</v>
      </c>
      <c r="K72">
        <f>'[2]QALY outcomes'!B71</f>
        <v>13.785374025478299</v>
      </c>
      <c r="L72">
        <f>'[2]QALY outcomes'!C71</f>
        <v>13.7912103212236</v>
      </c>
      <c r="M72">
        <f>'[2]QALY outcomes'!D71</f>
        <v>13.7922149718735</v>
      </c>
      <c r="N72">
        <f>'[2]QALY outcomes'!E71</f>
        <v>13.7928582234345</v>
      </c>
      <c r="O72">
        <f>'[2]QALY outcomes'!F71</f>
        <v>13.7931405623338</v>
      </c>
      <c r="P72">
        <f>'[2]QALY outcomes'!G71</f>
        <v>13.7980393617726</v>
      </c>
      <c r="Q72">
        <f>'[2]QALY outcomes'!H71</f>
        <v>13.7987625075325</v>
      </c>
      <c r="R72">
        <f>'[2]QALY outcomes'!I71</f>
        <v>13.801345578197299</v>
      </c>
      <c r="S72">
        <f>'[2]QALY outcomes'!J71</f>
        <v>13.801345578197299</v>
      </c>
      <c r="U72">
        <f>[3]sens_28_spec_89!G71</f>
        <v>32.659544707398098</v>
      </c>
      <c r="V72">
        <f>[4]sens_57_spec_80_PSA!G71</f>
        <v>32.672414315484701</v>
      </c>
      <c r="W72">
        <f>[5]sens_64_spec_76_PSA!G71</f>
        <v>32.674177723355697</v>
      </c>
      <c r="X72">
        <f>[6]sens_70_spec_70_PSA!G71</f>
        <v>32.675306251057499</v>
      </c>
      <c r="Y72">
        <f>[7]sens_75_spec_66_PSA!G71</f>
        <v>32.675771205426798</v>
      </c>
      <c r="Z72">
        <f>[8]sens_88_spec_63_PSA!G71</f>
        <v>32.687571824643001</v>
      </c>
      <c r="AA72">
        <f>[9]sens_90_spec_58_PSA!G71</f>
        <v>32.688934487834501</v>
      </c>
      <c r="AB72">
        <f>[10]sens_95_spec_19_PSA!G71</f>
        <v>32.695479432802102</v>
      </c>
      <c r="AC72">
        <f>[11]sens_100_spec_3_PSA!G71</f>
        <v>32.695479432802102</v>
      </c>
      <c r="AE72">
        <f t="shared" si="7"/>
        <v>-65.142625081099311</v>
      </c>
    </row>
    <row r="73" spans="1:31" x14ac:dyDescent="0.25">
      <c r="A73">
        <f>'[1]Cost outcomes'!B72</f>
        <v>34861.331487890398</v>
      </c>
      <c r="B73">
        <f>'[1]Cost outcomes'!C72</f>
        <v>34975.580596599997</v>
      </c>
      <c r="C73">
        <f>'[1]Cost outcomes'!D72</f>
        <v>34996.354621664301</v>
      </c>
      <c r="D73">
        <f>'[1]Cost outcomes'!E72</f>
        <v>35025.584905318799</v>
      </c>
      <c r="E73">
        <f>'[1]Cost outcomes'!F72</f>
        <v>35041.1067303905</v>
      </c>
      <c r="F73">
        <f>'[1]Cost outcomes'!G72</f>
        <v>35109.476727380898</v>
      </c>
      <c r="G73">
        <f>'[1]Cost outcomes'!H72</f>
        <v>35123.627127439802</v>
      </c>
      <c r="H73">
        <f>'[1]Cost outcomes'!I72</f>
        <v>35237.583064450599</v>
      </c>
      <c r="I73">
        <f>'[1]Cost outcomes'!J72</f>
        <v>35282.180189595798</v>
      </c>
      <c r="K73">
        <f>'[2]QALY outcomes'!B72</f>
        <v>13.835343530343801</v>
      </c>
      <c r="L73">
        <f>'[2]QALY outcomes'!C72</f>
        <v>13.838272903274399</v>
      </c>
      <c r="M73">
        <f>'[2]QALY outcomes'!D72</f>
        <v>13.838272903274399</v>
      </c>
      <c r="N73">
        <f>'[2]QALY outcomes'!E72</f>
        <v>13.8389017099257</v>
      </c>
      <c r="O73">
        <f>'[2]QALY outcomes'!F72</f>
        <v>13.8389017099257</v>
      </c>
      <c r="P73">
        <f>'[2]QALY outcomes'!G72</f>
        <v>13.8423134552836</v>
      </c>
      <c r="Q73">
        <f>'[2]QALY outcomes'!H72</f>
        <v>13.8423134552836</v>
      </c>
      <c r="R73">
        <f>'[2]QALY outcomes'!I72</f>
        <v>13.844157989124501</v>
      </c>
      <c r="S73">
        <f>'[2]QALY outcomes'!J72</f>
        <v>13.844157989124501</v>
      </c>
      <c r="U73">
        <f>[3]sens_28_spec_89!G72</f>
        <v>32.517006422118499</v>
      </c>
      <c r="V73">
        <f>[4]sens_57_spec_80_PSA!G72</f>
        <v>32.522902147203297</v>
      </c>
      <c r="W73">
        <f>[5]sens_64_spec_76_PSA!G72</f>
        <v>32.522902147203297</v>
      </c>
      <c r="X73">
        <f>[6]sens_70_spec_70_PSA!G72</f>
        <v>32.523836847500299</v>
      </c>
      <c r="Y73">
        <f>[7]sens_75_spec_66_PSA!G72</f>
        <v>32.523836847500299</v>
      </c>
      <c r="Z73">
        <f>[8]sens_88_spec_63_PSA!G72</f>
        <v>32.530682860103703</v>
      </c>
      <c r="AA73">
        <f>[9]sens_90_spec_58_PSA!G72</f>
        <v>32.530682860103703</v>
      </c>
      <c r="AB73">
        <f>[10]sens_95_spec_19_PSA!G72</f>
        <v>32.535606284061402</v>
      </c>
      <c r="AC73">
        <f>[11]sens_100_spec_3_PSA!G72</f>
        <v>32.535606284061402</v>
      </c>
      <c r="AE73">
        <f t="shared" si="7"/>
        <v>-36.881695116993939</v>
      </c>
    </row>
    <row r="74" spans="1:31" x14ac:dyDescent="0.25">
      <c r="A74">
        <f>'[1]Cost outcomes'!B73</f>
        <v>38750.668205038099</v>
      </c>
      <c r="B74">
        <f>'[1]Cost outcomes'!C73</f>
        <v>38865.882229943301</v>
      </c>
      <c r="C74">
        <f>'[1]Cost outcomes'!D73</f>
        <v>38879.207296184599</v>
      </c>
      <c r="D74">
        <f>'[1]Cost outcomes'!E73</f>
        <v>38897.459936801199</v>
      </c>
      <c r="E74">
        <f>'[1]Cost outcomes'!F73</f>
        <v>38870.1408400375</v>
      </c>
      <c r="F74">
        <f>'[1]Cost outcomes'!G73</f>
        <v>38956.9932536493</v>
      </c>
      <c r="G74">
        <f>'[1]Cost outcomes'!H73</f>
        <v>38967.937603459999</v>
      </c>
      <c r="H74">
        <f>'[1]Cost outcomes'!I73</f>
        <v>39054.201356731901</v>
      </c>
      <c r="I74">
        <f>'[1]Cost outcomes'!J73</f>
        <v>39118.412558948097</v>
      </c>
      <c r="K74">
        <f>'[2]QALY outcomes'!B73</f>
        <v>13.606038311229501</v>
      </c>
      <c r="L74">
        <f>'[2]QALY outcomes'!C73</f>
        <v>13.6092388141972</v>
      </c>
      <c r="M74">
        <f>'[2]QALY outcomes'!D73</f>
        <v>13.610351240696801</v>
      </c>
      <c r="N74">
        <f>'[2]QALY outcomes'!E73</f>
        <v>13.610351240696801</v>
      </c>
      <c r="O74">
        <f>'[2]QALY outcomes'!F73</f>
        <v>13.607592287231</v>
      </c>
      <c r="P74">
        <f>'[2]QALY outcomes'!G73</f>
        <v>13.611218039314601</v>
      </c>
      <c r="Q74">
        <f>'[2]QALY outcomes'!H73</f>
        <v>13.611218039314601</v>
      </c>
      <c r="R74">
        <f>'[2]QALY outcomes'!I73</f>
        <v>13.611218039314601</v>
      </c>
      <c r="S74">
        <f>'[2]QALY outcomes'!J73</f>
        <v>13.612775210704999</v>
      </c>
      <c r="U74">
        <f>[3]sens_28_spec_89!G73</f>
        <v>32.3956553832843</v>
      </c>
      <c r="V74">
        <f>[4]sens_57_spec_80_PSA!G73</f>
        <v>32.404715594014</v>
      </c>
      <c r="W74">
        <f>[5]sens_64_spec_76_PSA!G73</f>
        <v>32.407947659340998</v>
      </c>
      <c r="X74">
        <f>[6]sens_70_spec_70_PSA!G73</f>
        <v>32.407947659340998</v>
      </c>
      <c r="Y74">
        <f>[7]sens_75_spec_66_PSA!G73</f>
        <v>32.400738236712002</v>
      </c>
      <c r="Z74">
        <f>[8]sens_88_spec_63_PSA!G73</f>
        <v>32.410981996335998</v>
      </c>
      <c r="AA74">
        <f>[9]sens_90_spec_58_PSA!G73</f>
        <v>32.410981996335998</v>
      </c>
      <c r="AB74">
        <f>[10]sens_95_spec_19_PSA!G73</f>
        <v>32.410981996335998</v>
      </c>
      <c r="AC74">
        <f>[11]sens_100_spec_3_PSA!G73</f>
        <v>32.414442298901498</v>
      </c>
      <c r="AE74">
        <f t="shared" si="7"/>
        <v>-30.685819493077332</v>
      </c>
    </row>
    <row r="75" spans="1:31" x14ac:dyDescent="0.25">
      <c r="A75">
        <f>'[1]Cost outcomes'!B74</f>
        <v>33092.7065772848</v>
      </c>
      <c r="B75">
        <f>'[1]Cost outcomes'!C74</f>
        <v>33221.787071772997</v>
      </c>
      <c r="C75">
        <f>'[1]Cost outcomes'!D74</f>
        <v>33258.209288067497</v>
      </c>
      <c r="D75">
        <f>'[1]Cost outcomes'!E74</f>
        <v>33289.980093803701</v>
      </c>
      <c r="E75">
        <f>'[1]Cost outcomes'!F74</f>
        <v>33332.775558551803</v>
      </c>
      <c r="F75">
        <f>'[1]Cost outcomes'!G74</f>
        <v>33372.557349385999</v>
      </c>
      <c r="G75">
        <f>'[1]Cost outcomes'!H74</f>
        <v>33399.118877962799</v>
      </c>
      <c r="H75">
        <f>'[1]Cost outcomes'!I74</f>
        <v>33509.393701186498</v>
      </c>
      <c r="I75">
        <f>'[1]Cost outcomes'!J74</f>
        <v>33576.554321903299</v>
      </c>
      <c r="K75">
        <f>'[2]QALY outcomes'!B74</f>
        <v>13.5026501711066</v>
      </c>
      <c r="L75">
        <f>'[2]QALY outcomes'!C74</f>
        <v>13.507026106442501</v>
      </c>
      <c r="M75">
        <f>'[2]QALY outcomes'!D74</f>
        <v>13.508401897892</v>
      </c>
      <c r="N75">
        <f>'[2]QALY outcomes'!E74</f>
        <v>13.5087662868766</v>
      </c>
      <c r="O75">
        <f>'[2]QALY outcomes'!F74</f>
        <v>13.5118532196212</v>
      </c>
      <c r="P75">
        <f>'[2]QALY outcomes'!G74</f>
        <v>13.5123662766915</v>
      </c>
      <c r="Q75">
        <f>'[2]QALY outcomes'!H74</f>
        <v>13.514223549453501</v>
      </c>
      <c r="R75">
        <f>'[2]QALY outcomes'!I74</f>
        <v>13.5170586780403</v>
      </c>
      <c r="S75">
        <f>'[2]QALY outcomes'!J74</f>
        <v>13.5189274275715</v>
      </c>
      <c r="U75">
        <f>[3]sens_28_spec_89!G74</f>
        <v>31.374039478860201</v>
      </c>
      <c r="V75">
        <f>[4]sens_57_spec_80_PSA!G74</f>
        <v>31.382546300217601</v>
      </c>
      <c r="W75">
        <f>[5]sens_64_spec_76_PSA!G74</f>
        <v>31.385353670213199</v>
      </c>
      <c r="X75">
        <f>[6]sens_70_spec_70_PSA!G74</f>
        <v>31.386021050245098</v>
      </c>
      <c r="Y75">
        <f>[7]sens_75_spec_66_PSA!G74</f>
        <v>31.3938218643585</v>
      </c>
      <c r="Z75">
        <f>[8]sens_88_spec_63_PSA!G74</f>
        <v>31.394718394523199</v>
      </c>
      <c r="AA75">
        <f>[9]sens_90_spec_58_PSA!G74</f>
        <v>31.3998221512818</v>
      </c>
      <c r="AB75">
        <f>[10]sens_95_spec_19_PSA!G74</f>
        <v>31.405565973252799</v>
      </c>
      <c r="AC75">
        <f>[11]sens_100_spec_3_PSA!G74</f>
        <v>31.408736349689502</v>
      </c>
      <c r="AE75">
        <f t="shared" si="7"/>
        <v>-13.508047070935575</v>
      </c>
    </row>
    <row r="76" spans="1:31" x14ac:dyDescent="0.25">
      <c r="A76">
        <f>'[1]Cost outcomes'!B75</f>
        <v>36303.038768493803</v>
      </c>
      <c r="B76">
        <f>'[1]Cost outcomes'!C75</f>
        <v>36420.083021741098</v>
      </c>
      <c r="C76">
        <f>'[1]Cost outcomes'!D75</f>
        <v>36439.152563782802</v>
      </c>
      <c r="D76">
        <f>'[1]Cost outcomes'!E75</f>
        <v>36469.181456539402</v>
      </c>
      <c r="E76">
        <f>'[1]Cost outcomes'!F75</f>
        <v>36538.442868521997</v>
      </c>
      <c r="F76">
        <f>'[1]Cost outcomes'!G75</f>
        <v>36601.390650107103</v>
      </c>
      <c r="G76">
        <f>'[1]Cost outcomes'!H75</f>
        <v>36628.981545465598</v>
      </c>
      <c r="H76">
        <f>'[1]Cost outcomes'!I75</f>
        <v>36727.123976543597</v>
      </c>
      <c r="I76">
        <f>'[1]Cost outcomes'!J75</f>
        <v>36796.363782533597</v>
      </c>
      <c r="K76">
        <f>'[2]QALY outcomes'!B75</f>
        <v>13.969493127936399</v>
      </c>
      <c r="L76">
        <f>'[2]QALY outcomes'!C75</f>
        <v>13.972193157375999</v>
      </c>
      <c r="M76">
        <f>'[2]QALY outcomes'!D75</f>
        <v>13.972193157375999</v>
      </c>
      <c r="N76">
        <f>'[2]QALY outcomes'!E75</f>
        <v>13.972275735933399</v>
      </c>
      <c r="O76">
        <f>'[2]QALY outcomes'!F75</f>
        <v>13.976916842190899</v>
      </c>
      <c r="P76">
        <f>'[2]QALY outcomes'!G75</f>
        <v>13.9787468184904</v>
      </c>
      <c r="Q76">
        <f>'[2]QALY outcomes'!H75</f>
        <v>13.9790902506902</v>
      </c>
      <c r="R76">
        <f>'[2]QALY outcomes'!I75</f>
        <v>13.9807768820463</v>
      </c>
      <c r="S76">
        <f>'[2]QALY outcomes'!J75</f>
        <v>13.9831540112335</v>
      </c>
      <c r="U76">
        <f>[3]sens_28_spec_89!G75</f>
        <v>32.426525183734697</v>
      </c>
      <c r="V76">
        <f>[4]sens_57_spec_80_PSA!G75</f>
        <v>32.431668548581897</v>
      </c>
      <c r="W76">
        <f>[5]sens_64_spec_76_PSA!G75</f>
        <v>32.431668548581897</v>
      </c>
      <c r="X76">
        <f>[6]sens_70_spec_70_PSA!G75</f>
        <v>32.431802029764398</v>
      </c>
      <c r="Y76">
        <f>[7]sens_75_spec_66_PSA!G75</f>
        <v>32.4422833183785</v>
      </c>
      <c r="Z76">
        <f>[8]sens_88_spec_63_PSA!G75</f>
        <v>32.445261563296697</v>
      </c>
      <c r="AA76">
        <f>[9]sens_90_spec_58_PSA!G75</f>
        <v>32.445806777339399</v>
      </c>
      <c r="AB76">
        <f>[10]sens_95_spec_19_PSA!G75</f>
        <v>32.449353837861501</v>
      </c>
      <c r="AC76">
        <f>[11]sens_100_spec_3_PSA!G75</f>
        <v>32.454054974067098</v>
      </c>
      <c r="AE76">
        <f t="shared" si="7"/>
        <v>-45.734010640843039</v>
      </c>
    </row>
    <row r="77" spans="1:31" x14ac:dyDescent="0.25">
      <c r="A77">
        <f>'[1]Cost outcomes'!B76</f>
        <v>26914.118753118899</v>
      </c>
      <c r="B77">
        <f>'[1]Cost outcomes'!C76</f>
        <v>27184.9380568817</v>
      </c>
      <c r="C77">
        <f>'[1]Cost outcomes'!D76</f>
        <v>27241.5997478957</v>
      </c>
      <c r="D77">
        <f>'[1]Cost outcomes'!E76</f>
        <v>27284.340888872601</v>
      </c>
      <c r="E77">
        <f>'[1]Cost outcomes'!F76</f>
        <v>27401.987753588801</v>
      </c>
      <c r="F77">
        <f>'[1]Cost outcomes'!G76</f>
        <v>27558.209666311301</v>
      </c>
      <c r="G77">
        <f>'[1]Cost outcomes'!H76</f>
        <v>27584.069461724299</v>
      </c>
      <c r="H77">
        <f>'[1]Cost outcomes'!I76</f>
        <v>27695.951979026999</v>
      </c>
      <c r="I77">
        <f>'[1]Cost outcomes'!J76</f>
        <v>27759.5985222319</v>
      </c>
      <c r="K77">
        <f>'[2]QALY outcomes'!B76</f>
        <v>12.7731522051856</v>
      </c>
      <c r="L77">
        <f>'[2]QALY outcomes'!C76</f>
        <v>12.782840369263999</v>
      </c>
      <c r="M77">
        <f>'[2]QALY outcomes'!D76</f>
        <v>12.784701836657799</v>
      </c>
      <c r="N77">
        <f>'[2]QALY outcomes'!E76</f>
        <v>12.785482472863199</v>
      </c>
      <c r="O77">
        <f>'[2]QALY outcomes'!F76</f>
        <v>12.791578195784799</v>
      </c>
      <c r="P77">
        <f>'[2]QALY outcomes'!G76</f>
        <v>12.797003033657001</v>
      </c>
      <c r="Q77">
        <f>'[2]QALY outcomes'!H76</f>
        <v>12.797557088082799</v>
      </c>
      <c r="R77">
        <f>'[2]QALY outcomes'!I76</f>
        <v>12.7984135922914</v>
      </c>
      <c r="S77">
        <f>'[2]QALY outcomes'!J76</f>
        <v>12.7999415780228</v>
      </c>
      <c r="U77">
        <f>[3]sens_28_spec_89!G76</f>
        <v>30.3402737590173</v>
      </c>
      <c r="V77">
        <f>[4]sens_57_spec_80_PSA!G76</f>
        <v>30.366097535298699</v>
      </c>
      <c r="W77">
        <f>[5]sens_64_spec_76_PSA!G76</f>
        <v>30.371865748155301</v>
      </c>
      <c r="X77">
        <f>[6]sens_70_spec_70_PSA!G76</f>
        <v>30.3735174678758</v>
      </c>
      <c r="Y77">
        <f>[7]sens_75_spec_66_PSA!G76</f>
        <v>30.388263477651101</v>
      </c>
      <c r="Z77">
        <f>[8]sens_88_spec_63_PSA!G76</f>
        <v>30.402532681830301</v>
      </c>
      <c r="AA77">
        <f>[9]sens_90_spec_58_PSA!G76</f>
        <v>30.4036219634479</v>
      </c>
      <c r="AB77">
        <f>[10]sens_95_spec_19_PSA!G76</f>
        <v>30.405711648268301</v>
      </c>
      <c r="AC77">
        <f>[11]sens_100_spec_3_PSA!G76</f>
        <v>30.409857006038401</v>
      </c>
      <c r="AE77">
        <f t="shared" si="7"/>
        <v>-14.946045231173002</v>
      </c>
    </row>
    <row r="78" spans="1:31" x14ac:dyDescent="0.25">
      <c r="A78">
        <f>'[1]Cost outcomes'!B77</f>
        <v>41510.671268368198</v>
      </c>
      <c r="B78">
        <f>'[1]Cost outcomes'!C77</f>
        <v>41584.061591387399</v>
      </c>
      <c r="C78">
        <f>'[1]Cost outcomes'!D77</f>
        <v>41625.268363991498</v>
      </c>
      <c r="D78">
        <f>'[1]Cost outcomes'!E77</f>
        <v>41676.314627379703</v>
      </c>
      <c r="E78">
        <f>'[1]Cost outcomes'!F77</f>
        <v>41713.527810621403</v>
      </c>
      <c r="F78">
        <f>'[1]Cost outcomes'!G77</f>
        <v>41742.608423470003</v>
      </c>
      <c r="G78">
        <f>'[1]Cost outcomes'!H77</f>
        <v>41776.884728013501</v>
      </c>
      <c r="H78">
        <f>'[1]Cost outcomes'!I77</f>
        <v>41865.781724135399</v>
      </c>
      <c r="I78">
        <f>'[1]Cost outcomes'!J77</f>
        <v>41918.422624732499</v>
      </c>
      <c r="K78">
        <f>'[2]QALY outcomes'!B77</f>
        <v>13.946003154016299</v>
      </c>
      <c r="L78">
        <f>'[2]QALY outcomes'!C77</f>
        <v>13.9476028837529</v>
      </c>
      <c r="M78">
        <f>'[2]QALY outcomes'!D77</f>
        <v>13.948870051323301</v>
      </c>
      <c r="N78">
        <f>'[2]QALY outcomes'!E77</f>
        <v>13.9501637353343</v>
      </c>
      <c r="O78">
        <f>'[2]QALY outcomes'!F77</f>
        <v>13.9515055873478</v>
      </c>
      <c r="P78">
        <f>'[2]QALY outcomes'!G77</f>
        <v>13.951597813030199</v>
      </c>
      <c r="Q78">
        <f>'[2]QALY outcomes'!H77</f>
        <v>13.9525458502</v>
      </c>
      <c r="R78">
        <f>'[2]QALY outcomes'!I77</f>
        <v>13.9525458502</v>
      </c>
      <c r="S78">
        <f>'[2]QALY outcomes'!J77</f>
        <v>13.952758818575299</v>
      </c>
      <c r="U78">
        <f>[3]sens_28_spec_89!G77</f>
        <v>35.014256708606702</v>
      </c>
      <c r="V78">
        <f>[4]sens_57_spec_80_PSA!G77</f>
        <v>35.018063698491801</v>
      </c>
      <c r="W78">
        <f>[5]sens_64_spec_76_PSA!G77</f>
        <v>35.021300559207901</v>
      </c>
      <c r="X78">
        <f>[6]sens_70_spec_70_PSA!G77</f>
        <v>35.0243911330478</v>
      </c>
      <c r="Y78">
        <f>[7]sens_75_spec_66_PSA!G77</f>
        <v>35.027484777043597</v>
      </c>
      <c r="Z78">
        <f>[8]sens_88_spec_63_PSA!G77</f>
        <v>35.027643221712097</v>
      </c>
      <c r="AA78">
        <f>[9]sens_90_spec_58_PSA!G77</f>
        <v>35.029932058758</v>
      </c>
      <c r="AB78">
        <f>[10]sens_95_spec_19_PSA!G77</f>
        <v>35.029932058758</v>
      </c>
      <c r="AC78">
        <f>[11]sens_100_spec_3_PSA!G77</f>
        <v>35.030322531986997</v>
      </c>
      <c r="AE78">
        <f t="shared" si="7"/>
        <v>-31.140000134334571</v>
      </c>
    </row>
    <row r="79" spans="1:31" x14ac:dyDescent="0.25">
      <c r="A79">
        <f>'[1]Cost outcomes'!B78</f>
        <v>36143.370793128997</v>
      </c>
      <c r="B79">
        <f>'[1]Cost outcomes'!C78</f>
        <v>36427.4073344278</v>
      </c>
      <c r="C79">
        <f>'[1]Cost outcomes'!D78</f>
        <v>36475.782501012902</v>
      </c>
      <c r="D79">
        <f>'[1]Cost outcomes'!E78</f>
        <v>36529.086338761103</v>
      </c>
      <c r="E79">
        <f>'[1]Cost outcomes'!F78</f>
        <v>36565.569048985199</v>
      </c>
      <c r="F79">
        <f>'[1]Cost outcomes'!G78</f>
        <v>36746.2562264054</v>
      </c>
      <c r="G79">
        <f>'[1]Cost outcomes'!H78</f>
        <v>36774.806365470999</v>
      </c>
      <c r="H79">
        <f>'[1]Cost outcomes'!I78</f>
        <v>36925.883280318703</v>
      </c>
      <c r="I79">
        <f>'[1]Cost outcomes'!J78</f>
        <v>37034.363376437897</v>
      </c>
      <c r="K79">
        <f>'[2]QALY outcomes'!B78</f>
        <v>13.441300670632099</v>
      </c>
      <c r="L79">
        <f>'[2]QALY outcomes'!C78</f>
        <v>13.456882158761299</v>
      </c>
      <c r="M79">
        <f>'[2]QALY outcomes'!D78</f>
        <v>13.4585896386094</v>
      </c>
      <c r="N79">
        <f>'[2]QALY outcomes'!E78</f>
        <v>13.4602303324835</v>
      </c>
      <c r="O79">
        <f>'[2]QALY outcomes'!F78</f>
        <v>13.461114859936799</v>
      </c>
      <c r="P79">
        <f>'[2]QALY outcomes'!G78</f>
        <v>13.4699306376601</v>
      </c>
      <c r="Q79">
        <f>'[2]QALY outcomes'!H78</f>
        <v>13.471197395109501</v>
      </c>
      <c r="R79">
        <f>'[2]QALY outcomes'!I78</f>
        <v>13.474011859541999</v>
      </c>
      <c r="S79">
        <f>'[2]QALY outcomes'!J78</f>
        <v>13.478763182796101</v>
      </c>
      <c r="U79">
        <f>[3]sens_28_spec_89!G78</f>
        <v>32.759865851524602</v>
      </c>
      <c r="V79">
        <f>[4]sens_57_spec_80_PSA!G78</f>
        <v>32.798195039714699</v>
      </c>
      <c r="W79">
        <f>[5]sens_64_spec_76_PSA!G78</f>
        <v>32.802198146636201</v>
      </c>
      <c r="X79">
        <f>[6]sens_70_spec_70_PSA!G78</f>
        <v>32.806259393758197</v>
      </c>
      <c r="Y79">
        <f>[7]sens_75_spec_66_PSA!G78</f>
        <v>32.808140344955603</v>
      </c>
      <c r="Z79">
        <f>[8]sens_88_spec_63_PSA!G78</f>
        <v>32.831697764805</v>
      </c>
      <c r="AA79">
        <f>[9]sens_90_spec_58_PSA!G78</f>
        <v>32.834655678153503</v>
      </c>
      <c r="AB79">
        <f>[10]sens_95_spec_19_PSA!G78</f>
        <v>32.841651421766201</v>
      </c>
      <c r="AC79">
        <f>[11]sens_100_spec_3_PSA!G78</f>
        <v>32.8531081621026</v>
      </c>
      <c r="AE79">
        <f t="shared" si="7"/>
        <v>127.48478597510496</v>
      </c>
    </row>
    <row r="80" spans="1:31" x14ac:dyDescent="0.25">
      <c r="A80">
        <f>'[1]Cost outcomes'!B79</f>
        <v>39964.886924606202</v>
      </c>
      <c r="B80">
        <f>'[1]Cost outcomes'!C79</f>
        <v>40067.844002514903</v>
      </c>
      <c r="C80">
        <f>'[1]Cost outcomes'!D79</f>
        <v>40125.853381935602</v>
      </c>
      <c r="D80">
        <f>'[1]Cost outcomes'!E79</f>
        <v>40156.426320336599</v>
      </c>
      <c r="E80">
        <f>'[1]Cost outcomes'!F79</f>
        <v>40194.019074009302</v>
      </c>
      <c r="F80">
        <f>'[1]Cost outcomes'!G79</f>
        <v>40302.795098508803</v>
      </c>
      <c r="G80">
        <f>'[1]Cost outcomes'!H79</f>
        <v>40313.768094565399</v>
      </c>
      <c r="H80">
        <f>'[1]Cost outcomes'!I79</f>
        <v>40414.021365259403</v>
      </c>
      <c r="I80">
        <f>'[1]Cost outcomes'!J79</f>
        <v>40467.5937939172</v>
      </c>
      <c r="K80">
        <f>'[2]QALY outcomes'!B79</f>
        <v>13.404231757857</v>
      </c>
      <c r="L80">
        <f>'[2]QALY outcomes'!C79</f>
        <v>13.407672112184899</v>
      </c>
      <c r="M80">
        <f>'[2]QALY outcomes'!D79</f>
        <v>13.4095672974842</v>
      </c>
      <c r="N80">
        <f>'[2]QALY outcomes'!E79</f>
        <v>13.409916559666501</v>
      </c>
      <c r="O80">
        <f>'[2]QALY outcomes'!F79</f>
        <v>13.4108510688156</v>
      </c>
      <c r="P80">
        <f>'[2]QALY outcomes'!G79</f>
        <v>13.4158896429213</v>
      </c>
      <c r="Q80">
        <f>'[2]QALY outcomes'!H79</f>
        <v>13.4158896429213</v>
      </c>
      <c r="R80">
        <f>'[2]QALY outcomes'!I79</f>
        <v>13.4167429202687</v>
      </c>
      <c r="S80">
        <f>'[2]QALY outcomes'!J79</f>
        <v>13.417287710507701</v>
      </c>
      <c r="U80">
        <f>[3]sens_28_spec_89!G79</f>
        <v>33.397639962080902</v>
      </c>
      <c r="V80">
        <f>[4]sens_57_spec_80_PSA!G79</f>
        <v>33.404933707699101</v>
      </c>
      <c r="W80">
        <f>[5]sens_64_spec_76_PSA!G79</f>
        <v>33.408999327936698</v>
      </c>
      <c r="X80">
        <f>[6]sens_70_spec_70_PSA!G79</f>
        <v>33.409747648198703</v>
      </c>
      <c r="Y80">
        <f>[7]sens_75_spec_66_PSA!G79</f>
        <v>33.412162491182102</v>
      </c>
      <c r="Z80">
        <f>[8]sens_88_spec_63_PSA!G79</f>
        <v>33.426440446274697</v>
      </c>
      <c r="AA80">
        <f>[9]sens_90_spec_58_PSA!G79</f>
        <v>33.426440446274697</v>
      </c>
      <c r="AB80">
        <f>[10]sens_95_spec_19_PSA!G79</f>
        <v>33.428091791918497</v>
      </c>
      <c r="AC80">
        <f>[11]sens_100_spec_3_PSA!G79</f>
        <v>33.429131114600402</v>
      </c>
      <c r="AE80">
        <f t="shared" si="7"/>
        <v>-12.094179091184074</v>
      </c>
    </row>
    <row r="81" spans="1:31" x14ac:dyDescent="0.25">
      <c r="A81">
        <f>'[1]Cost outcomes'!B80</f>
        <v>29600.9764892229</v>
      </c>
      <c r="B81">
        <f>'[1]Cost outcomes'!C80</f>
        <v>29897.822016845701</v>
      </c>
      <c r="C81">
        <f>'[1]Cost outcomes'!D80</f>
        <v>29930.4628827136</v>
      </c>
      <c r="D81">
        <f>'[1]Cost outcomes'!E80</f>
        <v>29993.684225122201</v>
      </c>
      <c r="E81">
        <f>'[1]Cost outcomes'!F80</f>
        <v>30078.339626190598</v>
      </c>
      <c r="F81">
        <f>'[1]Cost outcomes'!G80</f>
        <v>30179.140153745098</v>
      </c>
      <c r="G81">
        <f>'[1]Cost outcomes'!H80</f>
        <v>30200.957185740299</v>
      </c>
      <c r="H81">
        <f>'[1]Cost outcomes'!I80</f>
        <v>30303.718857627799</v>
      </c>
      <c r="I81">
        <f>'[1]Cost outcomes'!J80</f>
        <v>30386.128314473801</v>
      </c>
      <c r="K81">
        <f>'[2]QALY outcomes'!B80</f>
        <v>13.689642021615301</v>
      </c>
      <c r="L81">
        <f>'[2]QALY outcomes'!C80</f>
        <v>13.7054885843321</v>
      </c>
      <c r="M81">
        <f>'[2]QALY outcomes'!D80</f>
        <v>13.707086497137</v>
      </c>
      <c r="N81">
        <f>'[2]QALY outcomes'!E80</f>
        <v>13.708695332066</v>
      </c>
      <c r="O81">
        <f>'[2]QALY outcomes'!F80</f>
        <v>13.7122650426593</v>
      </c>
      <c r="P81">
        <f>'[2]QALY outcomes'!G80</f>
        <v>13.7163054832169</v>
      </c>
      <c r="Q81">
        <f>'[2]QALY outcomes'!H80</f>
        <v>13.7165079018787</v>
      </c>
      <c r="R81">
        <f>'[2]QALY outcomes'!I80</f>
        <v>13.7172456123517</v>
      </c>
      <c r="S81">
        <f>'[2]QALY outcomes'!J80</f>
        <v>13.7203686064018</v>
      </c>
      <c r="U81">
        <f>[3]sens_28_spec_89!G80</f>
        <v>32.7396864285341</v>
      </c>
      <c r="V81">
        <f>[4]sens_57_spec_80_PSA!G80</f>
        <v>32.7792544244559</v>
      </c>
      <c r="W81">
        <f>[5]sens_64_spec_76_PSA!G80</f>
        <v>32.782866237421203</v>
      </c>
      <c r="X81">
        <f>[6]sens_70_spec_70_PSA!G80</f>
        <v>32.786825656987403</v>
      </c>
      <c r="Y81">
        <f>[7]sens_75_spec_66_PSA!G80</f>
        <v>32.7934580574655</v>
      </c>
      <c r="Z81">
        <f>[8]sens_88_spec_63_PSA!G80</f>
        <v>32.8021886887284</v>
      </c>
      <c r="AA81">
        <f>[9]sens_90_spec_58_PSA!G80</f>
        <v>32.802556938451602</v>
      </c>
      <c r="AB81">
        <f>[10]sens_95_spec_19_PSA!G80</f>
        <v>32.803751022528203</v>
      </c>
      <c r="AC81">
        <f>[11]sens_100_spec_3_PSA!G80</f>
        <v>32.810436847761601</v>
      </c>
      <c r="AE81">
        <f t="shared" si="7"/>
        <v>121.67666152070393</v>
      </c>
    </row>
    <row r="82" spans="1:31" x14ac:dyDescent="0.25">
      <c r="A82">
        <f>'[1]Cost outcomes'!B81</f>
        <v>29184.390238958302</v>
      </c>
      <c r="B82">
        <f>'[1]Cost outcomes'!C81</f>
        <v>29410.389607360299</v>
      </c>
      <c r="C82">
        <f>'[1]Cost outcomes'!D81</f>
        <v>29439.747465189899</v>
      </c>
      <c r="D82">
        <f>'[1]Cost outcomes'!E81</f>
        <v>29466.123910403701</v>
      </c>
      <c r="E82">
        <f>'[1]Cost outcomes'!F81</f>
        <v>29519.139424876899</v>
      </c>
      <c r="F82">
        <f>'[1]Cost outcomes'!G81</f>
        <v>29580.6885234865</v>
      </c>
      <c r="G82">
        <f>'[1]Cost outcomes'!H81</f>
        <v>29593.557821661099</v>
      </c>
      <c r="H82">
        <f>'[1]Cost outcomes'!I81</f>
        <v>29726.134532929202</v>
      </c>
      <c r="I82">
        <f>'[1]Cost outcomes'!J81</f>
        <v>29804.430704044</v>
      </c>
      <c r="K82">
        <f>'[2]QALY outcomes'!B81</f>
        <v>13.4294951581382</v>
      </c>
      <c r="L82">
        <f>'[2]QALY outcomes'!C81</f>
        <v>13.442810638350601</v>
      </c>
      <c r="M82">
        <f>'[2]QALY outcomes'!D81</f>
        <v>13.4441645708143</v>
      </c>
      <c r="N82">
        <f>'[2]QALY outcomes'!E81</f>
        <v>13.4457510990167</v>
      </c>
      <c r="O82">
        <f>'[2]QALY outcomes'!F81</f>
        <v>13.4481357920588</v>
      </c>
      <c r="P82">
        <f>'[2]QALY outcomes'!G81</f>
        <v>13.452014171394501</v>
      </c>
      <c r="Q82">
        <f>'[2]QALY outcomes'!H81</f>
        <v>13.452014171394501</v>
      </c>
      <c r="R82">
        <f>'[2]QALY outcomes'!I81</f>
        <v>13.4561956284579</v>
      </c>
      <c r="S82">
        <f>'[2]QALY outcomes'!J81</f>
        <v>13.459471727647999</v>
      </c>
      <c r="U82">
        <f>[3]sens_28_spec_89!G81</f>
        <v>31.497826212294498</v>
      </c>
      <c r="V82">
        <f>[4]sens_57_spec_80_PSA!G81</f>
        <v>31.5306737382523</v>
      </c>
      <c r="W82">
        <f>[5]sens_64_spec_76_PSA!G81</f>
        <v>31.533149131262</v>
      </c>
      <c r="X82">
        <f>[6]sens_70_spec_70_PSA!G81</f>
        <v>31.5370084467928</v>
      </c>
      <c r="Y82">
        <f>[7]sens_75_spec_66_PSA!G81</f>
        <v>31.543913895498299</v>
      </c>
      <c r="Z82">
        <f>[8]sens_88_spec_63_PSA!G81</f>
        <v>31.5532454365866</v>
      </c>
      <c r="AA82">
        <f>[9]sens_90_spec_58_PSA!G81</f>
        <v>31.5532454365866</v>
      </c>
      <c r="AB82">
        <f>[10]sens_95_spec_19_PSA!G81</f>
        <v>31.562123763681701</v>
      </c>
      <c r="AC82">
        <f>[11]sens_100_spec_3_PSA!G81</f>
        <v>31.5700722138996</v>
      </c>
      <c r="AE82">
        <f t="shared" si="7"/>
        <v>125.6746209409946</v>
      </c>
    </row>
    <row r="83" spans="1:31" x14ac:dyDescent="0.25">
      <c r="A83">
        <f>'[1]Cost outcomes'!B82</f>
        <v>40583.482593102199</v>
      </c>
      <c r="B83">
        <f>'[1]Cost outcomes'!C82</f>
        <v>40782.539088630001</v>
      </c>
      <c r="C83">
        <f>'[1]Cost outcomes'!D82</f>
        <v>40817.027906249001</v>
      </c>
      <c r="D83">
        <f>'[1]Cost outcomes'!E82</f>
        <v>40858.530819215499</v>
      </c>
      <c r="E83">
        <f>'[1]Cost outcomes'!F82</f>
        <v>40871.832609364203</v>
      </c>
      <c r="F83">
        <f>'[1]Cost outcomes'!G82</f>
        <v>40993.666416182503</v>
      </c>
      <c r="G83">
        <f>'[1]Cost outcomes'!H82</f>
        <v>41021.905455046697</v>
      </c>
      <c r="H83">
        <f>'[1]Cost outcomes'!I82</f>
        <v>41120.096188768803</v>
      </c>
      <c r="I83">
        <f>'[1]Cost outcomes'!J82</f>
        <v>41160.216302896501</v>
      </c>
      <c r="K83">
        <f>'[2]QALY outcomes'!B82</f>
        <v>13.710133914993699</v>
      </c>
      <c r="L83">
        <f>'[2]QALY outcomes'!C82</f>
        <v>13.7184815963644</v>
      </c>
      <c r="M83">
        <f>'[2]QALY outcomes'!D82</f>
        <v>13.719697152081901</v>
      </c>
      <c r="N83">
        <f>'[2]QALY outcomes'!E82</f>
        <v>13.7209636322359</v>
      </c>
      <c r="O83">
        <f>'[2]QALY outcomes'!F82</f>
        <v>13.7209636322359</v>
      </c>
      <c r="P83">
        <f>'[2]QALY outcomes'!G82</f>
        <v>13.727892209183601</v>
      </c>
      <c r="Q83">
        <f>'[2]QALY outcomes'!H82</f>
        <v>13.7293419679611</v>
      </c>
      <c r="R83">
        <f>'[2]QALY outcomes'!I82</f>
        <v>13.729885115774801</v>
      </c>
      <c r="S83">
        <f>'[2]QALY outcomes'!J82</f>
        <v>13.7299668613541</v>
      </c>
      <c r="U83">
        <f>[3]sens_28_spec_89!G82</f>
        <v>32.413209323673101</v>
      </c>
      <c r="V83">
        <f>[4]sens_57_spec_80_PSA!G82</f>
        <v>32.431545965713902</v>
      </c>
      <c r="W83">
        <f>[5]sens_64_spec_76_PSA!G82</f>
        <v>32.433616639994902</v>
      </c>
      <c r="X83">
        <f>[6]sens_70_spec_70_PSA!G82</f>
        <v>32.435880138024203</v>
      </c>
      <c r="Y83">
        <f>[7]sens_75_spec_66_PSA!G82</f>
        <v>32.435880138024203</v>
      </c>
      <c r="Z83">
        <f>[8]sens_88_spec_63_PSA!G82</f>
        <v>32.450909876037699</v>
      </c>
      <c r="AA83">
        <f>[9]sens_90_spec_58_PSA!G82</f>
        <v>32.453933605745199</v>
      </c>
      <c r="AB83">
        <f>[10]sens_95_spec_19_PSA!G82</f>
        <v>32.454880233173697</v>
      </c>
      <c r="AC83">
        <f>[11]sens_100_spec_3_PSA!G82</f>
        <v>32.4550098618814</v>
      </c>
      <c r="AE83">
        <f t="shared" si="7"/>
        <v>21.413390842853005</v>
      </c>
    </row>
    <row r="84" spans="1:31" x14ac:dyDescent="0.25">
      <c r="A84">
        <f>'[1]Cost outcomes'!B83</f>
        <v>32736.595578261898</v>
      </c>
      <c r="B84">
        <f>'[1]Cost outcomes'!C83</f>
        <v>32901.986910676402</v>
      </c>
      <c r="C84">
        <f>'[1]Cost outcomes'!D83</f>
        <v>32922.517794026098</v>
      </c>
      <c r="D84">
        <f>'[1]Cost outcomes'!E83</f>
        <v>32942.515277899198</v>
      </c>
      <c r="E84">
        <f>'[1]Cost outcomes'!F83</f>
        <v>32960.251795680997</v>
      </c>
      <c r="F84">
        <f>'[1]Cost outcomes'!G83</f>
        <v>33029.8433392386</v>
      </c>
      <c r="G84">
        <f>'[1]Cost outcomes'!H83</f>
        <v>33043.403481436799</v>
      </c>
      <c r="H84">
        <f>'[1]Cost outcomes'!I83</f>
        <v>33127.5247195462</v>
      </c>
      <c r="I84">
        <f>'[1]Cost outcomes'!J83</f>
        <v>33169.284868025097</v>
      </c>
      <c r="K84">
        <f>'[2]QALY outcomes'!B83</f>
        <v>13.8918352750583</v>
      </c>
      <c r="L84">
        <f>'[2]QALY outcomes'!C83</f>
        <v>13.901648673313501</v>
      </c>
      <c r="M84">
        <f>'[2]QALY outcomes'!D83</f>
        <v>13.901648673313501</v>
      </c>
      <c r="N84">
        <f>'[2]QALY outcomes'!E83</f>
        <v>13.901648673313501</v>
      </c>
      <c r="O84">
        <f>'[2]QALY outcomes'!F83</f>
        <v>13.9016690383714</v>
      </c>
      <c r="P84">
        <f>'[2]QALY outcomes'!G83</f>
        <v>13.9048497064831</v>
      </c>
      <c r="Q84">
        <f>'[2]QALY outcomes'!H83</f>
        <v>13.9048497064831</v>
      </c>
      <c r="R84">
        <f>'[2]QALY outcomes'!I83</f>
        <v>13.9048497064831</v>
      </c>
      <c r="S84">
        <f>'[2]QALY outcomes'!J83</f>
        <v>13.9048497064831</v>
      </c>
      <c r="U84">
        <f>[3]sens_28_spec_89!G83</f>
        <v>33.149699244626198</v>
      </c>
      <c r="V84">
        <f>[4]sens_57_spec_80_PSA!G83</f>
        <v>33.1755266759058</v>
      </c>
      <c r="W84">
        <f>[5]sens_64_spec_76_PSA!G83</f>
        <v>33.1755266759058</v>
      </c>
      <c r="X84">
        <f>[6]sens_70_spec_70_PSA!G83</f>
        <v>33.1755266759058</v>
      </c>
      <c r="Y84">
        <f>[7]sens_75_spec_66_PSA!G83</f>
        <v>33.175563765405798</v>
      </c>
      <c r="Z84">
        <f>[8]sens_88_spec_63_PSA!G83</f>
        <v>33.181093163170203</v>
      </c>
      <c r="AA84">
        <f>[9]sens_90_spec_58_PSA!G83</f>
        <v>33.181093163170203</v>
      </c>
      <c r="AB84">
        <f>[10]sens_95_spec_19_PSA!G83</f>
        <v>33.181093163170203</v>
      </c>
      <c r="AC84">
        <f>[11]sens_100_spec_3_PSA!G83</f>
        <v>33.181093163170203</v>
      </c>
      <c r="AE84">
        <f t="shared" si="7"/>
        <v>93.789475064308135</v>
      </c>
    </row>
    <row r="85" spans="1:31" x14ac:dyDescent="0.25">
      <c r="A85">
        <f>'[1]Cost outcomes'!B84</f>
        <v>27759.469765207799</v>
      </c>
      <c r="B85">
        <f>'[1]Cost outcomes'!C84</f>
        <v>27839.769003659701</v>
      </c>
      <c r="C85">
        <f>'[1]Cost outcomes'!D84</f>
        <v>27879.4305066624</v>
      </c>
      <c r="D85">
        <f>'[1]Cost outcomes'!E84</f>
        <v>27904.941613385901</v>
      </c>
      <c r="E85">
        <f>'[1]Cost outcomes'!F84</f>
        <v>27930.548011192801</v>
      </c>
      <c r="F85">
        <f>'[1]Cost outcomes'!G84</f>
        <v>27981.4454564771</v>
      </c>
      <c r="G85">
        <f>'[1]Cost outcomes'!H84</f>
        <v>28001.022116176198</v>
      </c>
      <c r="H85">
        <f>'[1]Cost outcomes'!I84</f>
        <v>28088.961638153902</v>
      </c>
      <c r="I85">
        <f>'[1]Cost outcomes'!J84</f>
        <v>28126.3147779518</v>
      </c>
      <c r="K85">
        <f>'[2]QALY outcomes'!B84</f>
        <v>13.9876344978854</v>
      </c>
      <c r="L85">
        <f>'[2]QALY outcomes'!C84</f>
        <v>13.9890875415814</v>
      </c>
      <c r="M85">
        <f>'[2]QALY outcomes'!D84</f>
        <v>13.9915500216146</v>
      </c>
      <c r="N85">
        <f>'[2]QALY outcomes'!E84</f>
        <v>13.991694937048701</v>
      </c>
      <c r="O85">
        <f>'[2]QALY outcomes'!F84</f>
        <v>13.991893051866001</v>
      </c>
      <c r="P85">
        <f>'[2]QALY outcomes'!G84</f>
        <v>13.993535316631601</v>
      </c>
      <c r="Q85">
        <f>'[2]QALY outcomes'!H84</f>
        <v>13.9937100175536</v>
      </c>
      <c r="R85">
        <f>'[2]QALY outcomes'!I84</f>
        <v>13.993809923374201</v>
      </c>
      <c r="S85">
        <f>'[2]QALY outcomes'!J84</f>
        <v>13.993809923374201</v>
      </c>
      <c r="U85">
        <f>[3]sens_28_spec_89!G84</f>
        <v>33.386181638396501</v>
      </c>
      <c r="V85">
        <f>[4]sens_57_spec_80_PSA!G84</f>
        <v>33.3885581047426</v>
      </c>
      <c r="W85">
        <f>[5]sens_64_spec_76_PSA!G84</f>
        <v>33.393346841352901</v>
      </c>
      <c r="X85">
        <f>[6]sens_70_spec_70_PSA!G84</f>
        <v>33.393582847384899</v>
      </c>
      <c r="Y85">
        <f>[7]sens_75_spec_66_PSA!G84</f>
        <v>33.393926733897501</v>
      </c>
      <c r="Z85">
        <f>[8]sens_88_spec_63_PSA!G84</f>
        <v>33.397362037944099</v>
      </c>
      <c r="AA85">
        <f>[9]sens_90_spec_58_PSA!G84</f>
        <v>33.397689007545601</v>
      </c>
      <c r="AB85">
        <f>[10]sens_95_spec_19_PSA!G84</f>
        <v>33.397857833334498</v>
      </c>
      <c r="AC85">
        <f>[11]sens_100_spec_3_PSA!G84</f>
        <v>33.397857833334498</v>
      </c>
      <c r="AE85">
        <f t="shared" si="7"/>
        <v>-41.92302782256759</v>
      </c>
    </row>
    <row r="86" spans="1:31" x14ac:dyDescent="0.25">
      <c r="A86">
        <f>'[1]Cost outcomes'!B85</f>
        <v>41023.674875327299</v>
      </c>
      <c r="B86">
        <f>'[1]Cost outcomes'!C85</f>
        <v>41198.663618417799</v>
      </c>
      <c r="C86">
        <f>'[1]Cost outcomes'!D85</f>
        <v>41263.187444353302</v>
      </c>
      <c r="D86">
        <f>'[1]Cost outcomes'!E85</f>
        <v>41337.221126411103</v>
      </c>
      <c r="E86">
        <f>'[1]Cost outcomes'!F85</f>
        <v>41377.672012301002</v>
      </c>
      <c r="F86">
        <f>'[1]Cost outcomes'!G85</f>
        <v>41455.715969224097</v>
      </c>
      <c r="G86">
        <f>'[1]Cost outcomes'!H85</f>
        <v>41469.8197063064</v>
      </c>
      <c r="H86">
        <f>'[1]Cost outcomes'!I85</f>
        <v>41588.144620620398</v>
      </c>
      <c r="I86">
        <f>'[1]Cost outcomes'!J85</f>
        <v>41625.773500767202</v>
      </c>
      <c r="K86">
        <f>'[2]QALY outcomes'!B85</f>
        <v>13.825572704728501</v>
      </c>
      <c r="L86">
        <f>'[2]QALY outcomes'!C85</f>
        <v>13.831775195534799</v>
      </c>
      <c r="M86">
        <f>'[2]QALY outcomes'!D85</f>
        <v>13.8333734862904</v>
      </c>
      <c r="N86">
        <f>'[2]QALY outcomes'!E85</f>
        <v>13.835335998502</v>
      </c>
      <c r="O86">
        <f>'[2]QALY outcomes'!F85</f>
        <v>13.836945978775899</v>
      </c>
      <c r="P86">
        <f>'[2]QALY outcomes'!G85</f>
        <v>13.839883557721601</v>
      </c>
      <c r="Q86">
        <f>'[2]QALY outcomes'!H85</f>
        <v>13.839883557721601</v>
      </c>
      <c r="R86">
        <f>'[2]QALY outcomes'!I85</f>
        <v>13.842652131523099</v>
      </c>
      <c r="S86">
        <f>'[2]QALY outcomes'!J85</f>
        <v>13.842652131523099</v>
      </c>
      <c r="U86">
        <f>[3]sens_28_spec_89!G85</f>
        <v>33.0413518114296</v>
      </c>
      <c r="V86">
        <f>[4]sens_57_spec_80_PSA!G85</f>
        <v>33.055344792813997</v>
      </c>
      <c r="W86">
        <f>[5]sens_64_spec_76_PSA!G85</f>
        <v>33.058572013421397</v>
      </c>
      <c r="X86">
        <f>[6]sens_70_spec_70_PSA!G85</f>
        <v>33.062855686648199</v>
      </c>
      <c r="Y86">
        <f>[7]sens_75_spec_66_PSA!G85</f>
        <v>33.066817012770201</v>
      </c>
      <c r="Z86">
        <f>[8]sens_88_spec_63_PSA!G85</f>
        <v>33.073540359045197</v>
      </c>
      <c r="AA86">
        <f>[9]sens_90_spec_58_PSA!G85</f>
        <v>33.073540359045197</v>
      </c>
      <c r="AB86">
        <f>[10]sens_95_spec_19_PSA!G85</f>
        <v>33.079755470604802</v>
      </c>
      <c r="AC86">
        <f>[11]sens_100_spec_3_PSA!G85</f>
        <v>33.079755470604802</v>
      </c>
      <c r="AE86">
        <f t="shared" si="7"/>
        <v>-11.175298068590763</v>
      </c>
    </row>
    <row r="87" spans="1:31" x14ac:dyDescent="0.25">
      <c r="A87">
        <f>'[1]Cost outcomes'!B86</f>
        <v>30359.973459839101</v>
      </c>
      <c r="B87">
        <f>'[1]Cost outcomes'!C86</f>
        <v>30499.8159300021</v>
      </c>
      <c r="C87">
        <f>'[1]Cost outcomes'!D86</f>
        <v>30520.1042755292</v>
      </c>
      <c r="D87">
        <f>'[1]Cost outcomes'!E86</f>
        <v>30541.610621056301</v>
      </c>
      <c r="E87">
        <f>'[1]Cost outcomes'!F86</f>
        <v>30576.674234361199</v>
      </c>
      <c r="F87">
        <f>'[1]Cost outcomes'!G86</f>
        <v>30623.455105977901</v>
      </c>
      <c r="G87">
        <f>'[1]Cost outcomes'!H86</f>
        <v>30640.9848216176</v>
      </c>
      <c r="H87">
        <f>'[1]Cost outcomes'!I86</f>
        <v>30737.877378544399</v>
      </c>
      <c r="I87">
        <f>'[1]Cost outcomes'!J86</f>
        <v>30796.604247569801</v>
      </c>
      <c r="K87">
        <f>'[2]QALY outcomes'!B86</f>
        <v>14.273630166858799</v>
      </c>
      <c r="L87">
        <f>'[2]QALY outcomes'!C86</f>
        <v>14.280365923102</v>
      </c>
      <c r="M87">
        <f>'[2]QALY outcomes'!D86</f>
        <v>14.280365923102</v>
      </c>
      <c r="N87">
        <f>'[2]QALY outcomes'!E86</f>
        <v>14.280365923102</v>
      </c>
      <c r="O87">
        <f>'[2]QALY outcomes'!F86</f>
        <v>14.281492869610499</v>
      </c>
      <c r="P87">
        <f>'[2]QALY outcomes'!G86</f>
        <v>14.282970811572101</v>
      </c>
      <c r="Q87">
        <f>'[2]QALY outcomes'!H86</f>
        <v>14.282970811572101</v>
      </c>
      <c r="R87">
        <f>'[2]QALY outcomes'!I86</f>
        <v>14.284605083363401</v>
      </c>
      <c r="S87">
        <f>'[2]QALY outcomes'!J86</f>
        <v>14.2858265435143</v>
      </c>
      <c r="U87">
        <f>[3]sens_28_spec_89!G86</f>
        <v>33.795223244574601</v>
      </c>
      <c r="V87">
        <f>[4]sens_57_spec_80_PSA!G86</f>
        <v>33.809270786945099</v>
      </c>
      <c r="W87">
        <f>[5]sens_64_spec_76_PSA!G86</f>
        <v>33.809270786945099</v>
      </c>
      <c r="X87">
        <f>[6]sens_70_spec_70_PSA!G86</f>
        <v>33.809270786945099</v>
      </c>
      <c r="Y87">
        <f>[7]sens_75_spec_66_PSA!G86</f>
        <v>33.8110444018942</v>
      </c>
      <c r="Z87">
        <f>[8]sens_88_spec_63_PSA!G86</f>
        <v>33.814033578505899</v>
      </c>
      <c r="AA87">
        <f>[9]sens_90_spec_58_PSA!G86</f>
        <v>33.814033578505899</v>
      </c>
      <c r="AB87">
        <f>[10]sens_95_spec_19_PSA!G86</f>
        <v>33.8171146451228</v>
      </c>
      <c r="AC87">
        <f>[11]sens_100_spec_3_PSA!G86</f>
        <v>33.8190641223513</v>
      </c>
      <c r="AE87">
        <f t="shared" si="7"/>
        <v>38.055001914825567</v>
      </c>
    </row>
    <row r="88" spans="1:31" x14ac:dyDescent="0.25">
      <c r="A88">
        <f>'[1]Cost outcomes'!B87</f>
        <v>36232.842317634</v>
      </c>
      <c r="B88">
        <f>'[1]Cost outcomes'!C87</f>
        <v>36402.205782865203</v>
      </c>
      <c r="C88">
        <f>'[1]Cost outcomes'!D87</f>
        <v>36497.929627712001</v>
      </c>
      <c r="D88">
        <f>'[1]Cost outcomes'!E87</f>
        <v>36518.806443718502</v>
      </c>
      <c r="E88">
        <f>'[1]Cost outcomes'!F87</f>
        <v>36534.490378658003</v>
      </c>
      <c r="F88">
        <f>'[1]Cost outcomes'!G87</f>
        <v>36651.643789058799</v>
      </c>
      <c r="G88">
        <f>'[1]Cost outcomes'!H87</f>
        <v>36688.154097750798</v>
      </c>
      <c r="H88">
        <f>'[1]Cost outcomes'!I87</f>
        <v>36794.032901816099</v>
      </c>
      <c r="I88">
        <f>'[1]Cost outcomes'!J87</f>
        <v>36891.504111902403</v>
      </c>
      <c r="K88">
        <f>'[2]QALY outcomes'!B87</f>
        <v>12.3118875712721</v>
      </c>
      <c r="L88">
        <f>'[2]QALY outcomes'!C87</f>
        <v>12.317935265627799</v>
      </c>
      <c r="M88">
        <f>'[2]QALY outcomes'!D87</f>
        <v>12.3211317606925</v>
      </c>
      <c r="N88">
        <f>'[2]QALY outcomes'!E87</f>
        <v>12.3211317606925</v>
      </c>
      <c r="O88">
        <f>'[2]QALY outcomes'!F87</f>
        <v>12.3211317606925</v>
      </c>
      <c r="P88">
        <f>'[2]QALY outcomes'!G87</f>
        <v>12.325712905505201</v>
      </c>
      <c r="Q88">
        <f>'[2]QALY outcomes'!H87</f>
        <v>12.3262731757276</v>
      </c>
      <c r="R88">
        <f>'[2]QALY outcomes'!I87</f>
        <v>12.327884144641001</v>
      </c>
      <c r="S88">
        <f>'[2]QALY outcomes'!J87</f>
        <v>12.330570286832</v>
      </c>
      <c r="U88">
        <f>[3]sens_28_spec_89!G87</f>
        <v>29.904905241674498</v>
      </c>
      <c r="V88">
        <f>[4]sens_57_spec_80_PSA!G87</f>
        <v>29.919491317856501</v>
      </c>
      <c r="W88">
        <f>[5]sens_64_spec_76_PSA!G87</f>
        <v>29.928443346630601</v>
      </c>
      <c r="X88">
        <f>[6]sens_70_spec_70_PSA!G87</f>
        <v>29.928443346630601</v>
      </c>
      <c r="Y88">
        <f>[7]sens_75_spec_66_PSA!G87</f>
        <v>29.928443346630601</v>
      </c>
      <c r="Z88">
        <f>[8]sens_88_spec_63_PSA!G87</f>
        <v>29.940937337104302</v>
      </c>
      <c r="AA88">
        <f>[9]sens_90_spec_58_PSA!G87</f>
        <v>29.9420729907553</v>
      </c>
      <c r="AB88">
        <f>[10]sens_95_spec_19_PSA!G87</f>
        <v>29.946942519518402</v>
      </c>
      <c r="AC88">
        <f>[11]sens_100_spec_3_PSA!G87</f>
        <v>29.953885745368002</v>
      </c>
      <c r="AE88">
        <f t="shared" si="7"/>
        <v>-9.6383357976348805</v>
      </c>
    </row>
    <row r="89" spans="1:31" x14ac:dyDescent="0.25">
      <c r="A89">
        <f>'[1]Cost outcomes'!B88</f>
        <v>28884.317037525001</v>
      </c>
      <c r="B89">
        <f>'[1]Cost outcomes'!C88</f>
        <v>29016.678387283999</v>
      </c>
      <c r="C89">
        <f>'[1]Cost outcomes'!D88</f>
        <v>29062.4906443201</v>
      </c>
      <c r="D89">
        <f>'[1]Cost outcomes'!E88</f>
        <v>29085.702995399599</v>
      </c>
      <c r="E89">
        <f>'[1]Cost outcomes'!F88</f>
        <v>29101.145096324901</v>
      </c>
      <c r="F89">
        <f>'[1]Cost outcomes'!G88</f>
        <v>29167.931236620701</v>
      </c>
      <c r="G89">
        <f>'[1]Cost outcomes'!H88</f>
        <v>29182.1712475151</v>
      </c>
      <c r="H89">
        <f>'[1]Cost outcomes'!I88</f>
        <v>29295.490518225201</v>
      </c>
      <c r="I89">
        <f>'[1]Cost outcomes'!J88</f>
        <v>29366.022210992302</v>
      </c>
      <c r="K89">
        <f>'[2]QALY outcomes'!B88</f>
        <v>12.6316156499085</v>
      </c>
      <c r="L89">
        <f>'[2]QALY outcomes'!C88</f>
        <v>12.636466130327699</v>
      </c>
      <c r="M89">
        <f>'[2]QALY outcomes'!D88</f>
        <v>12.637287097015101</v>
      </c>
      <c r="N89">
        <f>'[2]QALY outcomes'!E88</f>
        <v>12.637287097015101</v>
      </c>
      <c r="O89">
        <f>'[2]QALY outcomes'!F88</f>
        <v>12.637287097015101</v>
      </c>
      <c r="P89">
        <f>'[2]QALY outcomes'!G88</f>
        <v>12.639743144059</v>
      </c>
      <c r="Q89">
        <f>'[2]QALY outcomes'!H88</f>
        <v>12.639743144059</v>
      </c>
      <c r="R89">
        <f>'[2]QALY outcomes'!I88</f>
        <v>12.6414156004042</v>
      </c>
      <c r="S89">
        <f>'[2]QALY outcomes'!J88</f>
        <v>12.643456656330599</v>
      </c>
      <c r="U89">
        <f>[3]sens_28_spec_89!G88</f>
        <v>29.930659214302899</v>
      </c>
      <c r="V89">
        <f>[4]sens_57_spec_80_PSA!G88</f>
        <v>29.945214669716901</v>
      </c>
      <c r="W89">
        <f>[5]sens_64_spec_76_PSA!G88</f>
        <v>29.946929687187399</v>
      </c>
      <c r="X89">
        <f>[6]sens_70_spec_70_PSA!G88</f>
        <v>29.946929687187399</v>
      </c>
      <c r="Y89">
        <f>[7]sens_75_spec_66_PSA!G88</f>
        <v>29.946929687187399</v>
      </c>
      <c r="Z89">
        <f>[8]sens_88_spec_63_PSA!G88</f>
        <v>29.9537287567777</v>
      </c>
      <c r="AA89">
        <f>[9]sens_90_spec_58_PSA!G88</f>
        <v>29.9537287567777</v>
      </c>
      <c r="AB89">
        <f>[10]sens_95_spec_19_PSA!G88</f>
        <v>29.959619584613002</v>
      </c>
      <c r="AC89">
        <f>[11]sens_100_spec_3_PSA!G88</f>
        <v>29.964193924255301</v>
      </c>
      <c r="AE89">
        <f t="shared" si="7"/>
        <v>-4.2557334357330205</v>
      </c>
    </row>
    <row r="90" spans="1:31" x14ac:dyDescent="0.25">
      <c r="A90">
        <f>'[1]Cost outcomes'!B89</f>
        <v>30633.5740158607</v>
      </c>
      <c r="B90">
        <f>'[1]Cost outcomes'!C89</f>
        <v>30789.172580681199</v>
      </c>
      <c r="C90">
        <f>'[1]Cost outcomes'!D89</f>
        <v>30825.6812232829</v>
      </c>
      <c r="D90">
        <f>'[1]Cost outcomes'!E89</f>
        <v>30847.814139253798</v>
      </c>
      <c r="E90">
        <f>'[1]Cost outcomes'!F89</f>
        <v>30863.1359552248</v>
      </c>
      <c r="F90">
        <f>'[1]Cost outcomes'!G89</f>
        <v>30908.985433385598</v>
      </c>
      <c r="G90">
        <f>'[1]Cost outcomes'!H89</f>
        <v>30923.060817581401</v>
      </c>
      <c r="H90">
        <f>'[1]Cost outcomes'!I89</f>
        <v>31006.971552917701</v>
      </c>
      <c r="I90">
        <f>'[1]Cost outcomes'!J89</f>
        <v>31059.665945209799</v>
      </c>
      <c r="K90">
        <f>'[2]QALY outcomes'!B89</f>
        <v>13.6507652234462</v>
      </c>
      <c r="L90">
        <f>'[2]QALY outcomes'!C89</f>
        <v>13.6607729418582</v>
      </c>
      <c r="M90">
        <f>'[2]QALY outcomes'!D89</f>
        <v>13.6622611870791</v>
      </c>
      <c r="N90">
        <f>'[2]QALY outcomes'!E89</f>
        <v>13.6622611870791</v>
      </c>
      <c r="O90">
        <f>'[2]QALY outcomes'!F89</f>
        <v>13.6622611870791</v>
      </c>
      <c r="P90">
        <f>'[2]QALY outcomes'!G89</f>
        <v>13.663608647039901</v>
      </c>
      <c r="Q90">
        <f>'[2]QALY outcomes'!H89</f>
        <v>13.663608647039901</v>
      </c>
      <c r="R90">
        <f>'[2]QALY outcomes'!I89</f>
        <v>13.663608647039901</v>
      </c>
      <c r="S90">
        <f>'[2]QALY outcomes'!J89</f>
        <v>13.66513521874</v>
      </c>
      <c r="U90">
        <f>[3]sens_28_spec_89!G89</f>
        <v>32.627715631252102</v>
      </c>
      <c r="V90">
        <f>[4]sens_57_spec_80_PSA!G89</f>
        <v>32.652556759004199</v>
      </c>
      <c r="W90">
        <f>[5]sens_64_spec_76_PSA!G89</f>
        <v>32.656721187980402</v>
      </c>
      <c r="X90">
        <f>[6]sens_70_spec_70_PSA!G89</f>
        <v>32.656721187980402</v>
      </c>
      <c r="Y90">
        <f>[7]sens_75_spec_66_PSA!G89</f>
        <v>32.656721187980402</v>
      </c>
      <c r="Z90">
        <f>[8]sens_88_spec_63_PSA!G89</f>
        <v>32.659810644643102</v>
      </c>
      <c r="AA90">
        <f>[9]sens_90_spec_58_PSA!G89</f>
        <v>32.659810644643102</v>
      </c>
      <c r="AB90">
        <f>[10]sens_95_spec_19_PSA!G89</f>
        <v>32.659810644643102</v>
      </c>
      <c r="AC90">
        <f>[11]sens_100_spec_3_PSA!G89</f>
        <v>32.663509264834801</v>
      </c>
      <c r="AE90">
        <f t="shared" si="7"/>
        <v>108.71441541222759</v>
      </c>
    </row>
    <row r="91" spans="1:31" x14ac:dyDescent="0.25">
      <c r="A91">
        <f>'[1]Cost outcomes'!B90</f>
        <v>26079.106608083701</v>
      </c>
      <c r="B91">
        <f>'[1]Cost outcomes'!C90</f>
        <v>26210.047055440798</v>
      </c>
      <c r="C91">
        <f>'[1]Cost outcomes'!D90</f>
        <v>26226.856036146299</v>
      </c>
      <c r="D91">
        <f>'[1]Cost outcomes'!E90</f>
        <v>26263.648494615001</v>
      </c>
      <c r="E91">
        <f>'[1]Cost outcomes'!F90</f>
        <v>26287.9840811053</v>
      </c>
      <c r="F91">
        <f>'[1]Cost outcomes'!G90</f>
        <v>26394.3023361573</v>
      </c>
      <c r="G91">
        <f>'[1]Cost outcomes'!H90</f>
        <v>26424.2152503998</v>
      </c>
      <c r="H91">
        <f>'[1]Cost outcomes'!I90</f>
        <v>26514.850717730598</v>
      </c>
      <c r="I91">
        <f>'[1]Cost outcomes'!J90</f>
        <v>26571.097418474699</v>
      </c>
      <c r="K91">
        <f>'[2]QALY outcomes'!B90</f>
        <v>14.003563562995801</v>
      </c>
      <c r="L91">
        <f>'[2]QALY outcomes'!C90</f>
        <v>14.006810544483301</v>
      </c>
      <c r="M91">
        <f>'[2]QALY outcomes'!D90</f>
        <v>14.006810544483301</v>
      </c>
      <c r="N91">
        <f>'[2]QALY outcomes'!E90</f>
        <v>14.007165188588401</v>
      </c>
      <c r="O91">
        <f>'[2]QALY outcomes'!F90</f>
        <v>14.0072548942425</v>
      </c>
      <c r="P91">
        <f>'[2]QALY outcomes'!G90</f>
        <v>14.012102075942501</v>
      </c>
      <c r="Q91">
        <f>'[2]QALY outcomes'!H90</f>
        <v>14.012954172359301</v>
      </c>
      <c r="R91">
        <f>'[2]QALY outcomes'!I90</f>
        <v>14.013105146360999</v>
      </c>
      <c r="S91">
        <f>'[2]QALY outcomes'!J90</f>
        <v>14.015207092020599</v>
      </c>
      <c r="U91">
        <f>[3]sens_28_spec_89!G90</f>
        <v>33.448410984756201</v>
      </c>
      <c r="V91">
        <f>[4]sens_57_spec_80_PSA!G90</f>
        <v>33.454547481639999</v>
      </c>
      <c r="W91">
        <f>[5]sens_64_spec_76_PSA!G90</f>
        <v>33.454547481639999</v>
      </c>
      <c r="X91">
        <f>[6]sens_70_spec_70_PSA!G90</f>
        <v>33.455141097172898</v>
      </c>
      <c r="Y91">
        <f>[7]sens_75_spec_66_PSA!G90</f>
        <v>33.4552815309574</v>
      </c>
      <c r="Z91">
        <f>[8]sens_88_spec_63_PSA!G90</f>
        <v>33.465341367135402</v>
      </c>
      <c r="AA91">
        <f>[9]sens_90_spec_58_PSA!G90</f>
        <v>33.466931002949302</v>
      </c>
      <c r="AB91">
        <f>[10]sens_95_spec_19_PSA!G90</f>
        <v>33.467162941406301</v>
      </c>
      <c r="AC91">
        <f>[11]sens_100_spec_3_PSA!G90</f>
        <v>33.473442478110101</v>
      </c>
      <c r="AE91">
        <f t="shared" si="7"/>
        <v>-45.184701802491077</v>
      </c>
    </row>
    <row r="92" spans="1:31" x14ac:dyDescent="0.25">
      <c r="A92">
        <f>'[1]Cost outcomes'!B91</f>
        <v>31085.767979321601</v>
      </c>
      <c r="B92">
        <f>'[1]Cost outcomes'!C91</f>
        <v>31281.6190310907</v>
      </c>
      <c r="C92">
        <f>'[1]Cost outcomes'!D91</f>
        <v>31343.226435159198</v>
      </c>
      <c r="D92">
        <f>'[1]Cost outcomes'!E91</f>
        <v>31400.063919521701</v>
      </c>
      <c r="E92">
        <f>'[1]Cost outcomes'!F91</f>
        <v>31434.277757880998</v>
      </c>
      <c r="F92">
        <f>'[1]Cost outcomes'!G91</f>
        <v>31571.3435717951</v>
      </c>
      <c r="G92">
        <f>'[1]Cost outcomes'!H91</f>
        <v>31594.825414876901</v>
      </c>
      <c r="H92">
        <f>'[1]Cost outcomes'!I91</f>
        <v>31681.676081743099</v>
      </c>
      <c r="I92">
        <f>'[1]Cost outcomes'!J91</f>
        <v>31717.683022404501</v>
      </c>
      <c r="K92">
        <f>'[2]QALY outcomes'!B91</f>
        <v>13.287890969515001</v>
      </c>
      <c r="L92">
        <f>'[2]QALY outcomes'!C91</f>
        <v>13.293906934885699</v>
      </c>
      <c r="M92">
        <f>'[2]QALY outcomes'!D91</f>
        <v>13.2955109512296</v>
      </c>
      <c r="N92">
        <f>'[2]QALY outcomes'!E91</f>
        <v>13.297382033538801</v>
      </c>
      <c r="O92">
        <f>'[2]QALY outcomes'!F91</f>
        <v>13.2992742791939</v>
      </c>
      <c r="P92">
        <f>'[2]QALY outcomes'!G91</f>
        <v>13.3049573854945</v>
      </c>
      <c r="Q92">
        <f>'[2]QALY outcomes'!H91</f>
        <v>13.3055555333054</v>
      </c>
      <c r="R92">
        <f>'[2]QALY outcomes'!I91</f>
        <v>13.3056051243044</v>
      </c>
      <c r="S92">
        <f>'[2]QALY outcomes'!J91</f>
        <v>13.3056561594702</v>
      </c>
      <c r="U92">
        <f>[3]sens_28_spec_89!G91</f>
        <v>32.1356560179429</v>
      </c>
      <c r="V92">
        <f>[4]sens_57_spec_80_PSA!G91</f>
        <v>32.148586570149803</v>
      </c>
      <c r="W92">
        <f>[5]sens_64_spec_76_PSA!G91</f>
        <v>32.151946832212701</v>
      </c>
      <c r="X92">
        <f>[6]sens_70_spec_70_PSA!G91</f>
        <v>32.155942576781797</v>
      </c>
      <c r="Y92">
        <f>[7]sens_75_spec_66_PSA!G91</f>
        <v>32.161324644707697</v>
      </c>
      <c r="Z92">
        <f>[8]sens_88_spec_63_PSA!G91</f>
        <v>32.173304930263797</v>
      </c>
      <c r="AA92">
        <f>[9]sens_90_spec_58_PSA!G91</f>
        <v>32.174425492619598</v>
      </c>
      <c r="AB92">
        <f>[10]sens_95_spec_19_PSA!G91</f>
        <v>32.174507940341101</v>
      </c>
      <c r="AC92">
        <f>[11]sens_100_spec_3_PSA!G91</f>
        <v>32.174585058621297</v>
      </c>
      <c r="AE92">
        <f t="shared" si="7"/>
        <v>-36.963913797713133</v>
      </c>
    </row>
    <row r="93" spans="1:31" x14ac:dyDescent="0.25">
      <c r="A93">
        <f>'[1]Cost outcomes'!B92</f>
        <v>30164.827440200501</v>
      </c>
      <c r="B93">
        <f>'[1]Cost outcomes'!C92</f>
        <v>30531.607287471099</v>
      </c>
      <c r="C93">
        <f>'[1]Cost outcomes'!D92</f>
        <v>30629.288025251401</v>
      </c>
      <c r="D93">
        <f>'[1]Cost outcomes'!E92</f>
        <v>30652.628970559301</v>
      </c>
      <c r="E93">
        <f>'[1]Cost outcomes'!F92</f>
        <v>30719.943444602901</v>
      </c>
      <c r="F93">
        <f>'[1]Cost outcomes'!G92</f>
        <v>30787.369362504702</v>
      </c>
      <c r="G93">
        <f>'[1]Cost outcomes'!H92</f>
        <v>30801.681432712699</v>
      </c>
      <c r="H93">
        <f>'[1]Cost outcomes'!I92</f>
        <v>30939.546457554599</v>
      </c>
      <c r="I93">
        <f>'[1]Cost outcomes'!J92</f>
        <v>31004.5753838247</v>
      </c>
      <c r="K93">
        <f>'[2]QALY outcomes'!B92</f>
        <v>13.4048685557719</v>
      </c>
      <c r="L93">
        <f>'[2]QALY outcomes'!C92</f>
        <v>13.421705279829499</v>
      </c>
      <c r="M93">
        <f>'[2]QALY outcomes'!D92</f>
        <v>13.4265584550899</v>
      </c>
      <c r="N93">
        <f>'[2]QALY outcomes'!E92</f>
        <v>13.426648885331799</v>
      </c>
      <c r="O93">
        <f>'[2]QALY outcomes'!F92</f>
        <v>13.430360624577901</v>
      </c>
      <c r="P93">
        <f>'[2]QALY outcomes'!G92</f>
        <v>13.4349513243366</v>
      </c>
      <c r="Q93">
        <f>'[2]QALY outcomes'!H92</f>
        <v>13.4349513243366</v>
      </c>
      <c r="R93">
        <f>'[2]QALY outcomes'!I92</f>
        <v>13.439179892598</v>
      </c>
      <c r="S93">
        <f>'[2]QALY outcomes'!J92</f>
        <v>13.440448691455799</v>
      </c>
      <c r="U93">
        <f>[3]sens_28_spec_89!G92</f>
        <v>31.432721223290802</v>
      </c>
      <c r="V93">
        <f>[4]sens_57_spec_80_PSA!G92</f>
        <v>31.4717826262739</v>
      </c>
      <c r="W93">
        <f>[5]sens_64_spec_76_PSA!G92</f>
        <v>31.482331081250098</v>
      </c>
      <c r="X93">
        <f>[6]sens_70_spec_70_PSA!G92</f>
        <v>31.482467531762701</v>
      </c>
      <c r="Y93">
        <f>[7]sens_75_spec_66_PSA!G92</f>
        <v>31.490572246502101</v>
      </c>
      <c r="Z93">
        <f>[8]sens_88_spec_63_PSA!G92</f>
        <v>31.500839319407</v>
      </c>
      <c r="AA93">
        <f>[9]sens_90_spec_58_PSA!G92</f>
        <v>31.500839319407</v>
      </c>
      <c r="AB93">
        <f>[10]sens_95_spec_19_PSA!G92</f>
        <v>31.511684288519302</v>
      </c>
      <c r="AC93">
        <f>[11]sens_100_spec_3_PSA!G92</f>
        <v>31.513778048183699</v>
      </c>
      <c r="AE93">
        <f t="shared" si="7"/>
        <v>77.893406893311351</v>
      </c>
    </row>
    <row r="94" spans="1:31" x14ac:dyDescent="0.25">
      <c r="A94">
        <f>'[1]Cost outcomes'!B93</f>
        <v>40987.567405155802</v>
      </c>
      <c r="B94">
        <f>'[1]Cost outcomes'!C93</f>
        <v>41175.117282696199</v>
      </c>
      <c r="C94">
        <f>'[1]Cost outcomes'!D93</f>
        <v>41192.832550176397</v>
      </c>
      <c r="D94">
        <f>'[1]Cost outcomes'!E93</f>
        <v>41232.065237355397</v>
      </c>
      <c r="E94">
        <f>'[1]Cost outcomes'!F93</f>
        <v>41298.848618557502</v>
      </c>
      <c r="F94">
        <f>'[1]Cost outcomes'!G93</f>
        <v>41389.012692687102</v>
      </c>
      <c r="G94">
        <f>'[1]Cost outcomes'!H93</f>
        <v>41399.2681272923</v>
      </c>
      <c r="H94">
        <f>'[1]Cost outcomes'!I93</f>
        <v>41510.982600103103</v>
      </c>
      <c r="I94">
        <f>'[1]Cost outcomes'!J93</f>
        <v>41563.480197475801</v>
      </c>
      <c r="K94">
        <f>'[2]QALY outcomes'!B93</f>
        <v>13.572420922061101</v>
      </c>
      <c r="L94">
        <f>'[2]QALY outcomes'!C93</f>
        <v>13.5806946924593</v>
      </c>
      <c r="M94">
        <f>'[2]QALY outcomes'!D93</f>
        <v>13.5806946924593</v>
      </c>
      <c r="N94">
        <f>'[2]QALY outcomes'!E93</f>
        <v>13.5832048800038</v>
      </c>
      <c r="O94">
        <f>'[2]QALY outcomes'!F93</f>
        <v>13.5858495698384</v>
      </c>
      <c r="P94">
        <f>'[2]QALY outcomes'!G93</f>
        <v>13.588470863704501</v>
      </c>
      <c r="Q94">
        <f>'[2]QALY outcomes'!H93</f>
        <v>13.588470863704501</v>
      </c>
      <c r="R94">
        <f>'[2]QALY outcomes'!I93</f>
        <v>13.589059389977599</v>
      </c>
      <c r="S94">
        <f>'[2]QALY outcomes'!J93</f>
        <v>13.589485580117101</v>
      </c>
      <c r="U94">
        <f>[3]sens_28_spec_89!G93</f>
        <v>31.9381270497496</v>
      </c>
      <c r="V94">
        <f>[4]sens_57_spec_80_PSA!G93</f>
        <v>31.9606134477689</v>
      </c>
      <c r="W94">
        <f>[5]sens_64_spec_76_PSA!G93</f>
        <v>31.9606134477689</v>
      </c>
      <c r="X94">
        <f>[6]sens_70_spec_70_PSA!G93</f>
        <v>31.966544434087101</v>
      </c>
      <c r="Y94">
        <f>[7]sens_75_spec_66_PSA!G93</f>
        <v>31.9729917754849</v>
      </c>
      <c r="Z94">
        <f>[8]sens_88_spec_63_PSA!G93</f>
        <v>31.978012314818301</v>
      </c>
      <c r="AA94">
        <f>[9]sens_90_spec_58_PSA!G93</f>
        <v>31.978012314818301</v>
      </c>
      <c r="AB94">
        <f>[10]sens_95_spec_19_PSA!G93</f>
        <v>31.979037482830002</v>
      </c>
      <c r="AC94">
        <f>[11]sens_100_spec_3_PSA!G93</f>
        <v>31.979787287844001</v>
      </c>
      <c r="AE94">
        <f t="shared" si="7"/>
        <v>30.967952566331945</v>
      </c>
    </row>
    <row r="95" spans="1:31" x14ac:dyDescent="0.25">
      <c r="A95">
        <f>'[1]Cost outcomes'!B94</f>
        <v>35839.117351394998</v>
      </c>
      <c r="B95">
        <f>'[1]Cost outcomes'!C94</f>
        <v>35931.993964663699</v>
      </c>
      <c r="C95">
        <f>'[1]Cost outcomes'!D94</f>
        <v>35970.223487567499</v>
      </c>
      <c r="D95">
        <f>'[1]Cost outcomes'!E94</f>
        <v>36006.693812498503</v>
      </c>
      <c r="E95">
        <f>'[1]Cost outcomes'!F94</f>
        <v>36027.675532428599</v>
      </c>
      <c r="F95">
        <f>'[1]Cost outcomes'!G94</f>
        <v>36082.260022777496</v>
      </c>
      <c r="G95">
        <f>'[1]Cost outcomes'!H94</f>
        <v>36093.418749486897</v>
      </c>
      <c r="H95">
        <f>'[1]Cost outcomes'!I94</f>
        <v>36197.607311920903</v>
      </c>
      <c r="I95">
        <f>'[1]Cost outcomes'!J94</f>
        <v>36234.704244102999</v>
      </c>
      <c r="K95">
        <f>'[2]QALY outcomes'!B94</f>
        <v>12.951302631873601</v>
      </c>
      <c r="L95">
        <f>'[2]QALY outcomes'!C94</f>
        <v>12.953703020920299</v>
      </c>
      <c r="M95">
        <f>'[2]QALY outcomes'!D94</f>
        <v>12.9556039932856</v>
      </c>
      <c r="N95">
        <f>'[2]QALY outcomes'!E94</f>
        <v>12.956097351477901</v>
      </c>
      <c r="O95">
        <f>'[2]QALY outcomes'!F94</f>
        <v>12.956660157170599</v>
      </c>
      <c r="P95">
        <f>'[2]QALY outcomes'!G94</f>
        <v>12.9589615456518</v>
      </c>
      <c r="Q95">
        <f>'[2]QALY outcomes'!H94</f>
        <v>12.9589615456518</v>
      </c>
      <c r="R95">
        <f>'[2]QALY outcomes'!I94</f>
        <v>12.960103444422</v>
      </c>
      <c r="S95">
        <f>'[2]QALY outcomes'!J94</f>
        <v>12.960103444422</v>
      </c>
      <c r="U95">
        <f>[3]sens_28_spec_89!G94</f>
        <v>31.4012008156025</v>
      </c>
      <c r="V95">
        <f>[4]sens_57_spec_80_PSA!G94</f>
        <v>31.407850365973601</v>
      </c>
      <c r="W95">
        <f>[5]sens_64_spec_76_PSA!G94</f>
        <v>31.4116885070903</v>
      </c>
      <c r="X95">
        <f>[6]sens_70_spec_70_PSA!G94</f>
        <v>31.412738779508199</v>
      </c>
      <c r="Y95">
        <f>[7]sens_75_spec_66_PSA!G94</f>
        <v>31.4138025043966</v>
      </c>
      <c r="Z95">
        <f>[8]sens_88_spec_63_PSA!G94</f>
        <v>31.419566519909399</v>
      </c>
      <c r="AA95">
        <f>[9]sens_90_spec_58_PSA!G94</f>
        <v>31.419566519909399</v>
      </c>
      <c r="AB95">
        <f>[10]sens_95_spec_19_PSA!G94</f>
        <v>31.4224521198303</v>
      </c>
      <c r="AC95">
        <f>[11]sens_100_spec_3_PSA!G94</f>
        <v>31.4224521198303</v>
      </c>
      <c r="AE95">
        <f t="shared" si="7"/>
        <v>-29.480147008205883</v>
      </c>
    </row>
    <row r="96" spans="1:31" x14ac:dyDescent="0.25">
      <c r="A96">
        <f>'[1]Cost outcomes'!B95</f>
        <v>23784.662077766399</v>
      </c>
      <c r="B96">
        <f>'[1]Cost outcomes'!C95</f>
        <v>23862.071461990599</v>
      </c>
      <c r="C96">
        <f>'[1]Cost outcomes'!D95</f>
        <v>23932.597525392401</v>
      </c>
      <c r="D96">
        <f>'[1]Cost outcomes'!E95</f>
        <v>23954.621809141099</v>
      </c>
      <c r="E96">
        <f>'[1]Cost outcomes'!F95</f>
        <v>23983.163958805799</v>
      </c>
      <c r="F96">
        <f>'[1]Cost outcomes'!G95</f>
        <v>24030.729598775</v>
      </c>
      <c r="G96">
        <f>'[1]Cost outcomes'!H95</f>
        <v>24043.9740188418</v>
      </c>
      <c r="H96">
        <f>'[1]Cost outcomes'!I95</f>
        <v>24128.452510221399</v>
      </c>
      <c r="I96">
        <f>'[1]Cost outcomes'!J95</f>
        <v>24164.668175894501</v>
      </c>
      <c r="K96">
        <f>'[2]QALY outcomes'!B95</f>
        <v>14.1920269448384</v>
      </c>
      <c r="L96">
        <f>'[2]QALY outcomes'!C95</f>
        <v>14.1932406341967</v>
      </c>
      <c r="M96">
        <f>'[2]QALY outcomes'!D95</f>
        <v>14.198323339015699</v>
      </c>
      <c r="N96">
        <f>'[2]QALY outcomes'!E95</f>
        <v>14.198323339015699</v>
      </c>
      <c r="O96">
        <f>'[2]QALY outcomes'!F95</f>
        <v>14.199407128852901</v>
      </c>
      <c r="P96">
        <f>'[2]QALY outcomes'!G95</f>
        <v>14.2015678158079</v>
      </c>
      <c r="Q96">
        <f>'[2]QALY outcomes'!H95</f>
        <v>14.2015678158079</v>
      </c>
      <c r="R96">
        <f>'[2]QALY outcomes'!I95</f>
        <v>14.2015678158079</v>
      </c>
      <c r="S96">
        <f>'[2]QALY outcomes'!J95</f>
        <v>14.2015678158079</v>
      </c>
      <c r="U96">
        <f>[3]sens_28_spec_89!G95</f>
        <v>33.697819606700698</v>
      </c>
      <c r="V96">
        <f>[4]sens_57_spec_80_PSA!G95</f>
        <v>33.699748396870298</v>
      </c>
      <c r="W96">
        <f>[5]sens_64_spec_76_PSA!G95</f>
        <v>33.7109442177942</v>
      </c>
      <c r="X96">
        <f>[6]sens_70_spec_70_PSA!G95</f>
        <v>33.7109442177942</v>
      </c>
      <c r="Y96">
        <f>[7]sens_75_spec_66_PSA!G95</f>
        <v>33.712831585156799</v>
      </c>
      <c r="Z96">
        <f>[8]sens_88_spec_63_PSA!G95</f>
        <v>33.718774993644097</v>
      </c>
      <c r="AA96">
        <f>[9]sens_90_spec_58_PSA!G95</f>
        <v>33.718774993644097</v>
      </c>
      <c r="AB96">
        <f>[10]sens_95_spec_19_PSA!G95</f>
        <v>33.718774993644097</v>
      </c>
      <c r="AC96">
        <f>[11]sens_100_spec_3_PSA!G95</f>
        <v>33.718774993644097</v>
      </c>
      <c r="AE96">
        <f t="shared" si="7"/>
        <v>-45.354740182217697</v>
      </c>
    </row>
    <row r="97" spans="1:31" x14ac:dyDescent="0.25">
      <c r="A97">
        <f>'[1]Cost outcomes'!B96</f>
        <v>36090.1786376577</v>
      </c>
      <c r="B97">
        <f>'[1]Cost outcomes'!C96</f>
        <v>36182.664556446602</v>
      </c>
      <c r="C97">
        <f>'[1]Cost outcomes'!D96</f>
        <v>36199.605274238304</v>
      </c>
      <c r="D97">
        <f>'[1]Cost outcomes'!E96</f>
        <v>36236.164751173303</v>
      </c>
      <c r="E97">
        <f>'[1]Cost outcomes'!F96</f>
        <v>36270.940878136498</v>
      </c>
      <c r="F97">
        <f>'[1]Cost outcomes'!G96</f>
        <v>36320.842493577104</v>
      </c>
      <c r="G97">
        <f>'[1]Cost outcomes'!H96</f>
        <v>36334.854391287801</v>
      </c>
      <c r="H97">
        <f>'[1]Cost outcomes'!I96</f>
        <v>36431.484456096703</v>
      </c>
      <c r="I97">
        <f>'[1]Cost outcomes'!J96</f>
        <v>36472.7153469392</v>
      </c>
      <c r="K97">
        <f>'[2]QALY outcomes'!B96</f>
        <v>13.0866412481619</v>
      </c>
      <c r="L97">
        <f>'[2]QALY outcomes'!C96</f>
        <v>13.088301867715099</v>
      </c>
      <c r="M97">
        <f>'[2]QALY outcomes'!D96</f>
        <v>13.088347020780301</v>
      </c>
      <c r="N97">
        <f>'[2]QALY outcomes'!E96</f>
        <v>13.0890431456132</v>
      </c>
      <c r="O97">
        <f>'[2]QALY outcomes'!F96</f>
        <v>13.0905530999938</v>
      </c>
      <c r="P97">
        <f>'[2]QALY outcomes'!G96</f>
        <v>13.0915925592754</v>
      </c>
      <c r="Q97">
        <f>'[2]QALY outcomes'!H96</f>
        <v>13.0915925592754</v>
      </c>
      <c r="R97">
        <f>'[2]QALY outcomes'!I96</f>
        <v>13.092334975813699</v>
      </c>
      <c r="S97">
        <f>'[2]QALY outcomes'!J96</f>
        <v>13.092334975813699</v>
      </c>
      <c r="U97">
        <f>[3]sens_28_spec_89!G96</f>
        <v>31.655393768739401</v>
      </c>
      <c r="V97">
        <f>[4]sens_57_spec_80_PSA!G96</f>
        <v>31.658606519537202</v>
      </c>
      <c r="W97">
        <f>[5]sens_64_spec_76_PSA!G96</f>
        <v>31.658666894102801</v>
      </c>
      <c r="X97">
        <f>[6]sens_70_spec_70_PSA!G96</f>
        <v>31.659886870283099</v>
      </c>
      <c r="Y97">
        <f>[7]sens_75_spec_66_PSA!G96</f>
        <v>31.6639336986145</v>
      </c>
      <c r="Z97">
        <f>[8]sens_88_spec_63_PSA!G96</f>
        <v>31.666023735866901</v>
      </c>
      <c r="AA97">
        <f>[9]sens_90_spec_58_PSA!G96</f>
        <v>31.666023735866901</v>
      </c>
      <c r="AB97">
        <f>[10]sens_95_spec_19_PSA!G96</f>
        <v>31.667435415919499</v>
      </c>
      <c r="AC97">
        <f>[11]sens_100_spec_3_PSA!G96</f>
        <v>31.667435415919499</v>
      </c>
      <c r="AE97">
        <f t="shared" si="7"/>
        <v>-48.627440255721197</v>
      </c>
    </row>
    <row r="98" spans="1:31" x14ac:dyDescent="0.25">
      <c r="A98">
        <f>'[1]Cost outcomes'!B97</f>
        <v>42162.641840457502</v>
      </c>
      <c r="B98">
        <f>'[1]Cost outcomes'!C97</f>
        <v>42314.147538006597</v>
      </c>
      <c r="C98">
        <f>'[1]Cost outcomes'!D97</f>
        <v>42361.488782269997</v>
      </c>
      <c r="D98">
        <f>'[1]Cost outcomes'!E97</f>
        <v>42396.099414746699</v>
      </c>
      <c r="E98">
        <f>'[1]Cost outcomes'!F97</f>
        <v>42425.745998261496</v>
      </c>
      <c r="F98">
        <f>'[1]Cost outcomes'!G97</f>
        <v>42538.397572329901</v>
      </c>
      <c r="G98">
        <f>'[1]Cost outcomes'!H97</f>
        <v>42551.869922455502</v>
      </c>
      <c r="H98">
        <f>'[1]Cost outcomes'!I97</f>
        <v>42670.320138385803</v>
      </c>
      <c r="I98">
        <f>'[1]Cost outcomes'!J97</f>
        <v>42733.434133023999</v>
      </c>
      <c r="K98">
        <f>'[2]QALY outcomes'!B97</f>
        <v>13.4137501085845</v>
      </c>
      <c r="L98">
        <f>'[2]QALY outcomes'!C97</f>
        <v>13.4186186090998</v>
      </c>
      <c r="M98">
        <f>'[2]QALY outcomes'!D97</f>
        <v>13.4200564930458</v>
      </c>
      <c r="N98">
        <f>'[2]QALY outcomes'!E97</f>
        <v>13.420986403260301</v>
      </c>
      <c r="O98">
        <f>'[2]QALY outcomes'!F97</f>
        <v>13.4215127486806</v>
      </c>
      <c r="P98">
        <f>'[2]QALY outcomes'!G97</f>
        <v>13.4250385353534</v>
      </c>
      <c r="Q98">
        <f>'[2]QALY outcomes'!H97</f>
        <v>13.4250385353534</v>
      </c>
      <c r="R98">
        <f>'[2]QALY outcomes'!I97</f>
        <v>13.427180117245101</v>
      </c>
      <c r="S98">
        <f>'[2]QALY outcomes'!J97</f>
        <v>13.4287797716265</v>
      </c>
      <c r="U98">
        <f>[3]sens_28_spec_89!G97</f>
        <v>32.258823032739897</v>
      </c>
      <c r="V98">
        <f>[4]sens_57_spec_80_PSA!G97</f>
        <v>32.269698789577902</v>
      </c>
      <c r="W98">
        <f>[5]sens_64_spec_76_PSA!G97</f>
        <v>32.2727637996231</v>
      </c>
      <c r="X98">
        <f>[6]sens_70_spec_70_PSA!G97</f>
        <v>32.2748975704408</v>
      </c>
      <c r="Y98">
        <f>[7]sens_75_spec_66_PSA!G97</f>
        <v>32.275968810932298</v>
      </c>
      <c r="Z98">
        <f>[8]sens_88_spec_63_PSA!G97</f>
        <v>32.283610283066402</v>
      </c>
      <c r="AA98">
        <f>[9]sens_90_spec_58_PSA!G97</f>
        <v>32.283610283066402</v>
      </c>
      <c r="AB98">
        <f>[10]sens_95_spec_19_PSA!G97</f>
        <v>32.288878813890797</v>
      </c>
      <c r="AC98">
        <f>[11]sens_100_spec_3_PSA!G97</f>
        <v>32.292531535912502</v>
      </c>
      <c r="AE98">
        <f t="shared" si="7"/>
        <v>-22.924154035576834</v>
      </c>
    </row>
    <row r="99" spans="1:31" x14ac:dyDescent="0.25">
      <c r="A99">
        <f>'[1]Cost outcomes'!B98</f>
        <v>27301.009792572499</v>
      </c>
      <c r="B99">
        <f>'[1]Cost outcomes'!C98</f>
        <v>27461.318633112802</v>
      </c>
      <c r="C99">
        <f>'[1]Cost outcomes'!D98</f>
        <v>27512.353883706201</v>
      </c>
      <c r="D99">
        <f>'[1]Cost outcomes'!E98</f>
        <v>27562.423498529399</v>
      </c>
      <c r="E99">
        <f>'[1]Cost outcomes'!F98</f>
        <v>27582.679808324301</v>
      </c>
      <c r="F99">
        <f>'[1]Cost outcomes'!G98</f>
        <v>27658.496209424899</v>
      </c>
      <c r="G99">
        <f>'[1]Cost outcomes'!H98</f>
        <v>27673.252188609102</v>
      </c>
      <c r="H99">
        <f>'[1]Cost outcomes'!I98</f>
        <v>27754.400589599602</v>
      </c>
      <c r="I99">
        <f>'[1]Cost outcomes'!J98</f>
        <v>27796.9565289196</v>
      </c>
      <c r="K99">
        <f>'[2]QALY outcomes'!B98</f>
        <v>13.5160736453737</v>
      </c>
      <c r="L99">
        <f>'[2]QALY outcomes'!C98</f>
        <v>13.525388287415799</v>
      </c>
      <c r="M99">
        <f>'[2]QALY outcomes'!D98</f>
        <v>13.5277471866649</v>
      </c>
      <c r="N99">
        <f>'[2]QALY outcomes'!E98</f>
        <v>13.530067698866199</v>
      </c>
      <c r="O99">
        <f>'[2]QALY outcomes'!F98</f>
        <v>13.531336779429701</v>
      </c>
      <c r="P99">
        <f>'[2]QALY outcomes'!G98</f>
        <v>13.5373251057801</v>
      </c>
      <c r="Q99">
        <f>'[2]QALY outcomes'!H98</f>
        <v>13.5373251057801</v>
      </c>
      <c r="R99">
        <f>'[2]QALY outcomes'!I98</f>
        <v>13.5373251057801</v>
      </c>
      <c r="S99">
        <f>'[2]QALY outcomes'!J98</f>
        <v>13.5374321429302</v>
      </c>
      <c r="U99">
        <f>[3]sens_28_spec_89!G98</f>
        <v>32.259347745810601</v>
      </c>
      <c r="V99">
        <f>[4]sens_57_spec_80_PSA!G98</f>
        <v>32.2819301909785</v>
      </c>
      <c r="W99">
        <f>[5]sens_64_spec_76_PSA!G98</f>
        <v>32.286753302771203</v>
      </c>
      <c r="X99">
        <f>[6]sens_70_spec_70_PSA!G98</f>
        <v>32.2939638765368</v>
      </c>
      <c r="Y99">
        <f>[7]sens_75_spec_66_PSA!G98</f>
        <v>32.296386219121302</v>
      </c>
      <c r="Z99">
        <f>[8]sens_88_spec_63_PSA!G98</f>
        <v>32.309026605778499</v>
      </c>
      <c r="AA99">
        <f>[9]sens_90_spec_58_PSA!G98</f>
        <v>32.309026605778499</v>
      </c>
      <c r="AB99">
        <f>[10]sens_95_spec_19_PSA!G98</f>
        <v>32.309026605778499</v>
      </c>
      <c r="AC99">
        <f>[11]sens_100_spec_3_PSA!G98</f>
        <v>32.309194937260699</v>
      </c>
      <c r="AE99">
        <f t="shared" si="7"/>
        <v>85.699359989821659</v>
      </c>
    </row>
    <row r="100" spans="1:31" x14ac:dyDescent="0.25">
      <c r="A100">
        <f>'[1]Cost outcomes'!B99</f>
        <v>36372.271441960103</v>
      </c>
      <c r="B100">
        <f>'[1]Cost outcomes'!C99</f>
        <v>36450.913591399003</v>
      </c>
      <c r="C100">
        <f>'[1]Cost outcomes'!D99</f>
        <v>36471.181731204699</v>
      </c>
      <c r="D100">
        <f>'[1]Cost outcomes'!E99</f>
        <v>36491.564769156801</v>
      </c>
      <c r="E100">
        <f>'[1]Cost outcomes'!F99</f>
        <v>36510.836058035697</v>
      </c>
      <c r="F100">
        <f>'[1]Cost outcomes'!G99</f>
        <v>36552.544296747103</v>
      </c>
      <c r="G100">
        <f>'[1]Cost outcomes'!H99</f>
        <v>36568.2593566176</v>
      </c>
      <c r="H100">
        <f>'[1]Cost outcomes'!I99</f>
        <v>36654.154301012</v>
      </c>
      <c r="I100">
        <f>'[1]Cost outcomes'!J99</f>
        <v>36690.055593274003</v>
      </c>
      <c r="K100">
        <f>'[2]QALY outcomes'!B99</f>
        <v>13.947429371102</v>
      </c>
      <c r="L100">
        <f>'[2]QALY outcomes'!C99</f>
        <v>13.948963927714299</v>
      </c>
      <c r="M100">
        <f>'[2]QALY outcomes'!D99</f>
        <v>13.948963927714299</v>
      </c>
      <c r="N100">
        <f>'[2]QALY outcomes'!E99</f>
        <v>13.948963927714299</v>
      </c>
      <c r="O100">
        <f>'[2]QALY outcomes'!F99</f>
        <v>13.948963927714299</v>
      </c>
      <c r="P100">
        <f>'[2]QALY outcomes'!G99</f>
        <v>13.95011620679</v>
      </c>
      <c r="Q100">
        <f>'[2]QALY outcomes'!H99</f>
        <v>13.95011620679</v>
      </c>
      <c r="R100">
        <f>'[2]QALY outcomes'!I99</f>
        <v>13.95011620679</v>
      </c>
      <c r="S100">
        <f>'[2]QALY outcomes'!J99</f>
        <v>13.95011620679</v>
      </c>
      <c r="U100">
        <f>[3]sens_28_spec_89!G99</f>
        <v>34.122063102667298</v>
      </c>
      <c r="V100">
        <f>[4]sens_57_spec_80_PSA!G99</f>
        <v>34.1257478444277</v>
      </c>
      <c r="W100">
        <f>[5]sens_64_spec_76_PSA!G99</f>
        <v>34.1257478444277</v>
      </c>
      <c r="X100">
        <f>[6]sens_70_spec_70_PSA!G99</f>
        <v>34.1257478444277</v>
      </c>
      <c r="Y100">
        <f>[7]sens_75_spec_66_PSA!G99</f>
        <v>34.1257478444277</v>
      </c>
      <c r="Z100">
        <f>[8]sens_88_spec_63_PSA!G99</f>
        <v>34.127759893150902</v>
      </c>
      <c r="AA100">
        <f>[9]sens_90_spec_58_PSA!G99</f>
        <v>34.127759893150902</v>
      </c>
      <c r="AB100">
        <f>[10]sens_95_spec_19_PSA!G99</f>
        <v>34.127759893150902</v>
      </c>
      <c r="AC100">
        <f>[11]sens_100_spec_3_PSA!G99</f>
        <v>34.127759893150902</v>
      </c>
      <c r="AE100">
        <f t="shared" si="7"/>
        <v>-38.113108269416351</v>
      </c>
    </row>
    <row r="101" spans="1:31" x14ac:dyDescent="0.25">
      <c r="A101">
        <f>'[1]Cost outcomes'!B100</f>
        <v>28730.135847573401</v>
      </c>
      <c r="B101">
        <f>'[1]Cost outcomes'!C100</f>
        <v>28930.198960829599</v>
      </c>
      <c r="C101">
        <f>'[1]Cost outcomes'!D100</f>
        <v>28994.127886963</v>
      </c>
      <c r="D101">
        <f>'[1]Cost outcomes'!E100</f>
        <v>29043.3435766209</v>
      </c>
      <c r="E101">
        <f>'[1]Cost outcomes'!F100</f>
        <v>29091.036318149199</v>
      </c>
      <c r="F101">
        <f>'[1]Cost outcomes'!G100</f>
        <v>29169.819568544699</v>
      </c>
      <c r="G101">
        <f>'[1]Cost outcomes'!H100</f>
        <v>29184.594954759399</v>
      </c>
      <c r="H101">
        <f>'[1]Cost outcomes'!I100</f>
        <v>29267.483365017499</v>
      </c>
      <c r="I101">
        <f>'[1]Cost outcomes'!J100</f>
        <v>29357.0416456688</v>
      </c>
      <c r="K101">
        <f>'[2]QALY outcomes'!B100</f>
        <v>14.088407448856801</v>
      </c>
      <c r="L101">
        <f>'[2]QALY outcomes'!C100</f>
        <v>14.097064072162601</v>
      </c>
      <c r="M101">
        <f>'[2]QALY outcomes'!D100</f>
        <v>14.0998087031273</v>
      </c>
      <c r="N101">
        <f>'[2]QALY outcomes'!E100</f>
        <v>14.102679130672801</v>
      </c>
      <c r="O101">
        <f>'[2]QALY outcomes'!F100</f>
        <v>14.106881000925901</v>
      </c>
      <c r="P101">
        <f>'[2]QALY outcomes'!G100</f>
        <v>14.1096692934047</v>
      </c>
      <c r="Q101">
        <f>'[2]QALY outcomes'!H100</f>
        <v>14.1096692934047</v>
      </c>
      <c r="R101">
        <f>'[2]QALY outcomes'!I100</f>
        <v>14.1096692934047</v>
      </c>
      <c r="S101">
        <f>'[2]QALY outcomes'!J100</f>
        <v>14.113792899846301</v>
      </c>
      <c r="U101">
        <f>[3]sens_28_spec_89!G100</f>
        <v>33.344742283611197</v>
      </c>
      <c r="V101">
        <f>[4]sens_57_spec_80_PSA!G100</f>
        <v>33.362190590207703</v>
      </c>
      <c r="W101">
        <f>[5]sens_64_spec_76_PSA!G100</f>
        <v>33.366940775478398</v>
      </c>
      <c r="X101">
        <f>[6]sens_70_spec_70_PSA!G100</f>
        <v>33.372361328003798</v>
      </c>
      <c r="Y101">
        <f>[7]sens_75_spec_66_PSA!G100</f>
        <v>33.383998457126701</v>
      </c>
      <c r="Z101">
        <f>[8]sens_88_spec_63_PSA!G100</f>
        <v>33.388693988208402</v>
      </c>
      <c r="AA101">
        <f>[9]sens_90_spec_58_PSA!G100</f>
        <v>33.388693988208402</v>
      </c>
      <c r="AB101">
        <f>[10]sens_95_spec_19_PSA!G100</f>
        <v>33.388693988208402</v>
      </c>
      <c r="AC101">
        <f>[11]sens_100_spec_3_PSA!G100</f>
        <v>33.3982920492641</v>
      </c>
      <c r="AE101">
        <f t="shared" si="7"/>
        <v>28.566211682096679</v>
      </c>
    </row>
    <row r="102" spans="1:31" x14ac:dyDescent="0.25">
      <c r="A102">
        <f>'[1]Cost outcomes'!B101</f>
        <v>30456.375836845102</v>
      </c>
      <c r="B102">
        <f>'[1]Cost outcomes'!C101</f>
        <v>30624.117912914498</v>
      </c>
      <c r="C102">
        <f>'[1]Cost outcomes'!D101</f>
        <v>30662.927428711399</v>
      </c>
      <c r="D102">
        <f>'[1]Cost outcomes'!E101</f>
        <v>30684.6922353337</v>
      </c>
      <c r="E102">
        <f>'[1]Cost outcomes'!F101</f>
        <v>30728.253691901398</v>
      </c>
      <c r="F102">
        <f>'[1]Cost outcomes'!G101</f>
        <v>30822.386451118899</v>
      </c>
      <c r="G102">
        <f>'[1]Cost outcomes'!H101</f>
        <v>30894.451749979198</v>
      </c>
      <c r="H102">
        <f>'[1]Cost outcomes'!I101</f>
        <v>31008.9339618392</v>
      </c>
      <c r="I102">
        <f>'[1]Cost outcomes'!J101</f>
        <v>31069.9567525905</v>
      </c>
      <c r="K102">
        <f>'[2]QALY outcomes'!B101</f>
        <v>13.651927604936899</v>
      </c>
      <c r="L102">
        <f>'[2]QALY outcomes'!C101</f>
        <v>13.658578994342401</v>
      </c>
      <c r="M102">
        <f>'[2]QALY outcomes'!D101</f>
        <v>13.6598635134371</v>
      </c>
      <c r="N102">
        <f>'[2]QALY outcomes'!E101</f>
        <v>13.6600025055734</v>
      </c>
      <c r="O102">
        <f>'[2]QALY outcomes'!F101</f>
        <v>13.6623172007981</v>
      </c>
      <c r="P102">
        <f>'[2]QALY outcomes'!G101</f>
        <v>13.667018572222</v>
      </c>
      <c r="Q102">
        <f>'[2]QALY outcomes'!H101</f>
        <v>13.670660548211901</v>
      </c>
      <c r="R102">
        <f>'[2]QALY outcomes'!I101</f>
        <v>13.672403050955801</v>
      </c>
      <c r="S102">
        <f>'[2]QALY outcomes'!J101</f>
        <v>13.6737759883338</v>
      </c>
      <c r="U102">
        <f>[3]sens_28_spec_89!G101</f>
        <v>32.198724733875501</v>
      </c>
      <c r="V102">
        <f>[4]sens_57_spec_80_PSA!G101</f>
        <v>32.215418550253801</v>
      </c>
      <c r="W102">
        <f>[5]sens_64_spec_76_PSA!G101</f>
        <v>32.2176076756257</v>
      </c>
      <c r="X102">
        <f>[6]sens_70_spec_70_PSA!G101</f>
        <v>32.217793615555401</v>
      </c>
      <c r="Y102">
        <f>[7]sens_75_spec_66_PSA!G101</f>
        <v>32.2231608142488</v>
      </c>
      <c r="Z102">
        <f>[8]sens_88_spec_63_PSA!G101</f>
        <v>32.234161039621902</v>
      </c>
      <c r="AA102">
        <f>[9]sens_90_spec_58_PSA!G101</f>
        <v>32.2413171456923</v>
      </c>
      <c r="AB102">
        <f>[10]sens_95_spec_19_PSA!G101</f>
        <v>32.244573790725397</v>
      </c>
      <c r="AC102">
        <f>[11]sens_100_spec_3_PSA!G101</f>
        <v>32.248218927696698</v>
      </c>
      <c r="AE102">
        <f t="shared" si="7"/>
        <v>7.9271907985057339</v>
      </c>
    </row>
    <row r="103" spans="1:31" x14ac:dyDescent="0.25">
      <c r="A103">
        <f>'[1]Cost outcomes'!B102</f>
        <v>32042.2639027533</v>
      </c>
      <c r="B103">
        <f>'[1]Cost outcomes'!C102</f>
        <v>32163.0464936526</v>
      </c>
      <c r="C103">
        <f>'[1]Cost outcomes'!D102</f>
        <v>32202.425684379599</v>
      </c>
      <c r="D103">
        <f>'[1]Cost outcomes'!E102</f>
        <v>32242.4507855927</v>
      </c>
      <c r="E103">
        <f>'[1]Cost outcomes'!F102</f>
        <v>32266.941860344999</v>
      </c>
      <c r="F103">
        <f>'[1]Cost outcomes'!G102</f>
        <v>32312.065639292799</v>
      </c>
      <c r="G103">
        <f>'[1]Cost outcomes'!H102</f>
        <v>32325.514631010399</v>
      </c>
      <c r="H103">
        <f>'[1]Cost outcomes'!I102</f>
        <v>32407.4723386396</v>
      </c>
      <c r="I103">
        <f>'[1]Cost outcomes'!J102</f>
        <v>32455.494075403501</v>
      </c>
      <c r="K103">
        <f>'[2]QALY outcomes'!B102</f>
        <v>13.3103004566276</v>
      </c>
      <c r="L103">
        <f>'[2]QALY outcomes'!C102</f>
        <v>13.314904443153599</v>
      </c>
      <c r="M103">
        <f>'[2]QALY outcomes'!D102</f>
        <v>13.315879208425001</v>
      </c>
      <c r="N103">
        <f>'[2]QALY outcomes'!E102</f>
        <v>13.3174708606103</v>
      </c>
      <c r="O103">
        <f>'[2]QALY outcomes'!F102</f>
        <v>13.3180131180846</v>
      </c>
      <c r="P103">
        <f>'[2]QALY outcomes'!G102</f>
        <v>13.318694719034299</v>
      </c>
      <c r="Q103">
        <f>'[2]QALY outcomes'!H102</f>
        <v>13.318694719034299</v>
      </c>
      <c r="R103">
        <f>'[2]QALY outcomes'!I102</f>
        <v>13.318694719034299</v>
      </c>
      <c r="S103">
        <f>'[2]QALY outcomes'!J102</f>
        <v>13.3192362627438</v>
      </c>
      <c r="U103">
        <f>[3]sens_28_spec_89!G102</f>
        <v>32.402395628900699</v>
      </c>
      <c r="V103">
        <f>[4]sens_57_spec_80_PSA!G102</f>
        <v>32.415851278732099</v>
      </c>
      <c r="W103">
        <f>[5]sens_64_spec_76_PSA!G102</f>
        <v>32.417787618077902</v>
      </c>
      <c r="X103">
        <f>[6]sens_70_spec_70_PSA!G102</f>
        <v>32.422969417752398</v>
      </c>
      <c r="Y103">
        <f>[7]sens_75_spec_66_PSA!G102</f>
        <v>32.424018605119997</v>
      </c>
      <c r="Z103">
        <f>[8]sens_88_spec_63_PSA!G102</f>
        <v>32.425333417067797</v>
      </c>
      <c r="AA103">
        <f>[9]sens_90_spec_58_PSA!G102</f>
        <v>32.425333417067797</v>
      </c>
      <c r="AB103">
        <f>[10]sens_95_spec_19_PSA!G102</f>
        <v>32.425333417067797</v>
      </c>
      <c r="AC103">
        <f>[11]sens_100_spec_3_PSA!G102</f>
        <v>32.426378643301902</v>
      </c>
      <c r="AE103">
        <f t="shared" si="7"/>
        <v>0.81289665750510665</v>
      </c>
    </row>
    <row r="104" spans="1:31" x14ac:dyDescent="0.25">
      <c r="A104">
        <f>'[1]Cost outcomes'!B103</f>
        <v>33924.4795639863</v>
      </c>
      <c r="B104">
        <f>'[1]Cost outcomes'!C103</f>
        <v>34076.228475105803</v>
      </c>
      <c r="C104">
        <f>'[1]Cost outcomes'!D103</f>
        <v>34128.510911702098</v>
      </c>
      <c r="D104">
        <f>'[1]Cost outcomes'!E103</f>
        <v>34158.603001211399</v>
      </c>
      <c r="E104">
        <f>'[1]Cost outcomes'!F103</f>
        <v>34197.880700381502</v>
      </c>
      <c r="F104">
        <f>'[1]Cost outcomes'!G103</f>
        <v>34231.409781536699</v>
      </c>
      <c r="G104">
        <f>'[1]Cost outcomes'!H103</f>
        <v>34266.863854505697</v>
      </c>
      <c r="H104">
        <f>'[1]Cost outcomes'!I103</f>
        <v>34350.482010159903</v>
      </c>
      <c r="I104">
        <f>'[1]Cost outcomes'!J103</f>
        <v>34401.024961456002</v>
      </c>
      <c r="K104">
        <f>'[2]QALY outcomes'!B103</f>
        <v>13.884422109649</v>
      </c>
      <c r="L104">
        <f>'[2]QALY outcomes'!C103</f>
        <v>13.889591865337101</v>
      </c>
      <c r="M104">
        <f>'[2]QALY outcomes'!D103</f>
        <v>13.892369626131901</v>
      </c>
      <c r="N104">
        <f>'[2]QALY outcomes'!E103</f>
        <v>13.894198949213401</v>
      </c>
      <c r="O104">
        <f>'[2]QALY outcomes'!F103</f>
        <v>13.8960678427409</v>
      </c>
      <c r="P104">
        <f>'[2]QALY outcomes'!G103</f>
        <v>13.8963720159489</v>
      </c>
      <c r="Q104">
        <f>'[2]QALY outcomes'!H103</f>
        <v>13.896879902964301</v>
      </c>
      <c r="R104">
        <f>'[2]QALY outcomes'!I103</f>
        <v>13.896879902964301</v>
      </c>
      <c r="S104">
        <f>'[2]QALY outcomes'!J103</f>
        <v>13.897148595423801</v>
      </c>
      <c r="U104">
        <f>[3]sens_28_spec_89!G103</f>
        <v>34.1163838229037</v>
      </c>
      <c r="V104">
        <f>[4]sens_57_spec_80_PSA!G103</f>
        <v>34.1290770910934</v>
      </c>
      <c r="W104">
        <f>[5]sens_64_spec_76_PSA!G103</f>
        <v>34.134860793675301</v>
      </c>
      <c r="X104">
        <f>[6]sens_70_spec_70_PSA!G103</f>
        <v>34.140172894779802</v>
      </c>
      <c r="Y104">
        <f>[7]sens_75_spec_66_PSA!G103</f>
        <v>34.146469251048401</v>
      </c>
      <c r="Z104">
        <f>[8]sens_88_spec_63_PSA!G103</f>
        <v>34.1470258373202</v>
      </c>
      <c r="AA104">
        <f>[9]sens_90_spec_58_PSA!G103</f>
        <v>34.1479544291929</v>
      </c>
      <c r="AB104">
        <f>[10]sens_95_spec_19_PSA!G103</f>
        <v>34.1479544291929</v>
      </c>
      <c r="AC104">
        <f>[11]sens_100_spec_3_PSA!G103</f>
        <v>34.148427343711802</v>
      </c>
      <c r="AE104">
        <f t="shared" si="7"/>
        <v>-15.210943448609811</v>
      </c>
    </row>
    <row r="105" spans="1:31" x14ac:dyDescent="0.25">
      <c r="A105">
        <f>'[1]Cost outcomes'!B104</f>
        <v>47239.447353964402</v>
      </c>
      <c r="B105">
        <f>'[1]Cost outcomes'!C104</f>
        <v>47398.248063589497</v>
      </c>
      <c r="C105">
        <f>'[1]Cost outcomes'!D104</f>
        <v>47462.566676844603</v>
      </c>
      <c r="D105">
        <f>'[1]Cost outcomes'!E104</f>
        <v>47503.752080836501</v>
      </c>
      <c r="E105">
        <f>'[1]Cost outcomes'!F104</f>
        <v>47519.704459670298</v>
      </c>
      <c r="F105">
        <f>'[1]Cost outcomes'!G104</f>
        <v>47568.497487766901</v>
      </c>
      <c r="G105">
        <f>'[1]Cost outcomes'!H104</f>
        <v>47581.288084060703</v>
      </c>
      <c r="H105">
        <f>'[1]Cost outcomes'!I104</f>
        <v>47672.109770816904</v>
      </c>
      <c r="I105">
        <f>'[1]Cost outcomes'!J104</f>
        <v>47732.0853101311</v>
      </c>
      <c r="K105">
        <f>'[2]QALY outcomes'!B104</f>
        <v>13.6218510904003</v>
      </c>
      <c r="L105">
        <f>'[2]QALY outcomes'!C104</f>
        <v>13.626299420098899</v>
      </c>
      <c r="M105">
        <f>'[2]QALY outcomes'!D104</f>
        <v>13.629299244707401</v>
      </c>
      <c r="N105">
        <f>'[2]QALY outcomes'!E104</f>
        <v>13.6310216927924</v>
      </c>
      <c r="O105">
        <f>'[2]QALY outcomes'!F104</f>
        <v>13.6310216927924</v>
      </c>
      <c r="P105">
        <f>'[2]QALY outcomes'!G104</f>
        <v>13.6320969171525</v>
      </c>
      <c r="Q105">
        <f>'[2]QALY outcomes'!H104</f>
        <v>13.6320969171525</v>
      </c>
      <c r="R105">
        <f>'[2]QALY outcomes'!I104</f>
        <v>13.6320969171525</v>
      </c>
      <c r="S105">
        <f>'[2]QALY outcomes'!J104</f>
        <v>13.6325344156922</v>
      </c>
      <c r="U105">
        <f>[3]sens_28_spec_89!G104</f>
        <v>33.666680804649999</v>
      </c>
      <c r="V105">
        <f>[4]sens_57_spec_80_PSA!G104</f>
        <v>33.676134304897197</v>
      </c>
      <c r="W105">
        <f>[5]sens_64_spec_76_PSA!G104</f>
        <v>33.682927313197801</v>
      </c>
      <c r="X105">
        <f>[6]sens_70_spec_70_PSA!G104</f>
        <v>33.6868704373342</v>
      </c>
      <c r="Y105">
        <f>[7]sens_75_spec_66_PSA!G104</f>
        <v>33.6868704373342</v>
      </c>
      <c r="Z105">
        <f>[8]sens_88_spec_63_PSA!G104</f>
        <v>33.688904649200097</v>
      </c>
      <c r="AA105">
        <f>[9]sens_90_spec_58_PSA!G104</f>
        <v>33.688904649200097</v>
      </c>
      <c r="AB105">
        <f>[10]sens_95_spec_19_PSA!G104</f>
        <v>33.688904649200097</v>
      </c>
      <c r="AC105">
        <f>[11]sens_100_spec_3_PSA!G104</f>
        <v>33.689756303730803</v>
      </c>
      <c r="AE105">
        <f t="shared" si="7"/>
        <v>-41.316260993460702</v>
      </c>
    </row>
    <row r="106" spans="1:31" x14ac:dyDescent="0.25">
      <c r="A106">
        <f>'[1]Cost outcomes'!B105</f>
        <v>41166.100664359597</v>
      </c>
      <c r="B106">
        <f>'[1]Cost outcomes'!C105</f>
        <v>41350.638175563203</v>
      </c>
      <c r="C106">
        <f>'[1]Cost outcomes'!D105</f>
        <v>41404.146174208901</v>
      </c>
      <c r="D106">
        <f>'[1]Cost outcomes'!E105</f>
        <v>41439.850981606403</v>
      </c>
      <c r="E106">
        <f>'[1]Cost outcomes'!F105</f>
        <v>41454.889537593801</v>
      </c>
      <c r="F106">
        <f>'[1]Cost outcomes'!G105</f>
        <v>41547.2076638047</v>
      </c>
      <c r="G106">
        <f>'[1]Cost outcomes'!H105</f>
        <v>41560.506314426697</v>
      </c>
      <c r="H106">
        <f>'[1]Cost outcomes'!I105</f>
        <v>41701.427191842398</v>
      </c>
      <c r="I106">
        <f>'[1]Cost outcomes'!J105</f>
        <v>41738.355594874804</v>
      </c>
      <c r="K106">
        <f>'[2]QALY outcomes'!B105</f>
        <v>13.764958860187299</v>
      </c>
      <c r="L106">
        <f>'[2]QALY outcomes'!C105</f>
        <v>13.770630416347499</v>
      </c>
      <c r="M106">
        <f>'[2]QALY outcomes'!D105</f>
        <v>13.7737892938757</v>
      </c>
      <c r="N106">
        <f>'[2]QALY outcomes'!E105</f>
        <v>13.774946118454499</v>
      </c>
      <c r="O106">
        <f>'[2]QALY outcomes'!F105</f>
        <v>13.774946118454499</v>
      </c>
      <c r="P106">
        <f>'[2]QALY outcomes'!G105</f>
        <v>13.780761846933</v>
      </c>
      <c r="Q106">
        <f>'[2]QALY outcomes'!H105</f>
        <v>13.780761846933</v>
      </c>
      <c r="R106">
        <f>'[2]QALY outcomes'!I105</f>
        <v>13.785169575466</v>
      </c>
      <c r="S106">
        <f>'[2]QALY outcomes'!J105</f>
        <v>13.785169575466</v>
      </c>
      <c r="U106">
        <f>[3]sens_28_spec_89!G105</f>
        <v>33.142078422719202</v>
      </c>
      <c r="V106">
        <f>[4]sens_57_spec_80_PSA!G105</f>
        <v>33.156461537470001</v>
      </c>
      <c r="W106">
        <f>[5]sens_64_spec_76_PSA!G105</f>
        <v>33.165377599674699</v>
      </c>
      <c r="X106">
        <f>[6]sens_70_spec_70_PSA!G105</f>
        <v>33.167532783662097</v>
      </c>
      <c r="Y106">
        <f>[7]sens_75_spec_66_PSA!G105</f>
        <v>33.167532783662097</v>
      </c>
      <c r="Z106">
        <f>[8]sens_88_spec_63_PSA!G105</f>
        <v>33.182307055215198</v>
      </c>
      <c r="AA106">
        <f>[9]sens_90_spec_58_PSA!G105</f>
        <v>33.182307055215198</v>
      </c>
      <c r="AB106">
        <f>[10]sens_95_spec_19_PSA!G105</f>
        <v>33.192851985164303</v>
      </c>
      <c r="AC106">
        <f>[11]sens_100_spec_3_PSA!G105</f>
        <v>33.192851985164303</v>
      </c>
      <c r="AE106">
        <f t="shared" si="7"/>
        <v>-34.746534924509092</v>
      </c>
    </row>
    <row r="107" spans="1:31" x14ac:dyDescent="0.25">
      <c r="A107">
        <f>'[1]Cost outcomes'!B106</f>
        <v>29241.4710542211</v>
      </c>
      <c r="B107">
        <f>'[1]Cost outcomes'!C106</f>
        <v>29321.960972762201</v>
      </c>
      <c r="C107">
        <f>'[1]Cost outcomes'!D106</f>
        <v>29344.721439900899</v>
      </c>
      <c r="D107">
        <f>'[1]Cost outcomes'!E106</f>
        <v>29370.9164666297</v>
      </c>
      <c r="E107">
        <f>'[1]Cost outcomes'!F106</f>
        <v>29394.947277101099</v>
      </c>
      <c r="F107">
        <f>'[1]Cost outcomes'!G106</f>
        <v>29440.519501401301</v>
      </c>
      <c r="G107">
        <f>'[1]Cost outcomes'!H106</f>
        <v>29465.900836470701</v>
      </c>
      <c r="H107">
        <f>'[1]Cost outcomes'!I106</f>
        <v>29562.794195640901</v>
      </c>
      <c r="I107">
        <f>'[1]Cost outcomes'!J106</f>
        <v>29601.5772691768</v>
      </c>
      <c r="K107">
        <f>'[2]QALY outcomes'!B106</f>
        <v>13.628706375086599</v>
      </c>
      <c r="L107">
        <f>'[2]QALY outcomes'!C106</f>
        <v>13.62905338411</v>
      </c>
      <c r="M107">
        <f>'[2]QALY outcomes'!D106</f>
        <v>13.6292171293896</v>
      </c>
      <c r="N107">
        <f>'[2]QALY outcomes'!E106</f>
        <v>13.629384980742801</v>
      </c>
      <c r="O107">
        <f>'[2]QALY outcomes'!F106</f>
        <v>13.629968318919699</v>
      </c>
      <c r="P107">
        <f>'[2]QALY outcomes'!G106</f>
        <v>13.630461159855299</v>
      </c>
      <c r="Q107">
        <f>'[2]QALY outcomes'!H106</f>
        <v>13.632054902569401</v>
      </c>
      <c r="R107">
        <f>'[2]QALY outcomes'!I106</f>
        <v>13.6335347063442</v>
      </c>
      <c r="S107">
        <f>'[2]QALY outcomes'!J106</f>
        <v>13.6335347063442</v>
      </c>
      <c r="U107">
        <f>[3]sens_28_spec_89!G106</f>
        <v>32.037186620489997</v>
      </c>
      <c r="V107">
        <f>[4]sens_57_spec_80_PSA!G106</f>
        <v>32.037783357477402</v>
      </c>
      <c r="W107">
        <f>[5]sens_64_spec_76_PSA!G106</f>
        <v>32.038029985720598</v>
      </c>
      <c r="X107">
        <f>[6]sens_70_spec_70_PSA!G106</f>
        <v>32.0383248731981</v>
      </c>
      <c r="Y107">
        <f>[7]sens_75_spec_66_PSA!G106</f>
        <v>32.039307678096698</v>
      </c>
      <c r="Z107">
        <f>[8]sens_88_spec_63_PSA!G106</f>
        <v>32.040184844175201</v>
      </c>
      <c r="AA107">
        <f>[9]sens_90_spec_58_PSA!G106</f>
        <v>32.043923797052301</v>
      </c>
      <c r="AB107">
        <f>[10]sens_95_spec_19_PSA!G106</f>
        <v>32.047443525580398</v>
      </c>
      <c r="AC107">
        <f>[11]sens_100_spec_3_PSA!G106</f>
        <v>32.047443525580398</v>
      </c>
      <c r="AE107">
        <f t="shared" si="7"/>
        <v>-71.325093416464</v>
      </c>
    </row>
    <row r="108" spans="1:31" x14ac:dyDescent="0.25">
      <c r="A108">
        <f>'[1]Cost outcomes'!B107</f>
        <v>37069.804267193198</v>
      </c>
      <c r="B108">
        <f>'[1]Cost outcomes'!C107</f>
        <v>37246.616087935501</v>
      </c>
      <c r="C108">
        <f>'[1]Cost outcomes'!D107</f>
        <v>37314.506466412597</v>
      </c>
      <c r="D108">
        <f>'[1]Cost outcomes'!E107</f>
        <v>37388.101852432599</v>
      </c>
      <c r="E108">
        <f>'[1]Cost outcomes'!F107</f>
        <v>37410.242622776597</v>
      </c>
      <c r="F108">
        <f>'[1]Cost outcomes'!G107</f>
        <v>37479.698214408403</v>
      </c>
      <c r="G108">
        <f>'[1]Cost outcomes'!H107</f>
        <v>37497.760089020201</v>
      </c>
      <c r="H108">
        <f>'[1]Cost outcomes'!I107</f>
        <v>37622.585184631404</v>
      </c>
      <c r="I108">
        <f>'[1]Cost outcomes'!J107</f>
        <v>37675.954972867403</v>
      </c>
      <c r="K108">
        <f>'[2]QALY outcomes'!B107</f>
        <v>13.900607910664901</v>
      </c>
      <c r="L108">
        <f>'[2]QALY outcomes'!C107</f>
        <v>13.907985398466399</v>
      </c>
      <c r="M108">
        <f>'[2]QALY outcomes'!D107</f>
        <v>13.911095720534099</v>
      </c>
      <c r="N108">
        <f>'[2]QALY outcomes'!E107</f>
        <v>13.9153427049261</v>
      </c>
      <c r="O108">
        <f>'[2]QALY outcomes'!F107</f>
        <v>13.915579630614801</v>
      </c>
      <c r="P108">
        <f>'[2]QALY outcomes'!G107</f>
        <v>13.9190578493166</v>
      </c>
      <c r="Q108">
        <f>'[2]QALY outcomes'!H107</f>
        <v>13.919232850850101</v>
      </c>
      <c r="R108">
        <f>'[2]QALY outcomes'!I107</f>
        <v>13.921808576166599</v>
      </c>
      <c r="S108">
        <f>'[2]QALY outcomes'!J107</f>
        <v>13.9225087418206</v>
      </c>
      <c r="U108">
        <f>[3]sens_28_spec_89!G107</f>
        <v>32.303864254065303</v>
      </c>
      <c r="V108">
        <f>[4]sens_57_spec_80_PSA!G107</f>
        <v>32.3195327508909</v>
      </c>
      <c r="W108">
        <f>[5]sens_64_spec_76_PSA!G107</f>
        <v>32.327383060939901</v>
      </c>
      <c r="X108">
        <f>[6]sens_70_spec_70_PSA!G107</f>
        <v>32.3369190276211</v>
      </c>
      <c r="Y108">
        <f>[7]sens_75_spec_66_PSA!G107</f>
        <v>32.337286714419399</v>
      </c>
      <c r="Z108">
        <f>[8]sens_88_spec_63_PSA!G107</f>
        <v>32.3445665220693</v>
      </c>
      <c r="AA108">
        <f>[9]sens_90_spec_58_PSA!G107</f>
        <v>32.3448567763498</v>
      </c>
      <c r="AB108">
        <f>[10]sens_95_spec_19_PSA!G107</f>
        <v>32.351531278003698</v>
      </c>
      <c r="AC108">
        <f>[11]sens_100_spec_3_PSA!G107</f>
        <v>32.352705447201203</v>
      </c>
      <c r="AE108">
        <f t="shared" si="7"/>
        <v>18.034367686275971</v>
      </c>
    </row>
    <row r="109" spans="1:31" x14ac:dyDescent="0.25">
      <c r="A109">
        <f>'[1]Cost outcomes'!B108</f>
        <v>25812.920686540801</v>
      </c>
      <c r="B109">
        <f>'[1]Cost outcomes'!C108</f>
        <v>25930.234197303998</v>
      </c>
      <c r="C109">
        <f>'[1]Cost outcomes'!D108</f>
        <v>25960.065686963699</v>
      </c>
      <c r="D109">
        <f>'[1]Cost outcomes'!E108</f>
        <v>25981.990892002501</v>
      </c>
      <c r="E109">
        <f>'[1]Cost outcomes'!F108</f>
        <v>26008.949912701799</v>
      </c>
      <c r="F109">
        <f>'[1]Cost outcomes'!G108</f>
        <v>26053.820809269801</v>
      </c>
      <c r="G109">
        <f>'[1]Cost outcomes'!H108</f>
        <v>26069.1386864251</v>
      </c>
      <c r="H109">
        <f>'[1]Cost outcomes'!I108</f>
        <v>26200.407285991299</v>
      </c>
      <c r="I109">
        <f>'[1]Cost outcomes'!J108</f>
        <v>26258.181042600201</v>
      </c>
      <c r="K109">
        <f>'[2]QALY outcomes'!B108</f>
        <v>12.7228352028876</v>
      </c>
      <c r="L109">
        <f>'[2]QALY outcomes'!C108</f>
        <v>12.7253364682489</v>
      </c>
      <c r="M109">
        <f>'[2]QALY outcomes'!D108</f>
        <v>12.725465679869201</v>
      </c>
      <c r="N109">
        <f>'[2]QALY outcomes'!E108</f>
        <v>12.725465679869201</v>
      </c>
      <c r="O109">
        <f>'[2]QALY outcomes'!F108</f>
        <v>12.725739914239099</v>
      </c>
      <c r="P109">
        <f>'[2]QALY outcomes'!G108</f>
        <v>12.726608770571399</v>
      </c>
      <c r="Q109">
        <f>'[2]QALY outcomes'!H108</f>
        <v>12.726608770571399</v>
      </c>
      <c r="R109">
        <f>'[2]QALY outcomes'!I108</f>
        <v>12.7295178051295</v>
      </c>
      <c r="S109">
        <f>'[2]QALY outcomes'!J108</f>
        <v>12.730862269155599</v>
      </c>
      <c r="U109">
        <f>[3]sens_28_spec_89!G108</f>
        <v>30.363913114651801</v>
      </c>
      <c r="V109">
        <f>[4]sens_57_spec_80_PSA!G108</f>
        <v>30.368967128752299</v>
      </c>
      <c r="W109">
        <f>[5]sens_64_spec_76_PSA!G108</f>
        <v>30.3692210012026</v>
      </c>
      <c r="X109">
        <f>[6]sens_70_spec_70_PSA!G108</f>
        <v>30.3692210012026</v>
      </c>
      <c r="Y109">
        <f>[7]sens_75_spec_66_PSA!G108</f>
        <v>30.3697387537071</v>
      </c>
      <c r="Z109">
        <f>[8]sens_88_spec_63_PSA!G108</f>
        <v>30.3713228338211</v>
      </c>
      <c r="AA109">
        <f>[9]sens_90_spec_58_PSA!G108</f>
        <v>30.3713228338211</v>
      </c>
      <c r="AB109">
        <f>[10]sens_95_spec_19_PSA!G108</f>
        <v>30.379689905047101</v>
      </c>
      <c r="AC109">
        <f>[11]sens_100_spec_3_PSA!G108</f>
        <v>30.383008626563999</v>
      </c>
      <c r="AE109">
        <f t="shared" si="7"/>
        <v>-51.252808934768268</v>
      </c>
    </row>
    <row r="110" spans="1:31" x14ac:dyDescent="0.25">
      <c r="A110">
        <f>'[1]Cost outcomes'!B109</f>
        <v>31900.687994517699</v>
      </c>
      <c r="B110">
        <f>'[1]Cost outcomes'!C109</f>
        <v>32182.450427619398</v>
      </c>
      <c r="C110">
        <f>'[1]Cost outcomes'!D109</f>
        <v>32236.518705489201</v>
      </c>
      <c r="D110">
        <f>'[1]Cost outcomes'!E109</f>
        <v>32279.300207861499</v>
      </c>
      <c r="E110">
        <f>'[1]Cost outcomes'!F109</f>
        <v>32320.446209501999</v>
      </c>
      <c r="F110">
        <f>'[1]Cost outcomes'!G109</f>
        <v>32438.159442659198</v>
      </c>
      <c r="G110">
        <f>'[1]Cost outcomes'!H109</f>
        <v>32464.685128964698</v>
      </c>
      <c r="H110">
        <f>'[1]Cost outcomes'!I109</f>
        <v>32593.119908603501</v>
      </c>
      <c r="I110">
        <f>'[1]Cost outcomes'!J109</f>
        <v>32651.169901451201</v>
      </c>
      <c r="K110">
        <f>'[2]QALY outcomes'!B109</f>
        <v>13.375689258089199</v>
      </c>
      <c r="L110">
        <f>'[2]QALY outcomes'!C109</f>
        <v>13.3869813148671</v>
      </c>
      <c r="M110">
        <f>'[2]QALY outcomes'!D109</f>
        <v>13.3888654188705</v>
      </c>
      <c r="N110">
        <f>'[2]QALY outcomes'!E109</f>
        <v>13.390559093913501</v>
      </c>
      <c r="O110">
        <f>'[2]QALY outcomes'!F109</f>
        <v>13.392435200214999</v>
      </c>
      <c r="P110">
        <f>'[2]QALY outcomes'!G109</f>
        <v>13.398507603359</v>
      </c>
      <c r="Q110">
        <f>'[2]QALY outcomes'!H109</f>
        <v>13.3989644352394</v>
      </c>
      <c r="R110">
        <f>'[2]QALY outcomes'!I109</f>
        <v>13.403190856280901</v>
      </c>
      <c r="S110">
        <f>'[2]QALY outcomes'!J109</f>
        <v>13.404686616390499</v>
      </c>
      <c r="U110">
        <f>[3]sens_28_spec_89!G109</f>
        <v>32.159166237759401</v>
      </c>
      <c r="V110">
        <f>[4]sens_57_spec_80_PSA!G109</f>
        <v>32.185564646841698</v>
      </c>
      <c r="W110">
        <f>[5]sens_64_spec_76_PSA!G109</f>
        <v>32.1891572691733</v>
      </c>
      <c r="X110">
        <f>[6]sens_70_spec_70_PSA!G109</f>
        <v>32.1938203439219</v>
      </c>
      <c r="Y110">
        <f>[7]sens_75_spec_66_PSA!G109</f>
        <v>32.199585782712397</v>
      </c>
      <c r="Z110">
        <f>[8]sens_88_spec_63_PSA!G109</f>
        <v>32.2153908630643</v>
      </c>
      <c r="AA110">
        <f>[9]sens_90_spec_58_PSA!G109</f>
        <v>32.216296269359603</v>
      </c>
      <c r="AB110">
        <f>[10]sens_95_spec_19_PSA!G109</f>
        <v>32.227703949827401</v>
      </c>
      <c r="AC110">
        <f>[11]sens_100_spec_3_PSA!G109</f>
        <v>32.230602135068096</v>
      </c>
      <c r="AE110">
        <f t="shared" si="7"/>
        <v>16.471095965753761</v>
      </c>
    </row>
    <row r="111" spans="1:31" x14ac:dyDescent="0.25">
      <c r="A111">
        <f>'[1]Cost outcomes'!B110</f>
        <v>37062.468411183698</v>
      </c>
      <c r="B111">
        <f>'[1]Cost outcomes'!C110</f>
        <v>37224.921827738297</v>
      </c>
      <c r="C111">
        <f>'[1]Cost outcomes'!D110</f>
        <v>37252.451423157399</v>
      </c>
      <c r="D111">
        <f>'[1]Cost outcomes'!E110</f>
        <v>37319.359977204898</v>
      </c>
      <c r="E111">
        <f>'[1]Cost outcomes'!F110</f>
        <v>37334.544424868298</v>
      </c>
      <c r="F111">
        <f>'[1]Cost outcomes'!G110</f>
        <v>37412.009028988097</v>
      </c>
      <c r="G111">
        <f>'[1]Cost outcomes'!H110</f>
        <v>37425.0052363797</v>
      </c>
      <c r="H111">
        <f>'[1]Cost outcomes'!I110</f>
        <v>37525.031639600398</v>
      </c>
      <c r="I111">
        <f>'[1]Cost outcomes'!J110</f>
        <v>37566.428906068599</v>
      </c>
      <c r="K111">
        <f>'[2]QALY outcomes'!B110</f>
        <v>13.8235969151087</v>
      </c>
      <c r="L111">
        <f>'[2]QALY outcomes'!C110</f>
        <v>13.830751618520299</v>
      </c>
      <c r="M111">
        <f>'[2]QALY outcomes'!D110</f>
        <v>13.830933113169401</v>
      </c>
      <c r="N111">
        <f>'[2]QALY outcomes'!E110</f>
        <v>13.8325182608015</v>
      </c>
      <c r="O111">
        <f>'[2]QALY outcomes'!F110</f>
        <v>13.8325182608015</v>
      </c>
      <c r="P111">
        <f>'[2]QALY outcomes'!G110</f>
        <v>13.8348586991092</v>
      </c>
      <c r="Q111">
        <f>'[2]QALY outcomes'!H110</f>
        <v>13.8348586991092</v>
      </c>
      <c r="R111">
        <f>'[2]QALY outcomes'!I110</f>
        <v>13.835234980387799</v>
      </c>
      <c r="S111">
        <f>'[2]QALY outcomes'!J110</f>
        <v>13.835234980387799</v>
      </c>
      <c r="U111">
        <f>[3]sens_28_spec_89!G110</f>
        <v>33.335700239636601</v>
      </c>
      <c r="V111">
        <f>[4]sens_57_spec_80_PSA!G110</f>
        <v>33.353141286375099</v>
      </c>
      <c r="W111">
        <f>[5]sens_64_spec_76_PSA!G110</f>
        <v>33.353451125912599</v>
      </c>
      <c r="X111">
        <f>[6]sens_70_spec_70_PSA!G110</f>
        <v>33.356214174537598</v>
      </c>
      <c r="Y111">
        <f>[7]sens_75_spec_66_PSA!G110</f>
        <v>33.356214174537598</v>
      </c>
      <c r="Z111">
        <f>[8]sens_88_spec_63_PSA!G110</f>
        <v>33.361421308816801</v>
      </c>
      <c r="AA111">
        <f>[9]sens_90_spec_58_PSA!G110</f>
        <v>33.361421308816801</v>
      </c>
      <c r="AB111">
        <f>[10]sens_95_spec_19_PSA!G110</f>
        <v>33.362073263838901</v>
      </c>
      <c r="AC111">
        <f>[11]sens_100_spec_3_PSA!G110</f>
        <v>33.362073263838901</v>
      </c>
      <c r="AE111">
        <f t="shared" si="7"/>
        <v>26.508832736254163</v>
      </c>
    </row>
    <row r="112" spans="1:31" x14ac:dyDescent="0.25">
      <c r="A112">
        <f>'[1]Cost outcomes'!B111</f>
        <v>29578.310525829998</v>
      </c>
      <c r="B112">
        <f>'[1]Cost outcomes'!C111</f>
        <v>29683.7390086419</v>
      </c>
      <c r="C112">
        <f>'[1]Cost outcomes'!D111</f>
        <v>29726.834789162502</v>
      </c>
      <c r="D112">
        <f>'[1]Cost outcomes'!E111</f>
        <v>29780.683299759101</v>
      </c>
      <c r="E112">
        <f>'[1]Cost outcomes'!F111</f>
        <v>29841.175673153699</v>
      </c>
      <c r="F112">
        <f>'[1]Cost outcomes'!G111</f>
        <v>29874.8138714294</v>
      </c>
      <c r="G112">
        <f>'[1]Cost outcomes'!H111</f>
        <v>29901.3324823802</v>
      </c>
      <c r="H112">
        <f>'[1]Cost outcomes'!I111</f>
        <v>30002.417652585202</v>
      </c>
      <c r="I112">
        <f>'[1]Cost outcomes'!J111</f>
        <v>30059.236435549501</v>
      </c>
      <c r="K112">
        <f>'[2]QALY outcomes'!B111</f>
        <v>14.1915254179572</v>
      </c>
      <c r="L112">
        <f>'[2]QALY outcomes'!C111</f>
        <v>14.196005799373401</v>
      </c>
      <c r="M112">
        <f>'[2]QALY outcomes'!D111</f>
        <v>14.1980531800678</v>
      </c>
      <c r="N112">
        <f>'[2]QALY outcomes'!E111</f>
        <v>14.2009505989618</v>
      </c>
      <c r="O112">
        <f>'[2]QALY outcomes'!F111</f>
        <v>14.205327416724099</v>
      </c>
      <c r="P112">
        <f>'[2]QALY outcomes'!G111</f>
        <v>14.206853421947701</v>
      </c>
      <c r="Q112">
        <f>'[2]QALY outcomes'!H111</f>
        <v>14.208440709923099</v>
      </c>
      <c r="R112">
        <f>'[2]QALY outcomes'!I111</f>
        <v>14.211088477399899</v>
      </c>
      <c r="S112">
        <f>'[2]QALY outcomes'!J111</f>
        <v>14.212609272008599</v>
      </c>
      <c r="U112">
        <f>[3]sens_28_spec_89!G111</f>
        <v>34.320956783268301</v>
      </c>
      <c r="V112">
        <f>[4]sens_57_spec_80_PSA!G111</f>
        <v>34.331357963321302</v>
      </c>
      <c r="W112">
        <f>[5]sens_64_spec_76_PSA!G111</f>
        <v>34.334912738041801</v>
      </c>
      <c r="X112">
        <f>[6]sens_70_spec_70_PSA!G111</f>
        <v>34.340569582059203</v>
      </c>
      <c r="Y112">
        <f>[7]sens_75_spec_66_PSA!G111</f>
        <v>34.352030124590598</v>
      </c>
      <c r="Z112">
        <f>[8]sens_88_spec_63_PSA!G111</f>
        <v>34.355231333642699</v>
      </c>
      <c r="AA112">
        <f>[9]sens_90_spec_58_PSA!G111</f>
        <v>34.358064734208298</v>
      </c>
      <c r="AB112">
        <f>[10]sens_95_spec_19_PSA!G111</f>
        <v>34.363860685841701</v>
      </c>
      <c r="AC112">
        <f>[11]sens_100_spec_3_PSA!G111</f>
        <v>34.3672732436413</v>
      </c>
      <c r="AE112">
        <f t="shared" si="7"/>
        <v>12.902480944573441</v>
      </c>
    </row>
    <row r="113" spans="1:31" x14ac:dyDescent="0.25">
      <c r="A113">
        <f>'[1]Cost outcomes'!B112</f>
        <v>30980.319449249298</v>
      </c>
      <c r="B113">
        <f>'[1]Cost outcomes'!C112</f>
        <v>31139.661805388001</v>
      </c>
      <c r="C113">
        <f>'[1]Cost outcomes'!D112</f>
        <v>31208.408589068898</v>
      </c>
      <c r="D113">
        <f>'[1]Cost outcomes'!E112</f>
        <v>31290.7574445561</v>
      </c>
      <c r="E113">
        <f>'[1]Cost outcomes'!F112</f>
        <v>31314.617381878401</v>
      </c>
      <c r="F113">
        <f>'[1]Cost outcomes'!G112</f>
        <v>31377.359754611502</v>
      </c>
      <c r="G113">
        <f>'[1]Cost outcomes'!H112</f>
        <v>31391.458066717601</v>
      </c>
      <c r="H113">
        <f>'[1]Cost outcomes'!I112</f>
        <v>31487.307842079699</v>
      </c>
      <c r="I113">
        <f>'[1]Cost outcomes'!J112</f>
        <v>31551.018464793899</v>
      </c>
      <c r="K113">
        <f>'[2]QALY outcomes'!B112</f>
        <v>13.619543556076801</v>
      </c>
      <c r="L113">
        <f>'[2]QALY outcomes'!C112</f>
        <v>13.6262315602629</v>
      </c>
      <c r="M113">
        <f>'[2]QALY outcomes'!D112</f>
        <v>13.6298247521988</v>
      </c>
      <c r="N113">
        <f>'[2]QALY outcomes'!E112</f>
        <v>13.6333471282896</v>
      </c>
      <c r="O113">
        <f>'[2]QALY outcomes'!F112</f>
        <v>13.6349656219903</v>
      </c>
      <c r="P113">
        <f>'[2]QALY outcomes'!G112</f>
        <v>13.636237284218801</v>
      </c>
      <c r="Q113">
        <f>'[2]QALY outcomes'!H112</f>
        <v>13.636329802292799</v>
      </c>
      <c r="R113">
        <f>'[2]QALY outcomes'!I112</f>
        <v>13.636809228425699</v>
      </c>
      <c r="S113">
        <f>'[2]QALY outcomes'!J112</f>
        <v>13.6383218983713</v>
      </c>
      <c r="U113">
        <f>[3]sens_28_spec_89!G112</f>
        <v>32.866894836937298</v>
      </c>
      <c r="V113">
        <f>[4]sens_57_spec_80_PSA!G112</f>
        <v>32.885328952141499</v>
      </c>
      <c r="W113">
        <f>[5]sens_64_spec_76_PSA!G112</f>
        <v>32.894103294669698</v>
      </c>
      <c r="X113">
        <f>[6]sens_70_spec_70_PSA!G112</f>
        <v>32.904801305971702</v>
      </c>
      <c r="Y113">
        <f>[7]sens_75_spec_66_PSA!G112</f>
        <v>32.9090323850779</v>
      </c>
      <c r="Z113">
        <f>[8]sens_88_spec_63_PSA!G112</f>
        <v>32.911752819828401</v>
      </c>
      <c r="AA113">
        <f>[9]sens_90_spec_58_PSA!G112</f>
        <v>32.911929536707397</v>
      </c>
      <c r="AB113">
        <f>[10]sens_95_spec_19_PSA!G112</f>
        <v>32.912926549888397</v>
      </c>
      <c r="AC113">
        <f>[11]sens_100_spec_3_PSA!G112</f>
        <v>32.915739403530097</v>
      </c>
      <c r="AE113">
        <f t="shared" si="7"/>
        <v>17.293940513804699</v>
      </c>
    </row>
    <row r="114" spans="1:31" x14ac:dyDescent="0.25">
      <c r="A114">
        <f>'[1]Cost outcomes'!B113</f>
        <v>20909.927782021201</v>
      </c>
      <c r="B114">
        <f>'[1]Cost outcomes'!C113</f>
        <v>21189.809270436599</v>
      </c>
      <c r="C114">
        <f>'[1]Cost outcomes'!D113</f>
        <v>21262.786187213002</v>
      </c>
      <c r="D114">
        <f>'[1]Cost outcomes'!E113</f>
        <v>21338.7010395385</v>
      </c>
      <c r="E114">
        <f>'[1]Cost outcomes'!F113</f>
        <v>21354.883661163101</v>
      </c>
      <c r="F114">
        <f>'[1]Cost outcomes'!G113</f>
        <v>21435.1493006128</v>
      </c>
      <c r="G114">
        <f>'[1]Cost outcomes'!H113</f>
        <v>21448.723017871998</v>
      </c>
      <c r="H114">
        <f>'[1]Cost outcomes'!I113</f>
        <v>21531.076673609899</v>
      </c>
      <c r="I114">
        <f>'[1]Cost outcomes'!J113</f>
        <v>21590.1021323405</v>
      </c>
      <c r="K114">
        <f>'[2]QALY outcomes'!B113</f>
        <v>13.869364123847999</v>
      </c>
      <c r="L114">
        <f>'[2]QALY outcomes'!C113</f>
        <v>13.882493794591801</v>
      </c>
      <c r="M114">
        <f>'[2]QALY outcomes'!D113</f>
        <v>13.884987971741801</v>
      </c>
      <c r="N114">
        <f>'[2]QALY outcomes'!E113</f>
        <v>13.88878589071</v>
      </c>
      <c r="O114">
        <f>'[2]QALY outcomes'!F113</f>
        <v>13.88878589071</v>
      </c>
      <c r="P114">
        <f>'[2]QALY outcomes'!G113</f>
        <v>13.8918963978996</v>
      </c>
      <c r="Q114">
        <f>'[2]QALY outcomes'!H113</f>
        <v>13.8918963978996</v>
      </c>
      <c r="R114">
        <f>'[2]QALY outcomes'!I113</f>
        <v>13.8918963978996</v>
      </c>
      <c r="S114">
        <f>'[2]QALY outcomes'!J113</f>
        <v>13.8932006788894</v>
      </c>
      <c r="U114">
        <f>[3]sens_28_spec_89!G113</f>
        <v>32.9944216650713</v>
      </c>
      <c r="V114">
        <f>[4]sens_57_spec_80_PSA!G113</f>
        <v>33.030032989981898</v>
      </c>
      <c r="W114">
        <f>[5]sens_64_spec_76_PSA!G113</f>
        <v>33.035042527035799</v>
      </c>
      <c r="X114">
        <f>[6]sens_70_spec_70_PSA!G113</f>
        <v>33.042948189349097</v>
      </c>
      <c r="Y114">
        <f>[7]sens_75_spec_66_PSA!G113</f>
        <v>33.042948189349097</v>
      </c>
      <c r="Z114">
        <f>[8]sens_88_spec_63_PSA!G113</f>
        <v>33.049511826496598</v>
      </c>
      <c r="AA114">
        <f>[9]sens_90_spec_58_PSA!G113</f>
        <v>33.049511826496598</v>
      </c>
      <c r="AB114">
        <f>[10]sens_95_spec_19_PSA!G113</f>
        <v>33.049511826496598</v>
      </c>
      <c r="AC114">
        <f>[11]sens_100_spec_3_PSA!G113</f>
        <v>33.051956955873798</v>
      </c>
      <c r="AE114">
        <f t="shared" si="7"/>
        <v>66.885103219246048</v>
      </c>
    </row>
    <row r="115" spans="1:31" x14ac:dyDescent="0.25">
      <c r="A115">
        <f>'[1]Cost outcomes'!B114</f>
        <v>42221.400116099197</v>
      </c>
      <c r="B115">
        <f>'[1]Cost outcomes'!C114</f>
        <v>42362.614641492699</v>
      </c>
      <c r="C115">
        <f>'[1]Cost outcomes'!D114</f>
        <v>42388.2285997012</v>
      </c>
      <c r="D115">
        <f>'[1]Cost outcomes'!E114</f>
        <v>42406.526741955196</v>
      </c>
      <c r="E115">
        <f>'[1]Cost outcomes'!F114</f>
        <v>42430.805776595902</v>
      </c>
      <c r="F115">
        <f>'[1]Cost outcomes'!G114</f>
        <v>42468.952461866</v>
      </c>
      <c r="G115">
        <f>'[1]Cost outcomes'!H114</f>
        <v>42503.719660249699</v>
      </c>
      <c r="H115">
        <f>'[1]Cost outcomes'!I114</f>
        <v>42587.556482822001</v>
      </c>
      <c r="I115">
        <f>'[1]Cost outcomes'!J114</f>
        <v>42651.5347334611</v>
      </c>
      <c r="K115">
        <f>'[2]QALY outcomes'!B114</f>
        <v>14.0930075567614</v>
      </c>
      <c r="L115">
        <f>'[2]QALY outcomes'!C114</f>
        <v>14.0975612034129</v>
      </c>
      <c r="M115">
        <f>'[2]QALY outcomes'!D114</f>
        <v>14.097827250507599</v>
      </c>
      <c r="N115">
        <f>'[2]QALY outcomes'!E114</f>
        <v>14.097827250507599</v>
      </c>
      <c r="O115">
        <f>'[2]QALY outcomes'!F114</f>
        <v>14.0984566275216</v>
      </c>
      <c r="P115">
        <f>'[2]QALY outcomes'!G114</f>
        <v>14.0987236134272</v>
      </c>
      <c r="Q115">
        <f>'[2]QALY outcomes'!H114</f>
        <v>14.1002385758913</v>
      </c>
      <c r="R115">
        <f>'[2]QALY outcomes'!I114</f>
        <v>14.1002385758913</v>
      </c>
      <c r="S115">
        <f>'[2]QALY outcomes'!J114</f>
        <v>14.1027773210603</v>
      </c>
      <c r="U115">
        <f>[3]sens_28_spec_89!G114</f>
        <v>33.725585479979898</v>
      </c>
      <c r="V115">
        <f>[4]sens_57_spec_80_PSA!G114</f>
        <v>33.7346039103927</v>
      </c>
      <c r="W115">
        <f>[5]sens_64_spec_76_PSA!G114</f>
        <v>33.735066268171202</v>
      </c>
      <c r="X115">
        <f>[6]sens_70_spec_70_PSA!G114</f>
        <v>33.735066268171202</v>
      </c>
      <c r="Y115">
        <f>[7]sens_75_spec_66_PSA!G114</f>
        <v>33.736007560599802</v>
      </c>
      <c r="Z115">
        <f>[8]sens_88_spec_63_PSA!G114</f>
        <v>33.7364461034934</v>
      </c>
      <c r="AA115">
        <f>[9]sens_90_spec_58_PSA!G114</f>
        <v>33.740108663913198</v>
      </c>
      <c r="AB115">
        <f>[10]sens_95_spec_19_PSA!G114</f>
        <v>33.740108663913198</v>
      </c>
      <c r="AC115">
        <f>[11]sens_100_spec_3_PSA!G114</f>
        <v>33.745125132904803</v>
      </c>
      <c r="AE115">
        <f t="shared" si="7"/>
        <v>-20.948559882168482</v>
      </c>
    </row>
    <row r="116" spans="1:31" x14ac:dyDescent="0.25">
      <c r="A116">
        <f>'[1]Cost outcomes'!B115</f>
        <v>27349.649327812102</v>
      </c>
      <c r="B116">
        <f>'[1]Cost outcomes'!C115</f>
        <v>27510.788874580499</v>
      </c>
      <c r="C116">
        <f>'[1]Cost outcomes'!D115</f>
        <v>27569.200517228401</v>
      </c>
      <c r="D116">
        <f>'[1]Cost outcomes'!E115</f>
        <v>27631.659723631899</v>
      </c>
      <c r="E116">
        <f>'[1]Cost outcomes'!F115</f>
        <v>27660.9102005983</v>
      </c>
      <c r="F116">
        <f>'[1]Cost outcomes'!G115</f>
        <v>27686.3418275394</v>
      </c>
      <c r="G116">
        <f>'[1]Cost outcomes'!H115</f>
        <v>27703.5416820184</v>
      </c>
      <c r="H116">
        <f>'[1]Cost outcomes'!I115</f>
        <v>27788.369623401999</v>
      </c>
      <c r="I116">
        <f>'[1]Cost outcomes'!J115</f>
        <v>27841.644714405898</v>
      </c>
      <c r="K116">
        <f>'[2]QALY outcomes'!B115</f>
        <v>13.8710818166045</v>
      </c>
      <c r="L116">
        <f>'[2]QALY outcomes'!C115</f>
        <v>13.8773815113639</v>
      </c>
      <c r="M116">
        <f>'[2]QALY outcomes'!D115</f>
        <v>13.8808261845162</v>
      </c>
      <c r="N116">
        <f>'[2]QALY outcomes'!E115</f>
        <v>13.884368194799601</v>
      </c>
      <c r="O116">
        <f>'[2]QALY outcomes'!F115</f>
        <v>13.885283010539499</v>
      </c>
      <c r="P116">
        <f>'[2]QALY outcomes'!G115</f>
        <v>13.8853840591464</v>
      </c>
      <c r="Q116">
        <f>'[2]QALY outcomes'!H115</f>
        <v>13.8853840591464</v>
      </c>
      <c r="R116">
        <f>'[2]QALY outcomes'!I115</f>
        <v>13.8853840591464</v>
      </c>
      <c r="S116">
        <f>'[2]QALY outcomes'!J115</f>
        <v>13.8865938003997</v>
      </c>
      <c r="U116">
        <f>[3]sens_28_spec_89!G115</f>
        <v>33.434016667075603</v>
      </c>
      <c r="V116">
        <f>[4]sens_57_spec_80_PSA!G115</f>
        <v>33.448324408788501</v>
      </c>
      <c r="W116">
        <f>[5]sens_64_spec_76_PSA!G115</f>
        <v>33.456747446565302</v>
      </c>
      <c r="X116">
        <f>[6]sens_70_spec_70_PSA!G115</f>
        <v>33.466569305146102</v>
      </c>
      <c r="Y116">
        <f>[7]sens_75_spec_66_PSA!G115</f>
        <v>33.468296812309397</v>
      </c>
      <c r="Z116">
        <f>[8]sens_88_spec_63_PSA!G115</f>
        <v>33.468441283552998</v>
      </c>
      <c r="AA116">
        <f>[9]sens_90_spec_58_PSA!G115</f>
        <v>33.468441283552998</v>
      </c>
      <c r="AB116">
        <f>[10]sens_95_spec_19_PSA!G115</f>
        <v>33.468441283552998</v>
      </c>
      <c r="AC116">
        <f>[11]sens_100_spec_3_PSA!G115</f>
        <v>33.470744456002897</v>
      </c>
      <c r="AE116">
        <f t="shared" si="7"/>
        <v>5.2411434014084932</v>
      </c>
    </row>
    <row r="117" spans="1:31" x14ac:dyDescent="0.25">
      <c r="A117">
        <f>'[1]Cost outcomes'!B116</f>
        <v>37357.168667072699</v>
      </c>
      <c r="B117">
        <f>'[1]Cost outcomes'!C116</f>
        <v>37543.187145379401</v>
      </c>
      <c r="C117">
        <f>'[1]Cost outcomes'!D116</f>
        <v>37615.029292048501</v>
      </c>
      <c r="D117">
        <f>'[1]Cost outcomes'!E116</f>
        <v>37642.463107421601</v>
      </c>
      <c r="E117">
        <f>'[1]Cost outcomes'!F116</f>
        <v>37678.977189926503</v>
      </c>
      <c r="F117">
        <f>'[1]Cost outcomes'!G116</f>
        <v>37759.973491034601</v>
      </c>
      <c r="G117">
        <f>'[1]Cost outcomes'!H116</f>
        <v>37771.376233024297</v>
      </c>
      <c r="H117">
        <f>'[1]Cost outcomes'!I116</f>
        <v>37891.6472186631</v>
      </c>
      <c r="I117">
        <f>'[1]Cost outcomes'!J116</f>
        <v>37954.865003896703</v>
      </c>
      <c r="K117">
        <f>'[2]QALY outcomes'!B116</f>
        <v>14.3078910292788</v>
      </c>
      <c r="L117">
        <f>'[2]QALY outcomes'!C116</f>
        <v>14.3129076649785</v>
      </c>
      <c r="M117">
        <f>'[2]QALY outcomes'!D116</f>
        <v>14.315705848445701</v>
      </c>
      <c r="N117">
        <f>'[2]QALY outcomes'!E116</f>
        <v>14.3157937313117</v>
      </c>
      <c r="O117">
        <f>'[2]QALY outcomes'!F116</f>
        <v>14.3162713979298</v>
      </c>
      <c r="P117">
        <f>'[2]QALY outcomes'!G116</f>
        <v>14.3187180625188</v>
      </c>
      <c r="Q117">
        <f>'[2]QALY outcomes'!H116</f>
        <v>14.3187180625188</v>
      </c>
      <c r="R117">
        <f>'[2]QALY outcomes'!I116</f>
        <v>14.3193148421509</v>
      </c>
      <c r="S117">
        <f>'[2]QALY outcomes'!J116</f>
        <v>14.3198503598757</v>
      </c>
      <c r="U117">
        <f>[3]sens_28_spec_89!G116</f>
        <v>33.091382290969101</v>
      </c>
      <c r="V117">
        <f>[4]sens_57_spec_80_PSA!G116</f>
        <v>33.102000550365901</v>
      </c>
      <c r="W117">
        <f>[5]sens_64_spec_76_PSA!G116</f>
        <v>33.106682659841702</v>
      </c>
      <c r="X117">
        <f>[6]sens_70_spec_70_PSA!G116</f>
        <v>33.1068172757887</v>
      </c>
      <c r="Y117">
        <f>[7]sens_75_spec_66_PSA!G116</f>
        <v>33.107579297020898</v>
      </c>
      <c r="Z117">
        <f>[8]sens_88_spec_63_PSA!G116</f>
        <v>33.112061420126999</v>
      </c>
      <c r="AA117">
        <f>[9]sens_90_spec_58_PSA!G116</f>
        <v>33.112061420126999</v>
      </c>
      <c r="AB117">
        <f>[10]sens_95_spec_19_PSA!G116</f>
        <v>33.113023519952101</v>
      </c>
      <c r="AC117">
        <f>[11]sens_100_spec_3_PSA!G116</f>
        <v>33.113796867542803</v>
      </c>
      <c r="AE117">
        <f t="shared" si="7"/>
        <v>-53.524549326869305</v>
      </c>
    </row>
    <row r="118" spans="1:31" x14ac:dyDescent="0.25">
      <c r="A118">
        <f>'[1]Cost outcomes'!B117</f>
        <v>37893.604911689799</v>
      </c>
      <c r="B118">
        <f>'[1]Cost outcomes'!C117</f>
        <v>38011.845071288502</v>
      </c>
      <c r="C118">
        <f>'[1]Cost outcomes'!D117</f>
        <v>38070.672572215502</v>
      </c>
      <c r="D118">
        <f>'[1]Cost outcomes'!E117</f>
        <v>38099.724436657802</v>
      </c>
      <c r="E118">
        <f>'[1]Cost outcomes'!F117</f>
        <v>38131.811568926598</v>
      </c>
      <c r="F118">
        <f>'[1]Cost outcomes'!G117</f>
        <v>38194.488098699701</v>
      </c>
      <c r="G118">
        <f>'[1]Cost outcomes'!H117</f>
        <v>38210.257962971402</v>
      </c>
      <c r="H118">
        <f>'[1]Cost outcomes'!I117</f>
        <v>38317.553676232601</v>
      </c>
      <c r="I118">
        <f>'[1]Cost outcomes'!J117</f>
        <v>38365.697111269401</v>
      </c>
      <c r="K118">
        <f>'[2]QALY outcomes'!B117</f>
        <v>12.900277081259601</v>
      </c>
      <c r="L118">
        <f>'[2]QALY outcomes'!C117</f>
        <v>12.904538512501301</v>
      </c>
      <c r="M118">
        <f>'[2]QALY outcomes'!D117</f>
        <v>12.907094546711599</v>
      </c>
      <c r="N118">
        <f>'[2]QALY outcomes'!E117</f>
        <v>12.9073607964696</v>
      </c>
      <c r="O118">
        <f>'[2]QALY outcomes'!F117</f>
        <v>12.909112849917801</v>
      </c>
      <c r="P118">
        <f>'[2]QALY outcomes'!G117</f>
        <v>12.911798194965099</v>
      </c>
      <c r="Q118">
        <f>'[2]QALY outcomes'!H117</f>
        <v>12.9118473660797</v>
      </c>
      <c r="R118">
        <f>'[2]QALY outcomes'!I117</f>
        <v>12.913126606052799</v>
      </c>
      <c r="S118">
        <f>'[2]QALY outcomes'!J117</f>
        <v>12.914390071571299</v>
      </c>
      <c r="U118">
        <f>[3]sens_28_spec_89!G117</f>
        <v>31.422624355355001</v>
      </c>
      <c r="V118">
        <f>[4]sens_57_spec_80_PSA!G117</f>
        <v>31.432231655584399</v>
      </c>
      <c r="W118">
        <f>[5]sens_64_spec_76_PSA!G117</f>
        <v>31.4382462398992</v>
      </c>
      <c r="X118">
        <f>[6]sens_70_spec_70_PSA!G117</f>
        <v>31.438786716821699</v>
      </c>
      <c r="Y118">
        <f>[7]sens_75_spec_66_PSA!G117</f>
        <v>31.444282966312301</v>
      </c>
      <c r="Z118">
        <f>[8]sens_88_spec_63_PSA!G117</f>
        <v>31.451958456809699</v>
      </c>
      <c r="AA118">
        <f>[9]sens_90_spec_58_PSA!G117</f>
        <v>31.452060230980798</v>
      </c>
      <c r="AB118">
        <f>[10]sens_95_spec_19_PSA!G117</f>
        <v>31.454975435466999</v>
      </c>
      <c r="AC118">
        <f>[11]sens_100_spec_3_PSA!G117</f>
        <v>31.457522711998202</v>
      </c>
      <c r="AE118">
        <f t="shared" si="7"/>
        <v>-5.6918698506690362</v>
      </c>
    </row>
    <row r="119" spans="1:31" x14ac:dyDescent="0.25">
      <c r="A119">
        <f>'[1]Cost outcomes'!B118</f>
        <v>27166.669009249501</v>
      </c>
      <c r="B119">
        <f>'[1]Cost outcomes'!C118</f>
        <v>27270.929437338302</v>
      </c>
      <c r="C119">
        <f>'[1]Cost outcomes'!D118</f>
        <v>27335.179394745101</v>
      </c>
      <c r="D119">
        <f>'[1]Cost outcomes'!E118</f>
        <v>27368.712725895999</v>
      </c>
      <c r="E119">
        <f>'[1]Cost outcomes'!F118</f>
        <v>27413.092338444101</v>
      </c>
      <c r="F119">
        <f>'[1]Cost outcomes'!G118</f>
        <v>27462.358450739099</v>
      </c>
      <c r="G119">
        <f>'[1]Cost outcomes'!H118</f>
        <v>27479.105526094099</v>
      </c>
      <c r="H119">
        <f>'[1]Cost outcomes'!I118</f>
        <v>27604.959080942401</v>
      </c>
      <c r="I119">
        <f>'[1]Cost outcomes'!J118</f>
        <v>27650.549077427499</v>
      </c>
      <c r="K119">
        <f>'[2]QALY outcomes'!B118</f>
        <v>13.805648421424999</v>
      </c>
      <c r="L119">
        <f>'[2]QALY outcomes'!C118</f>
        <v>13.8074104146447</v>
      </c>
      <c r="M119">
        <f>'[2]QALY outcomes'!D118</f>
        <v>13.8104912582365</v>
      </c>
      <c r="N119">
        <f>'[2]QALY outcomes'!E118</f>
        <v>13.810746727519</v>
      </c>
      <c r="O119">
        <f>'[2]QALY outcomes'!F118</f>
        <v>13.8125787018868</v>
      </c>
      <c r="P119">
        <f>'[2]QALY outcomes'!G118</f>
        <v>13.813989381873199</v>
      </c>
      <c r="Q119">
        <f>'[2]QALY outcomes'!H118</f>
        <v>13.813989381873199</v>
      </c>
      <c r="R119">
        <f>'[2]QALY outcomes'!I118</f>
        <v>13.8169405813555</v>
      </c>
      <c r="S119">
        <f>'[2]QALY outcomes'!J118</f>
        <v>13.8170924816022</v>
      </c>
      <c r="U119">
        <f>[3]sens_28_spec_89!G118</f>
        <v>33.295330198032197</v>
      </c>
      <c r="V119">
        <f>[4]sens_57_spec_80_PSA!G118</f>
        <v>33.299327079856702</v>
      </c>
      <c r="W119">
        <f>[5]sens_64_spec_76_PSA!G118</f>
        <v>33.3075608845716</v>
      </c>
      <c r="X119">
        <f>[6]sens_70_spec_70_PSA!G118</f>
        <v>33.308015881746101</v>
      </c>
      <c r="Y119">
        <f>[7]sens_75_spec_66_PSA!G118</f>
        <v>33.313205315727302</v>
      </c>
      <c r="Z119">
        <f>[8]sens_88_spec_63_PSA!G118</f>
        <v>33.316697782014302</v>
      </c>
      <c r="AA119">
        <f>[9]sens_90_spec_58_PSA!G118</f>
        <v>33.316697782014302</v>
      </c>
      <c r="AB119">
        <f>[10]sens_95_spec_19_PSA!G118</f>
        <v>33.3235306547544</v>
      </c>
      <c r="AC119">
        <f>[11]sens_100_spec_3_PSA!G118</f>
        <v>33.323811810106299</v>
      </c>
      <c r="AE119">
        <f t="shared" si="7"/>
        <v>-57.724578469927032</v>
      </c>
    </row>
    <row r="120" spans="1:31" x14ac:dyDescent="0.25">
      <c r="A120">
        <f>'[1]Cost outcomes'!B119</f>
        <v>30908.969614129299</v>
      </c>
      <c r="B120">
        <f>'[1]Cost outcomes'!C119</f>
        <v>31046.845546905199</v>
      </c>
      <c r="C120">
        <f>'[1]Cost outcomes'!D119</f>
        <v>31103.103973870599</v>
      </c>
      <c r="D120">
        <f>'[1]Cost outcomes'!E119</f>
        <v>31143.444344872099</v>
      </c>
      <c r="E120">
        <f>'[1]Cost outcomes'!F119</f>
        <v>31184.420941529501</v>
      </c>
      <c r="F120">
        <f>'[1]Cost outcomes'!G119</f>
        <v>31240.469866799798</v>
      </c>
      <c r="G120">
        <f>'[1]Cost outcomes'!H119</f>
        <v>31265.547344599199</v>
      </c>
      <c r="H120">
        <f>'[1]Cost outcomes'!I119</f>
        <v>31361.399969182399</v>
      </c>
      <c r="I120">
        <f>'[1]Cost outcomes'!J119</f>
        <v>31410.198315341499</v>
      </c>
      <c r="K120">
        <f>'[2]QALY outcomes'!B119</f>
        <v>14.1583271517695</v>
      </c>
      <c r="L120">
        <f>'[2]QALY outcomes'!C119</f>
        <v>14.164567112369401</v>
      </c>
      <c r="M120">
        <f>'[2]QALY outcomes'!D119</f>
        <v>14.167090154895099</v>
      </c>
      <c r="N120">
        <f>'[2]QALY outcomes'!E119</f>
        <v>14.168506020001599</v>
      </c>
      <c r="O120">
        <f>'[2]QALY outcomes'!F119</f>
        <v>14.1701068535691</v>
      </c>
      <c r="P120">
        <f>'[2]QALY outcomes'!G119</f>
        <v>14.172601110559199</v>
      </c>
      <c r="Q120">
        <f>'[2]QALY outcomes'!H119</f>
        <v>14.173180554793699</v>
      </c>
      <c r="R120">
        <f>'[2]QALY outcomes'!I119</f>
        <v>14.174490794012801</v>
      </c>
      <c r="S120">
        <f>'[2]QALY outcomes'!J119</f>
        <v>14.1749024495693</v>
      </c>
      <c r="U120">
        <f>[3]sens_28_spec_89!G119</f>
        <v>34.663934174635699</v>
      </c>
      <c r="V120">
        <f>[4]sens_57_spec_80_PSA!G119</f>
        <v>34.677828944064899</v>
      </c>
      <c r="W120">
        <f>[5]sens_64_spec_76_PSA!G119</f>
        <v>34.68343865176</v>
      </c>
      <c r="X120">
        <f>[6]sens_70_spec_70_PSA!G119</f>
        <v>34.687238217740799</v>
      </c>
      <c r="Y120">
        <f>[7]sens_75_spec_66_PSA!G119</f>
        <v>34.691232444047301</v>
      </c>
      <c r="Z120">
        <f>[8]sens_88_spec_63_PSA!G119</f>
        <v>34.697952268490802</v>
      </c>
      <c r="AA120">
        <f>[9]sens_90_spec_58_PSA!G119</f>
        <v>34.6990514798389</v>
      </c>
      <c r="AB120">
        <f>[10]sens_95_spec_19_PSA!G119</f>
        <v>34.702009554861199</v>
      </c>
      <c r="AC120">
        <f>[11]sens_100_spec_3_PSA!G119</f>
        <v>34.702745858511499</v>
      </c>
      <c r="AE120">
        <f t="shared" si="7"/>
        <v>26.927123704680866</v>
      </c>
    </row>
    <row r="121" spans="1:31" x14ac:dyDescent="0.25">
      <c r="A121">
        <f>'[1]Cost outcomes'!B120</f>
        <v>39383.452845121203</v>
      </c>
      <c r="B121">
        <f>'[1]Cost outcomes'!C120</f>
        <v>39498.307571093101</v>
      </c>
      <c r="C121">
        <f>'[1]Cost outcomes'!D120</f>
        <v>39516.771306254101</v>
      </c>
      <c r="D121">
        <f>'[1]Cost outcomes'!E120</f>
        <v>39547.150545782097</v>
      </c>
      <c r="E121">
        <f>'[1]Cost outcomes'!F120</f>
        <v>39592.656006303703</v>
      </c>
      <c r="F121">
        <f>'[1]Cost outcomes'!G120</f>
        <v>39665.371906007596</v>
      </c>
      <c r="G121">
        <f>'[1]Cost outcomes'!H120</f>
        <v>39701.119993490902</v>
      </c>
      <c r="H121">
        <f>'[1]Cost outcomes'!I120</f>
        <v>39789.3491304817</v>
      </c>
      <c r="I121">
        <f>'[1]Cost outcomes'!J120</f>
        <v>39834.761303443498</v>
      </c>
      <c r="K121">
        <f>'[2]QALY outcomes'!B120</f>
        <v>14.170898693381</v>
      </c>
      <c r="L121">
        <f>'[2]QALY outcomes'!C120</f>
        <v>14.174682973814299</v>
      </c>
      <c r="M121">
        <f>'[2]QALY outcomes'!D120</f>
        <v>14.174682973814299</v>
      </c>
      <c r="N121">
        <f>'[2]QALY outcomes'!E120</f>
        <v>14.1751233049057</v>
      </c>
      <c r="O121">
        <f>'[2]QALY outcomes'!F120</f>
        <v>14.176199671120999</v>
      </c>
      <c r="P121">
        <f>'[2]QALY outcomes'!G120</f>
        <v>14.1786974125797</v>
      </c>
      <c r="Q121">
        <f>'[2]QALY outcomes'!H120</f>
        <v>14.1802384845808</v>
      </c>
      <c r="R121">
        <f>'[2]QALY outcomes'!I120</f>
        <v>14.1802384845808</v>
      </c>
      <c r="S121">
        <f>'[2]QALY outcomes'!J120</f>
        <v>14.1803940687343</v>
      </c>
      <c r="U121">
        <f>[3]sens_28_spec_89!G120</f>
        <v>34.542870931400202</v>
      </c>
      <c r="V121">
        <f>[4]sens_57_spec_80_PSA!G120</f>
        <v>34.553249226008298</v>
      </c>
      <c r="W121">
        <f>[5]sens_64_spec_76_PSA!G120</f>
        <v>34.553249226008298</v>
      </c>
      <c r="X121">
        <f>[6]sens_70_spec_70_PSA!G120</f>
        <v>34.554022902605197</v>
      </c>
      <c r="Y121">
        <f>[7]sens_75_spec_66_PSA!G120</f>
        <v>34.555958872171502</v>
      </c>
      <c r="Z121">
        <f>[8]sens_88_spec_63_PSA!G120</f>
        <v>34.560617918551699</v>
      </c>
      <c r="AA121">
        <f>[9]sens_90_spec_58_PSA!G120</f>
        <v>34.564443011773697</v>
      </c>
      <c r="AB121">
        <f>[10]sens_95_spec_19_PSA!G120</f>
        <v>34.564443011773697</v>
      </c>
      <c r="AC121">
        <f>[11]sens_100_spec_3_PSA!G120</f>
        <v>34.564716597873499</v>
      </c>
      <c r="AE121">
        <f t="shared" si="7"/>
        <v>-14.908424708828349</v>
      </c>
    </row>
    <row r="122" spans="1:31" x14ac:dyDescent="0.25">
      <c r="A122">
        <f>'[1]Cost outcomes'!B121</f>
        <v>28782.0083152642</v>
      </c>
      <c r="B122">
        <f>'[1]Cost outcomes'!C121</f>
        <v>28961.587451524902</v>
      </c>
      <c r="C122">
        <f>'[1]Cost outcomes'!D121</f>
        <v>29029.3151988996</v>
      </c>
      <c r="D122">
        <f>'[1]Cost outcomes'!E121</f>
        <v>29070.524422672301</v>
      </c>
      <c r="E122">
        <f>'[1]Cost outcomes'!F121</f>
        <v>29107.909350348</v>
      </c>
      <c r="F122">
        <f>'[1]Cost outcomes'!G121</f>
        <v>29178.8255207207</v>
      </c>
      <c r="G122">
        <f>'[1]Cost outcomes'!H121</f>
        <v>29192.228571817799</v>
      </c>
      <c r="H122">
        <f>'[1]Cost outcomes'!I121</f>
        <v>29332.4409540655</v>
      </c>
      <c r="I122">
        <f>'[1]Cost outcomes'!J121</f>
        <v>29415.039124437299</v>
      </c>
      <c r="K122">
        <f>'[2]QALY outcomes'!B121</f>
        <v>13.4026557757098</v>
      </c>
      <c r="L122">
        <f>'[2]QALY outcomes'!C121</f>
        <v>13.4131104904215</v>
      </c>
      <c r="M122">
        <f>'[2]QALY outcomes'!D121</f>
        <v>13.4160299678289</v>
      </c>
      <c r="N122">
        <f>'[2]QALY outcomes'!E121</f>
        <v>13.417653443335601</v>
      </c>
      <c r="O122">
        <f>'[2]QALY outcomes'!F121</f>
        <v>13.4185860556556</v>
      </c>
      <c r="P122">
        <f>'[2]QALY outcomes'!G121</f>
        <v>13.421596023393599</v>
      </c>
      <c r="Q122">
        <f>'[2]QALY outcomes'!H121</f>
        <v>13.421596023393599</v>
      </c>
      <c r="R122">
        <f>'[2]QALY outcomes'!I121</f>
        <v>13.426903674318901</v>
      </c>
      <c r="S122">
        <f>'[2]QALY outcomes'!J121</f>
        <v>13.4288251966679</v>
      </c>
      <c r="U122">
        <f>[3]sens_28_spec_89!G121</f>
        <v>30.805152721100299</v>
      </c>
      <c r="V122">
        <f>[4]sens_57_spec_80_PSA!G121</f>
        <v>30.826187640261001</v>
      </c>
      <c r="W122">
        <f>[5]sens_64_spec_76_PSA!G121</f>
        <v>30.8324808482527</v>
      </c>
      <c r="X122">
        <f>[6]sens_70_spec_70_PSA!G121</f>
        <v>30.8365545130508</v>
      </c>
      <c r="Y122">
        <f>[7]sens_75_spec_66_PSA!G121</f>
        <v>30.838044668211101</v>
      </c>
      <c r="Z122">
        <f>[8]sens_88_spec_63_PSA!G121</f>
        <v>30.843379984536899</v>
      </c>
      <c r="AA122">
        <f>[9]sens_90_spec_58_PSA!G121</f>
        <v>30.843379984536899</v>
      </c>
      <c r="AB122">
        <f>[10]sens_95_spec_19_PSA!G121</f>
        <v>30.855823100187799</v>
      </c>
      <c r="AC122">
        <f>[11]sens_100_spec_3_PSA!G121</f>
        <v>30.8592495017405</v>
      </c>
      <c r="AE122">
        <f t="shared" si="7"/>
        <v>96.539424351387083</v>
      </c>
    </row>
    <row r="123" spans="1:31" x14ac:dyDescent="0.25">
      <c r="A123">
        <f>'[1]Cost outcomes'!B122</f>
        <v>30102.204955151799</v>
      </c>
      <c r="B123">
        <f>'[1]Cost outcomes'!C122</f>
        <v>30370.394994788599</v>
      </c>
      <c r="C123">
        <f>'[1]Cost outcomes'!D122</f>
        <v>30466.608063042298</v>
      </c>
      <c r="D123">
        <f>'[1]Cost outcomes'!E122</f>
        <v>30512.8752183869</v>
      </c>
      <c r="E123">
        <f>'[1]Cost outcomes'!F122</f>
        <v>30547.1603908943</v>
      </c>
      <c r="F123">
        <f>'[1]Cost outcomes'!G122</f>
        <v>30690.6984438564</v>
      </c>
      <c r="G123">
        <f>'[1]Cost outcomes'!H122</f>
        <v>30714.484658230602</v>
      </c>
      <c r="H123">
        <f>'[1]Cost outcomes'!I122</f>
        <v>30852.084918632201</v>
      </c>
      <c r="I123">
        <f>'[1]Cost outcomes'!J122</f>
        <v>30921.171995426401</v>
      </c>
      <c r="K123">
        <f>'[2]QALY outcomes'!B122</f>
        <v>13.552553756232401</v>
      </c>
      <c r="L123">
        <f>'[2]QALY outcomes'!C122</f>
        <v>13.5642343569974</v>
      </c>
      <c r="M123">
        <f>'[2]QALY outcomes'!D122</f>
        <v>13.5692447545186</v>
      </c>
      <c r="N123">
        <f>'[2]QALY outcomes'!E122</f>
        <v>13.5702739247449</v>
      </c>
      <c r="O123">
        <f>'[2]QALY outcomes'!F122</f>
        <v>13.5709264040488</v>
      </c>
      <c r="P123">
        <f>'[2]QALY outcomes'!G122</f>
        <v>13.5785426556617</v>
      </c>
      <c r="Q123">
        <f>'[2]QALY outcomes'!H122</f>
        <v>13.5788024069094</v>
      </c>
      <c r="R123">
        <f>'[2]QALY outcomes'!I122</f>
        <v>13.581882272550899</v>
      </c>
      <c r="S123">
        <f>'[2]QALY outcomes'!J122</f>
        <v>13.582940608663501</v>
      </c>
      <c r="U123">
        <f>[3]sens_28_spec_89!G122</f>
        <v>32.337076737324303</v>
      </c>
      <c r="V123">
        <f>[4]sens_57_spec_80_PSA!G122</f>
        <v>32.366798453367998</v>
      </c>
      <c r="W123">
        <f>[5]sens_64_spec_76_PSA!G122</f>
        <v>32.3785353413449</v>
      </c>
      <c r="X123">
        <f>[6]sens_70_spec_70_PSA!G122</f>
        <v>32.3802598057624</v>
      </c>
      <c r="Y123">
        <f>[7]sens_75_spec_66_PSA!G122</f>
        <v>32.381382258160599</v>
      </c>
      <c r="Z123">
        <f>[8]sens_88_spec_63_PSA!G122</f>
        <v>32.401370202038201</v>
      </c>
      <c r="AA123">
        <f>[9]sens_90_spec_58_PSA!G122</f>
        <v>32.401810242512603</v>
      </c>
      <c r="AB123">
        <f>[10]sens_95_spec_19_PSA!G122</f>
        <v>32.4084000503344</v>
      </c>
      <c r="AC123">
        <f>[11]sens_100_spec_3_PSA!G122</f>
        <v>32.410332630069</v>
      </c>
      <c r="AE123">
        <f t="shared" si="7"/>
        <v>40.305290867658186</v>
      </c>
    </row>
    <row r="124" spans="1:31" x14ac:dyDescent="0.25">
      <c r="A124">
        <f>'[1]Cost outcomes'!B123</f>
        <v>39210.521908846204</v>
      </c>
      <c r="B124">
        <f>'[1]Cost outcomes'!C123</f>
        <v>39426.386547021801</v>
      </c>
      <c r="C124">
        <f>'[1]Cost outcomes'!D123</f>
        <v>39471.7733637438</v>
      </c>
      <c r="D124">
        <f>'[1]Cost outcomes'!E123</f>
        <v>39489.591220445698</v>
      </c>
      <c r="E124">
        <f>'[1]Cost outcomes'!F123</f>
        <v>39506.346135468302</v>
      </c>
      <c r="F124">
        <f>'[1]Cost outcomes'!G123</f>
        <v>39606.829494533697</v>
      </c>
      <c r="G124">
        <f>'[1]Cost outcomes'!H123</f>
        <v>39621.1892956632</v>
      </c>
      <c r="H124">
        <f>'[1]Cost outcomes'!I123</f>
        <v>39708.858251294201</v>
      </c>
      <c r="I124">
        <f>'[1]Cost outcomes'!J123</f>
        <v>39749.1436141331</v>
      </c>
      <c r="K124">
        <f>'[2]QALY outcomes'!B123</f>
        <v>13.884845783177999</v>
      </c>
      <c r="L124">
        <f>'[2]QALY outcomes'!C123</f>
        <v>13.895672957734501</v>
      </c>
      <c r="M124">
        <f>'[2]QALY outcomes'!D123</f>
        <v>13.897564919807801</v>
      </c>
      <c r="N124">
        <f>'[2]QALY outcomes'!E123</f>
        <v>13.897564919807801</v>
      </c>
      <c r="O124">
        <f>'[2]QALY outcomes'!F123</f>
        <v>13.897564919807801</v>
      </c>
      <c r="P124">
        <f>'[2]QALY outcomes'!G123</f>
        <v>13.902632666840599</v>
      </c>
      <c r="Q124">
        <f>'[2]QALY outcomes'!H123</f>
        <v>13.902632666840599</v>
      </c>
      <c r="R124">
        <f>'[2]QALY outcomes'!I123</f>
        <v>13.902865742015999</v>
      </c>
      <c r="S124">
        <f>'[2]QALY outcomes'!J123</f>
        <v>13.902865742015999</v>
      </c>
      <c r="U124">
        <f>[3]sens_28_spec_89!G123</f>
        <v>33.218476797814397</v>
      </c>
      <c r="V124">
        <f>[4]sens_57_spec_80_PSA!G123</f>
        <v>33.244721305308303</v>
      </c>
      <c r="W124">
        <f>[5]sens_64_spec_76_PSA!G123</f>
        <v>33.250174178632498</v>
      </c>
      <c r="X124">
        <f>[6]sens_70_spec_70_PSA!G123</f>
        <v>33.250174178632498</v>
      </c>
      <c r="Y124">
        <f>[7]sens_75_spec_66_PSA!G123</f>
        <v>33.250174178632498</v>
      </c>
      <c r="Z124">
        <f>[8]sens_88_spec_63_PSA!G123</f>
        <v>33.263532963236599</v>
      </c>
      <c r="AA124">
        <f>[9]sens_90_spec_58_PSA!G123</f>
        <v>33.263532963236599</v>
      </c>
      <c r="AB124">
        <f>[10]sens_95_spec_19_PSA!G123</f>
        <v>33.263870569231301</v>
      </c>
      <c r="AC124">
        <f>[11]sens_100_spec_3_PSA!G123</f>
        <v>33.263870569231301</v>
      </c>
      <c r="AE124">
        <f t="shared" si="7"/>
        <v>70.090926990727553</v>
      </c>
    </row>
    <row r="125" spans="1:31" x14ac:dyDescent="0.25">
      <c r="A125">
        <f>'[1]Cost outcomes'!B124</f>
        <v>32771.503320101299</v>
      </c>
      <c r="B125">
        <f>'[1]Cost outcomes'!C124</f>
        <v>32864.180818314402</v>
      </c>
      <c r="C125">
        <f>'[1]Cost outcomes'!D124</f>
        <v>32878.711699176303</v>
      </c>
      <c r="D125">
        <f>'[1]Cost outcomes'!E124</f>
        <v>32901.829599774799</v>
      </c>
      <c r="E125">
        <f>'[1]Cost outcomes'!F124</f>
        <v>32921.107440564803</v>
      </c>
      <c r="F125">
        <f>'[1]Cost outcomes'!G124</f>
        <v>32963.7338474141</v>
      </c>
      <c r="G125">
        <f>'[1]Cost outcomes'!H124</f>
        <v>32977.521447892897</v>
      </c>
      <c r="H125">
        <f>'[1]Cost outcomes'!I124</f>
        <v>33079.667247464597</v>
      </c>
      <c r="I125">
        <f>'[1]Cost outcomes'!J124</f>
        <v>33118.760349379903</v>
      </c>
      <c r="K125">
        <f>'[2]QALY outcomes'!B124</f>
        <v>14.021366106136499</v>
      </c>
      <c r="L125">
        <f>'[2]QALY outcomes'!C124</f>
        <v>14.0233159105623</v>
      </c>
      <c r="M125">
        <f>'[2]QALY outcomes'!D124</f>
        <v>14.0233159105623</v>
      </c>
      <c r="N125">
        <f>'[2]QALY outcomes'!E124</f>
        <v>14.0233159105623</v>
      </c>
      <c r="O125">
        <f>'[2]QALY outcomes'!F124</f>
        <v>14.0233159105623</v>
      </c>
      <c r="P125">
        <f>'[2]QALY outcomes'!G124</f>
        <v>14.024442419767301</v>
      </c>
      <c r="Q125">
        <f>'[2]QALY outcomes'!H124</f>
        <v>14.024442419767301</v>
      </c>
      <c r="R125">
        <f>'[2]QALY outcomes'!I124</f>
        <v>14.0252948573093</v>
      </c>
      <c r="S125">
        <f>'[2]QALY outcomes'!J124</f>
        <v>14.0252948573093</v>
      </c>
      <c r="U125">
        <f>[3]sens_28_spec_89!G124</f>
        <v>34.092052210537801</v>
      </c>
      <c r="V125">
        <f>[4]sens_57_spec_80_PSA!G124</f>
        <v>34.096107862500297</v>
      </c>
      <c r="W125">
        <f>[5]sens_64_spec_76_PSA!G124</f>
        <v>34.096107862500297</v>
      </c>
      <c r="X125">
        <f>[6]sens_70_spec_70_PSA!G124</f>
        <v>34.096107862500297</v>
      </c>
      <c r="Y125">
        <f>[7]sens_75_spec_66_PSA!G124</f>
        <v>34.096107862500297</v>
      </c>
      <c r="Z125">
        <f>[8]sens_88_spec_63_PSA!G124</f>
        <v>34.098642380151801</v>
      </c>
      <c r="AA125">
        <f>[9]sens_90_spec_58_PSA!G124</f>
        <v>34.098642380151801</v>
      </c>
      <c r="AB125">
        <f>[10]sens_95_spec_19_PSA!G124</f>
        <v>34.100365276438602</v>
      </c>
      <c r="AC125">
        <f>[11]sens_100_spec_3_PSA!G124</f>
        <v>34.100365276438602</v>
      </c>
      <c r="AE125">
        <f t="shared" si="7"/>
        <v>-41.181383170906059</v>
      </c>
    </row>
    <row r="126" spans="1:31" x14ac:dyDescent="0.25">
      <c r="A126">
        <f>'[1]Cost outcomes'!B125</f>
        <v>35146.561016174499</v>
      </c>
      <c r="B126">
        <f>'[1]Cost outcomes'!C125</f>
        <v>35254.335130112901</v>
      </c>
      <c r="C126">
        <f>'[1]Cost outcomes'!D125</f>
        <v>35310.083295576798</v>
      </c>
      <c r="D126">
        <f>'[1]Cost outcomes'!E125</f>
        <v>35344.553629950598</v>
      </c>
      <c r="E126">
        <f>'[1]Cost outcomes'!F125</f>
        <v>35387.142427088802</v>
      </c>
      <c r="F126">
        <f>'[1]Cost outcomes'!G125</f>
        <v>35435.390132006301</v>
      </c>
      <c r="G126">
        <f>'[1]Cost outcomes'!H125</f>
        <v>35467.301677133</v>
      </c>
      <c r="H126">
        <f>'[1]Cost outcomes'!I125</f>
        <v>35556.455363076297</v>
      </c>
      <c r="I126">
        <f>'[1]Cost outcomes'!J125</f>
        <v>35598.146665226399</v>
      </c>
      <c r="K126">
        <f>'[2]QALY outcomes'!B125</f>
        <v>13.873385793297601</v>
      </c>
      <c r="L126">
        <f>'[2]QALY outcomes'!C125</f>
        <v>13.8774090043266</v>
      </c>
      <c r="M126">
        <f>'[2]QALY outcomes'!D125</f>
        <v>13.8797989506796</v>
      </c>
      <c r="N126">
        <f>'[2]QALY outcomes'!E125</f>
        <v>13.880690169591199</v>
      </c>
      <c r="O126">
        <f>'[2]QALY outcomes'!F125</f>
        <v>13.883596039016901</v>
      </c>
      <c r="P126">
        <f>'[2]QALY outcomes'!G125</f>
        <v>13.884761073923601</v>
      </c>
      <c r="Q126">
        <f>'[2]QALY outcomes'!H125</f>
        <v>13.886474640961</v>
      </c>
      <c r="R126">
        <f>'[2]QALY outcomes'!I125</f>
        <v>13.8865975682467</v>
      </c>
      <c r="S126">
        <f>'[2]QALY outcomes'!J125</f>
        <v>13.8868090733713</v>
      </c>
      <c r="U126">
        <f>[3]sens_28_spec_89!G125</f>
        <v>33.558458599844897</v>
      </c>
      <c r="V126">
        <f>[4]sens_57_spec_80_PSA!G125</f>
        <v>33.567692080211899</v>
      </c>
      <c r="W126">
        <f>[5]sens_64_spec_76_PSA!G125</f>
        <v>33.573072647890299</v>
      </c>
      <c r="X126">
        <f>[6]sens_70_spec_70_PSA!G125</f>
        <v>33.574603118867003</v>
      </c>
      <c r="Y126">
        <f>[7]sens_75_spec_66_PSA!G125</f>
        <v>33.581324578672699</v>
      </c>
      <c r="Z126">
        <f>[8]sens_88_spec_63_PSA!G125</f>
        <v>33.5833784659239</v>
      </c>
      <c r="AA126">
        <f>[9]sens_90_spec_58_PSA!G125</f>
        <v>33.588184525046799</v>
      </c>
      <c r="AB126">
        <f>[10]sens_95_spec_19_PSA!G125</f>
        <v>33.588398381184597</v>
      </c>
      <c r="AC126">
        <f>[11]sens_100_spec_3_PSA!G125</f>
        <v>33.588768101859699</v>
      </c>
      <c r="AE126">
        <f t="shared" si="7"/>
        <v>-1.5174375010654302</v>
      </c>
    </row>
    <row r="127" spans="1:31" x14ac:dyDescent="0.25">
      <c r="A127">
        <f>'[1]Cost outcomes'!B126</f>
        <v>36705.928570889999</v>
      </c>
      <c r="B127">
        <f>'[1]Cost outcomes'!C126</f>
        <v>36927.004833031599</v>
      </c>
      <c r="C127">
        <f>'[1]Cost outcomes'!D126</f>
        <v>37006.518251289403</v>
      </c>
      <c r="D127">
        <f>'[1]Cost outcomes'!E126</f>
        <v>37068.6193570912</v>
      </c>
      <c r="E127">
        <f>'[1]Cost outcomes'!F126</f>
        <v>37092.803676195901</v>
      </c>
      <c r="F127">
        <f>'[1]Cost outcomes'!G126</f>
        <v>37167.946045172903</v>
      </c>
      <c r="G127">
        <f>'[1]Cost outcomes'!H126</f>
        <v>37179.885985783098</v>
      </c>
      <c r="H127">
        <f>'[1]Cost outcomes'!I126</f>
        <v>37280.253545181702</v>
      </c>
      <c r="I127">
        <f>'[1]Cost outcomes'!J126</f>
        <v>37323.710401249402</v>
      </c>
      <c r="K127">
        <f>'[2]QALY outcomes'!B126</f>
        <v>13.7269576240316</v>
      </c>
      <c r="L127">
        <f>'[2]QALY outcomes'!C126</f>
        <v>13.7368603040272</v>
      </c>
      <c r="M127">
        <f>'[2]QALY outcomes'!D126</f>
        <v>13.7405228135759</v>
      </c>
      <c r="N127">
        <f>'[2]QALY outcomes'!E126</f>
        <v>13.742348585915</v>
      </c>
      <c r="O127">
        <f>'[2]QALY outcomes'!F126</f>
        <v>13.742696290579101</v>
      </c>
      <c r="P127">
        <f>'[2]QALY outcomes'!G126</f>
        <v>13.746060587582701</v>
      </c>
      <c r="Q127">
        <f>'[2]QALY outcomes'!H126</f>
        <v>13.746060587582701</v>
      </c>
      <c r="R127">
        <f>'[2]QALY outcomes'!I126</f>
        <v>13.746855460099299</v>
      </c>
      <c r="S127">
        <f>'[2]QALY outcomes'!J126</f>
        <v>13.747119304399501</v>
      </c>
      <c r="U127">
        <f>[3]sens_28_spec_89!G126</f>
        <v>33.584711628281298</v>
      </c>
      <c r="V127">
        <f>[4]sens_57_spec_80_PSA!G126</f>
        <v>33.607391006559901</v>
      </c>
      <c r="W127">
        <f>[5]sens_64_spec_76_PSA!G126</f>
        <v>33.614946500818498</v>
      </c>
      <c r="X127">
        <f>[6]sens_70_spec_70_PSA!G126</f>
        <v>33.618919583951502</v>
      </c>
      <c r="Y127">
        <f>[7]sens_75_spec_66_PSA!G126</f>
        <v>33.619526388201301</v>
      </c>
      <c r="Z127">
        <f>[8]sens_88_spec_63_PSA!G126</f>
        <v>33.627603987167703</v>
      </c>
      <c r="AA127">
        <f>[9]sens_90_spec_58_PSA!G126</f>
        <v>33.627603987167703</v>
      </c>
      <c r="AB127">
        <f>[10]sens_95_spec_19_PSA!G126</f>
        <v>33.6290298081122</v>
      </c>
      <c r="AC127">
        <f>[11]sens_100_spec_3_PSA!G126</f>
        <v>33.629465011276999</v>
      </c>
      <c r="AE127">
        <f t="shared" si="7"/>
        <v>40.462557614708658</v>
      </c>
    </row>
    <row r="128" spans="1:31" x14ac:dyDescent="0.25">
      <c r="A128">
        <f>'[1]Cost outcomes'!B127</f>
        <v>33428.096695161599</v>
      </c>
      <c r="B128">
        <f>'[1]Cost outcomes'!C127</f>
        <v>33646.8420169702</v>
      </c>
      <c r="C128">
        <f>'[1]Cost outcomes'!D127</f>
        <v>33669.161651545997</v>
      </c>
      <c r="D128">
        <f>'[1]Cost outcomes'!E127</f>
        <v>33703.831816782702</v>
      </c>
      <c r="E128">
        <f>'[1]Cost outcomes'!F127</f>
        <v>33727.331537605998</v>
      </c>
      <c r="F128">
        <f>'[1]Cost outcomes'!G127</f>
        <v>33801.810977713198</v>
      </c>
      <c r="G128">
        <f>'[1]Cost outcomes'!H127</f>
        <v>33811.9270302554</v>
      </c>
      <c r="H128">
        <f>'[1]Cost outcomes'!I127</f>
        <v>33909.681532706498</v>
      </c>
      <c r="I128">
        <f>'[1]Cost outcomes'!J127</f>
        <v>33978.303578836203</v>
      </c>
      <c r="K128">
        <f>'[2]QALY outcomes'!B127</f>
        <v>13.7177624268417</v>
      </c>
      <c r="L128">
        <f>'[2]QALY outcomes'!C127</f>
        <v>13.730216766519501</v>
      </c>
      <c r="M128">
        <f>'[2]QALY outcomes'!D127</f>
        <v>13.730216766519501</v>
      </c>
      <c r="N128">
        <f>'[2]QALY outcomes'!E127</f>
        <v>13.730977966913899</v>
      </c>
      <c r="O128">
        <f>'[2]QALY outcomes'!F127</f>
        <v>13.7312258632099</v>
      </c>
      <c r="P128">
        <f>'[2]QALY outcomes'!G127</f>
        <v>13.7360097266809</v>
      </c>
      <c r="Q128">
        <f>'[2]QALY outcomes'!H127</f>
        <v>13.7360097266809</v>
      </c>
      <c r="R128">
        <f>'[2]QALY outcomes'!I127</f>
        <v>13.7378475494454</v>
      </c>
      <c r="S128">
        <f>'[2]QALY outcomes'!J127</f>
        <v>13.7396989207754</v>
      </c>
      <c r="U128">
        <f>[3]sens_28_spec_89!G127</f>
        <v>33.073203078906303</v>
      </c>
      <c r="V128">
        <f>[4]sens_57_spec_80_PSA!G127</f>
        <v>33.104637718828599</v>
      </c>
      <c r="W128">
        <f>[5]sens_64_spec_76_PSA!G127</f>
        <v>33.104637718828599</v>
      </c>
      <c r="X128">
        <f>[6]sens_70_spec_70_PSA!G127</f>
        <v>33.105990056013901</v>
      </c>
      <c r="Y128">
        <f>[7]sens_75_spec_66_PSA!G127</f>
        <v>33.106411360721097</v>
      </c>
      <c r="Z128">
        <f>[8]sens_88_spec_63_PSA!G127</f>
        <v>33.118535698488003</v>
      </c>
      <c r="AA128">
        <f>[9]sens_90_spec_58_PSA!G127</f>
        <v>33.118535698488003</v>
      </c>
      <c r="AB128">
        <f>[10]sens_95_spec_19_PSA!G127</f>
        <v>33.123987069361299</v>
      </c>
      <c r="AC128">
        <f>[11]sens_100_spec_3_PSA!G127</f>
        <v>33.128255013258403</v>
      </c>
      <c r="AE128">
        <f t="shared" si="7"/>
        <v>110.18515980077206</v>
      </c>
    </row>
    <row r="129" spans="1:31" x14ac:dyDescent="0.25">
      <c r="A129">
        <f>'[1]Cost outcomes'!B128</f>
        <v>34572.759407747901</v>
      </c>
      <c r="B129">
        <f>'[1]Cost outcomes'!C128</f>
        <v>34861.302519635101</v>
      </c>
      <c r="C129">
        <f>'[1]Cost outcomes'!D128</f>
        <v>34918.324814631902</v>
      </c>
      <c r="D129">
        <f>'[1]Cost outcomes'!E128</f>
        <v>34964.300793199604</v>
      </c>
      <c r="E129">
        <f>'[1]Cost outcomes'!F128</f>
        <v>35006.696189783499</v>
      </c>
      <c r="F129">
        <f>'[1]Cost outcomes'!G128</f>
        <v>35148.631546095603</v>
      </c>
      <c r="G129">
        <f>'[1]Cost outcomes'!H128</f>
        <v>35166.635821219301</v>
      </c>
      <c r="H129">
        <f>'[1]Cost outcomes'!I128</f>
        <v>35273.603856726302</v>
      </c>
      <c r="I129">
        <f>'[1]Cost outcomes'!J128</f>
        <v>35348.263197633001</v>
      </c>
      <c r="K129">
        <f>'[2]QALY outcomes'!B128</f>
        <v>13.8544617029997</v>
      </c>
      <c r="L129">
        <f>'[2]QALY outcomes'!C128</f>
        <v>13.870100096341201</v>
      </c>
      <c r="M129">
        <f>'[2]QALY outcomes'!D128</f>
        <v>13.873688493753701</v>
      </c>
      <c r="N129">
        <f>'[2]QALY outcomes'!E128</f>
        <v>13.8752261657218</v>
      </c>
      <c r="O129">
        <f>'[2]QALY outcomes'!F128</f>
        <v>13.877130193560699</v>
      </c>
      <c r="P129">
        <f>'[2]QALY outcomes'!G128</f>
        <v>13.885902743109799</v>
      </c>
      <c r="Q129">
        <f>'[2]QALY outcomes'!H128</f>
        <v>13.8860083163973</v>
      </c>
      <c r="R129">
        <f>'[2]QALY outcomes'!I128</f>
        <v>13.887866951963201</v>
      </c>
      <c r="S129">
        <f>'[2]QALY outcomes'!J128</f>
        <v>13.8901987289965</v>
      </c>
      <c r="U129">
        <f>[3]sens_28_spec_89!G128</f>
        <v>33.633556061192699</v>
      </c>
      <c r="V129">
        <f>[4]sens_57_spec_80_PSA!G128</f>
        <v>33.668174173790803</v>
      </c>
      <c r="W129">
        <f>[5]sens_64_spec_76_PSA!G128</f>
        <v>33.679208005190098</v>
      </c>
      <c r="X129">
        <f>[6]sens_70_spec_70_PSA!G128</f>
        <v>33.6818783717491</v>
      </c>
      <c r="Y129">
        <f>[7]sens_75_spec_66_PSA!G128</f>
        <v>33.686686545292602</v>
      </c>
      <c r="Z129">
        <f>[8]sens_88_spec_63_PSA!G128</f>
        <v>33.708556539397101</v>
      </c>
      <c r="AA129">
        <f>[9]sens_90_spec_58_PSA!G128</f>
        <v>33.708728234874201</v>
      </c>
      <c r="AB129">
        <f>[10]sens_95_spec_19_PSA!G128</f>
        <v>33.714757074551301</v>
      </c>
      <c r="AC129">
        <f>[11]sens_100_spec_3_PSA!G128</f>
        <v>33.720480171586402</v>
      </c>
      <c r="AE129">
        <f t="shared" si="7"/>
        <v>124.48113399759598</v>
      </c>
    </row>
    <row r="130" spans="1:31" x14ac:dyDescent="0.25">
      <c r="A130">
        <f>'[1]Cost outcomes'!B129</f>
        <v>38597.804363315801</v>
      </c>
      <c r="B130">
        <f>'[1]Cost outcomes'!C129</f>
        <v>38826.179759288098</v>
      </c>
      <c r="C130">
        <f>'[1]Cost outcomes'!D129</f>
        <v>38853.861260985002</v>
      </c>
      <c r="D130">
        <f>'[1]Cost outcomes'!E129</f>
        <v>38903.515818829503</v>
      </c>
      <c r="E130">
        <f>'[1]Cost outcomes'!F129</f>
        <v>38973.319466594497</v>
      </c>
      <c r="F130">
        <f>'[1]Cost outcomes'!G129</f>
        <v>39081.633544027201</v>
      </c>
      <c r="G130">
        <f>'[1]Cost outcomes'!H129</f>
        <v>39095.2748581376</v>
      </c>
      <c r="H130">
        <f>'[1]Cost outcomes'!I129</f>
        <v>39216.663437849696</v>
      </c>
      <c r="I130">
        <f>'[1]Cost outcomes'!J129</f>
        <v>39372.790743803198</v>
      </c>
      <c r="K130">
        <f>'[2]QALY outcomes'!B129</f>
        <v>13.836956194454601</v>
      </c>
      <c r="L130">
        <f>'[2]QALY outcomes'!C129</f>
        <v>13.8455503212852</v>
      </c>
      <c r="M130">
        <f>'[2]QALY outcomes'!D129</f>
        <v>13.845731172523699</v>
      </c>
      <c r="N130">
        <f>'[2]QALY outcomes'!E129</f>
        <v>13.846771730667699</v>
      </c>
      <c r="O130">
        <f>'[2]QALY outcomes'!F129</f>
        <v>13.849171717527801</v>
      </c>
      <c r="P130">
        <f>'[2]QALY outcomes'!G129</f>
        <v>13.854851598933299</v>
      </c>
      <c r="Q130">
        <f>'[2]QALY outcomes'!H129</f>
        <v>13.854972479979599</v>
      </c>
      <c r="R130">
        <f>'[2]QALY outcomes'!I129</f>
        <v>13.857497758622801</v>
      </c>
      <c r="S130">
        <f>'[2]QALY outcomes'!J129</f>
        <v>13.864826893116</v>
      </c>
      <c r="U130">
        <f>[3]sens_28_spec_89!G129</f>
        <v>33.126165766092598</v>
      </c>
      <c r="V130">
        <f>[4]sens_57_spec_80_PSA!G129</f>
        <v>33.1442467157012</v>
      </c>
      <c r="W130">
        <f>[5]sens_64_spec_76_PSA!G129</f>
        <v>33.144539570537603</v>
      </c>
      <c r="X130">
        <f>[6]sens_70_spec_70_PSA!G129</f>
        <v>33.146734636972901</v>
      </c>
      <c r="Y130">
        <f>[7]sens_75_spec_66_PSA!G129</f>
        <v>33.1517867307426</v>
      </c>
      <c r="Z130">
        <f>[8]sens_88_spec_63_PSA!G129</f>
        <v>33.162879453663997</v>
      </c>
      <c r="AA130">
        <f>[9]sens_90_spec_58_PSA!G129</f>
        <v>33.163053451911502</v>
      </c>
      <c r="AB130">
        <f>[10]sens_95_spec_19_PSA!G129</f>
        <v>33.1681476413818</v>
      </c>
      <c r="AC130">
        <f>[11]sens_100_spec_3_PSA!G129</f>
        <v>33.187411878970401</v>
      </c>
      <c r="AE130">
        <f t="shared" si="7"/>
        <v>-1.3966600028545884</v>
      </c>
    </row>
    <row r="131" spans="1:31" x14ac:dyDescent="0.25">
      <c r="A131">
        <f>'[1]Cost outcomes'!B130</f>
        <v>24047.190378776198</v>
      </c>
      <c r="B131">
        <f>'[1]Cost outcomes'!C130</f>
        <v>24309.960334739</v>
      </c>
      <c r="C131">
        <f>'[1]Cost outcomes'!D130</f>
        <v>24431.310416823999</v>
      </c>
      <c r="D131">
        <f>'[1]Cost outcomes'!E130</f>
        <v>24485.398130228201</v>
      </c>
      <c r="E131">
        <f>'[1]Cost outcomes'!F130</f>
        <v>24506.798849037299</v>
      </c>
      <c r="F131">
        <f>'[1]Cost outcomes'!G130</f>
        <v>24578.182378752099</v>
      </c>
      <c r="G131">
        <f>'[1]Cost outcomes'!H130</f>
        <v>24615.253719321201</v>
      </c>
      <c r="H131">
        <f>'[1]Cost outcomes'!I130</f>
        <v>24741.222341215202</v>
      </c>
      <c r="I131">
        <f>'[1]Cost outcomes'!J130</f>
        <v>24816.581175207899</v>
      </c>
      <c r="K131">
        <f>'[2]QALY outcomes'!B130</f>
        <v>13.336011189193499</v>
      </c>
      <c r="L131">
        <f>'[2]QALY outcomes'!C130</f>
        <v>13.3483736344694</v>
      </c>
      <c r="M131">
        <f>'[2]QALY outcomes'!D130</f>
        <v>13.3546238751694</v>
      </c>
      <c r="N131">
        <f>'[2]QALY outcomes'!E130</f>
        <v>13.3566927950483</v>
      </c>
      <c r="O131">
        <f>'[2]QALY outcomes'!F130</f>
        <v>13.356791791104699</v>
      </c>
      <c r="P131">
        <f>'[2]QALY outcomes'!G130</f>
        <v>13.3598966318471</v>
      </c>
      <c r="Q131">
        <f>'[2]QALY outcomes'!H130</f>
        <v>13.3611324727464</v>
      </c>
      <c r="R131">
        <f>'[2]QALY outcomes'!I130</f>
        <v>13.363211404909</v>
      </c>
      <c r="S131">
        <f>'[2]QALY outcomes'!J130</f>
        <v>13.3672070501731</v>
      </c>
      <c r="U131">
        <f>[3]sens_28_spec_89!G130</f>
        <v>31.746531024515601</v>
      </c>
      <c r="V131">
        <f>[4]sens_57_spec_80_PSA!G130</f>
        <v>31.775638348210901</v>
      </c>
      <c r="W131">
        <f>[5]sens_64_spec_76_PSA!G130</f>
        <v>31.7928511318643</v>
      </c>
      <c r="X131">
        <f>[6]sens_70_spec_70_PSA!G130</f>
        <v>31.7968896979547</v>
      </c>
      <c r="Y131">
        <f>[7]sens_75_spec_66_PSA!G130</f>
        <v>31.797053579430798</v>
      </c>
      <c r="Z131">
        <f>[8]sens_88_spec_63_PSA!G130</f>
        <v>31.803466850435999</v>
      </c>
      <c r="AA131">
        <f>[9]sens_90_spec_58_PSA!G130</f>
        <v>31.805985594459401</v>
      </c>
      <c r="AB131">
        <f>[10]sens_95_spec_19_PSA!G130</f>
        <v>31.810500802202899</v>
      </c>
      <c r="AC131">
        <f>[11]sens_100_spec_3_PSA!G130</f>
        <v>31.821537799424199</v>
      </c>
      <c r="AE131">
        <f t="shared" si="7"/>
        <v>63.73351059350648</v>
      </c>
    </row>
    <row r="132" spans="1:31" x14ac:dyDescent="0.25">
      <c r="A132">
        <f>'[1]Cost outcomes'!B131</f>
        <v>40990.735234607499</v>
      </c>
      <c r="B132">
        <f>'[1]Cost outcomes'!C131</f>
        <v>41087.244191214399</v>
      </c>
      <c r="C132">
        <f>'[1]Cost outcomes'!D131</f>
        <v>41111.867140476803</v>
      </c>
      <c r="D132">
        <f>'[1]Cost outcomes'!E131</f>
        <v>41130.211625912103</v>
      </c>
      <c r="E132">
        <f>'[1]Cost outcomes'!F131</f>
        <v>41143.841365305198</v>
      </c>
      <c r="F132">
        <f>'[1]Cost outcomes'!G131</f>
        <v>41220.446627302503</v>
      </c>
      <c r="G132">
        <f>'[1]Cost outcomes'!H131</f>
        <v>41233.762438715901</v>
      </c>
      <c r="H132">
        <f>'[1]Cost outcomes'!I131</f>
        <v>41350.879021250301</v>
      </c>
      <c r="I132">
        <f>'[1]Cost outcomes'!J131</f>
        <v>41436.4251315816</v>
      </c>
      <c r="K132">
        <f>'[2]QALY outcomes'!B131</f>
        <v>14.301840502558001</v>
      </c>
      <c r="L132">
        <f>'[2]QALY outcomes'!C131</f>
        <v>14.304030734617299</v>
      </c>
      <c r="M132">
        <f>'[2]QALY outcomes'!D131</f>
        <v>14.304173045316499</v>
      </c>
      <c r="N132">
        <f>'[2]QALY outcomes'!E131</f>
        <v>14.304093570726099</v>
      </c>
      <c r="O132">
        <f>'[2]QALY outcomes'!F131</f>
        <v>14.304093570726099</v>
      </c>
      <c r="P132">
        <f>'[2]QALY outcomes'!G131</f>
        <v>14.307843994056901</v>
      </c>
      <c r="Q132">
        <f>'[2]QALY outcomes'!H131</f>
        <v>14.307843994056901</v>
      </c>
      <c r="R132">
        <f>'[2]QALY outcomes'!I131</f>
        <v>14.311032854002599</v>
      </c>
      <c r="S132">
        <f>'[2]QALY outcomes'!J131</f>
        <v>14.3141320723952</v>
      </c>
      <c r="U132">
        <f>[3]sens_28_spec_89!G131</f>
        <v>34.481012172173301</v>
      </c>
      <c r="V132">
        <f>[4]sens_57_spec_80_PSA!G131</f>
        <v>34.4851479393174</v>
      </c>
      <c r="W132">
        <f>[5]sens_64_spec_76_PSA!G131</f>
        <v>34.485341724210599</v>
      </c>
      <c r="X132">
        <f>[6]sens_70_spec_70_PSA!G131</f>
        <v>34.4852184802835</v>
      </c>
      <c r="Y132">
        <f>[7]sens_75_spec_66_PSA!G131</f>
        <v>34.4852184802835</v>
      </c>
      <c r="Z132">
        <f>[8]sens_88_spec_63_PSA!G131</f>
        <v>34.493804178462703</v>
      </c>
      <c r="AA132">
        <f>[9]sens_90_spec_58_PSA!G131</f>
        <v>34.493804178462703</v>
      </c>
      <c r="AB132">
        <f>[10]sens_95_spec_19_PSA!G131</f>
        <v>34.501529642141101</v>
      </c>
      <c r="AC132">
        <f>[11]sens_100_spec_3_PSA!G131</f>
        <v>34.508199450351498</v>
      </c>
      <c r="AE132">
        <f t="shared" ref="AE132:AE195" si="8">($AE$1*(L132-K132))-(B132-A132)</f>
        <v>-38.662928255391115</v>
      </c>
    </row>
    <row r="133" spans="1:31" x14ac:dyDescent="0.25">
      <c r="A133">
        <f>'[1]Cost outcomes'!B132</f>
        <v>38080.301507650103</v>
      </c>
      <c r="B133">
        <f>'[1]Cost outcomes'!C132</f>
        <v>38239.709049878104</v>
      </c>
      <c r="C133">
        <f>'[1]Cost outcomes'!D132</f>
        <v>38259.933682842602</v>
      </c>
      <c r="D133">
        <f>'[1]Cost outcomes'!E132</f>
        <v>38288.625509385201</v>
      </c>
      <c r="E133">
        <f>'[1]Cost outcomes'!F132</f>
        <v>38343.015305418201</v>
      </c>
      <c r="F133">
        <f>'[1]Cost outcomes'!G132</f>
        <v>38408.848397287802</v>
      </c>
      <c r="G133">
        <f>'[1]Cost outcomes'!H132</f>
        <v>38436.5221918846</v>
      </c>
      <c r="H133">
        <f>'[1]Cost outcomes'!I132</f>
        <v>38523.675547917403</v>
      </c>
      <c r="I133">
        <f>'[1]Cost outcomes'!J132</f>
        <v>38590.460521135603</v>
      </c>
      <c r="K133">
        <f>'[2]QALY outcomes'!B132</f>
        <v>12.673094684277199</v>
      </c>
      <c r="L133">
        <f>'[2]QALY outcomes'!C132</f>
        <v>12.680769229366501</v>
      </c>
      <c r="M133">
        <f>'[2]QALY outcomes'!D132</f>
        <v>12.680769229366501</v>
      </c>
      <c r="N133">
        <f>'[2]QALY outcomes'!E132</f>
        <v>12.6816266895772</v>
      </c>
      <c r="O133">
        <f>'[2]QALY outcomes'!F132</f>
        <v>12.684521792172699</v>
      </c>
      <c r="P133">
        <f>'[2]QALY outcomes'!G132</f>
        <v>12.686597933082799</v>
      </c>
      <c r="Q133">
        <f>'[2]QALY outcomes'!H132</f>
        <v>12.6870357516448</v>
      </c>
      <c r="R133">
        <f>'[2]QALY outcomes'!I132</f>
        <v>12.6870357516448</v>
      </c>
      <c r="S133">
        <f>'[2]QALY outcomes'!J132</f>
        <v>12.688276462321401</v>
      </c>
      <c r="U133">
        <f>[3]sens_28_spec_89!G132</f>
        <v>30.2035576095812</v>
      </c>
      <c r="V133">
        <f>[4]sens_57_spec_80_PSA!G132</f>
        <v>30.221986750341301</v>
      </c>
      <c r="W133">
        <f>[5]sens_64_spec_76_PSA!G132</f>
        <v>30.221986750341301</v>
      </c>
      <c r="X133">
        <f>[6]sens_70_spec_70_PSA!G132</f>
        <v>30.2234386266868</v>
      </c>
      <c r="Y133">
        <f>[7]sens_75_spec_66_PSA!G132</f>
        <v>30.230848977843898</v>
      </c>
      <c r="Z133">
        <f>[8]sens_88_spec_63_PSA!G132</f>
        <v>30.235330329815699</v>
      </c>
      <c r="AA133">
        <f>[9]sens_90_spec_58_PSA!G132</f>
        <v>30.236138183210201</v>
      </c>
      <c r="AB133">
        <f>[10]sens_95_spec_19_PSA!G132</f>
        <v>30.236138183210201</v>
      </c>
      <c r="AC133">
        <f>[11]sens_100_spec_3_PSA!G132</f>
        <v>30.2392308855778</v>
      </c>
      <c r="AE133">
        <f t="shared" si="8"/>
        <v>43.284200382523039</v>
      </c>
    </row>
    <row r="134" spans="1:31" x14ac:dyDescent="0.25">
      <c r="A134">
        <f>'[1]Cost outcomes'!B133</f>
        <v>31801.414732350098</v>
      </c>
      <c r="B134">
        <f>'[1]Cost outcomes'!C133</f>
        <v>31875.541838216101</v>
      </c>
      <c r="C134">
        <f>'[1]Cost outcomes'!D133</f>
        <v>31907.3557697836</v>
      </c>
      <c r="D134">
        <f>'[1]Cost outcomes'!E133</f>
        <v>31936.7742014217</v>
      </c>
      <c r="E134">
        <f>'[1]Cost outcomes'!F133</f>
        <v>31954.4714948695</v>
      </c>
      <c r="F134">
        <f>'[1]Cost outcomes'!G133</f>
        <v>32041.779971281601</v>
      </c>
      <c r="G134">
        <f>'[1]Cost outcomes'!H133</f>
        <v>32055.021735677299</v>
      </c>
      <c r="H134">
        <f>'[1]Cost outcomes'!I133</f>
        <v>32156.700557436299</v>
      </c>
      <c r="I134">
        <f>'[1]Cost outcomes'!J133</f>
        <v>32195.3426105084</v>
      </c>
      <c r="K134">
        <f>'[2]QALY outcomes'!B133</f>
        <v>14.300816347493299</v>
      </c>
      <c r="L134">
        <f>'[2]QALY outcomes'!C133</f>
        <v>14.301370000220601</v>
      </c>
      <c r="M134">
        <f>'[2]QALY outcomes'!D133</f>
        <v>14.3027169650257</v>
      </c>
      <c r="N134">
        <f>'[2]QALY outcomes'!E133</f>
        <v>14.3045900769855</v>
      </c>
      <c r="O134">
        <f>'[2]QALY outcomes'!F133</f>
        <v>14.304920885108</v>
      </c>
      <c r="P134">
        <f>'[2]QALY outcomes'!G133</f>
        <v>14.3096312274323</v>
      </c>
      <c r="Q134">
        <f>'[2]QALY outcomes'!H133</f>
        <v>14.3096312274323</v>
      </c>
      <c r="R134">
        <f>'[2]QALY outcomes'!I133</f>
        <v>14.311009055244201</v>
      </c>
      <c r="S134">
        <f>'[2]QALY outcomes'!J133</f>
        <v>14.311009055244201</v>
      </c>
      <c r="U134">
        <f>[3]sens_28_spec_89!G133</f>
        <v>34.320518432124302</v>
      </c>
      <c r="V134">
        <f>[4]sens_57_spec_80_PSA!G133</f>
        <v>34.321370680094503</v>
      </c>
      <c r="W134">
        <f>[5]sens_64_spec_76_PSA!G133</f>
        <v>34.324069378401099</v>
      </c>
      <c r="X134">
        <f>[6]sens_70_spec_70_PSA!G133</f>
        <v>34.328417589333199</v>
      </c>
      <c r="Y134">
        <f>[7]sens_75_spec_66_PSA!G133</f>
        <v>34.328893507301103</v>
      </c>
      <c r="Z134">
        <f>[8]sens_88_spec_63_PSA!G133</f>
        <v>34.3386041063739</v>
      </c>
      <c r="AA134">
        <f>[9]sens_90_spec_58_PSA!G133</f>
        <v>34.3386041063739</v>
      </c>
      <c r="AB134">
        <f>[10]sens_95_spec_19_PSA!G133</f>
        <v>34.341343628540301</v>
      </c>
      <c r="AC134">
        <f>[11]sens_100_spec_3_PSA!G133</f>
        <v>34.341343628540301</v>
      </c>
      <c r="AE134">
        <f t="shared" si="8"/>
        <v>-59.504631857182723</v>
      </c>
    </row>
    <row r="135" spans="1:31" x14ac:dyDescent="0.25">
      <c r="A135">
        <f>'[1]Cost outcomes'!B134</f>
        <v>34982.451481034201</v>
      </c>
      <c r="B135">
        <f>'[1]Cost outcomes'!C134</f>
        <v>35119.737176229501</v>
      </c>
      <c r="C135">
        <f>'[1]Cost outcomes'!D134</f>
        <v>35140.975515722697</v>
      </c>
      <c r="D135">
        <f>'[1]Cost outcomes'!E134</f>
        <v>35186.378066410303</v>
      </c>
      <c r="E135">
        <f>'[1]Cost outcomes'!F134</f>
        <v>35201.415293081896</v>
      </c>
      <c r="F135">
        <f>'[1]Cost outcomes'!G134</f>
        <v>35232.924176371802</v>
      </c>
      <c r="G135">
        <f>'[1]Cost outcomes'!H134</f>
        <v>35284.555798283902</v>
      </c>
      <c r="H135">
        <f>'[1]Cost outcomes'!I134</f>
        <v>35370.041083442396</v>
      </c>
      <c r="I135">
        <f>'[1]Cost outcomes'!J134</f>
        <v>35452.082733754301</v>
      </c>
      <c r="K135">
        <f>'[2]QALY outcomes'!B134</f>
        <v>13.728565660473301</v>
      </c>
      <c r="L135">
        <f>'[2]QALY outcomes'!C134</f>
        <v>13.7360556638713</v>
      </c>
      <c r="M135">
        <f>'[2]QALY outcomes'!D134</f>
        <v>13.7360556638713</v>
      </c>
      <c r="N135">
        <f>'[2]QALY outcomes'!E134</f>
        <v>13.7392922888698</v>
      </c>
      <c r="O135">
        <f>'[2]QALY outcomes'!F134</f>
        <v>13.7392922888698</v>
      </c>
      <c r="P135">
        <f>'[2]QALY outcomes'!G134</f>
        <v>13.7395647060293</v>
      </c>
      <c r="Q135">
        <f>'[2]QALY outcomes'!H134</f>
        <v>13.743383224448801</v>
      </c>
      <c r="R135">
        <f>'[2]QALY outcomes'!I134</f>
        <v>13.743383224448801</v>
      </c>
      <c r="S135">
        <f>'[2]QALY outcomes'!J134</f>
        <v>13.746810390301601</v>
      </c>
      <c r="U135">
        <f>[3]sens_28_spec_89!G134</f>
        <v>31.984033887636201</v>
      </c>
      <c r="V135">
        <f>[4]sens_57_spec_80_PSA!G134</f>
        <v>32.0006763118949</v>
      </c>
      <c r="W135">
        <f>[5]sens_64_spec_76_PSA!G134</f>
        <v>32.0006763118949</v>
      </c>
      <c r="X135">
        <f>[6]sens_70_spec_70_PSA!G134</f>
        <v>32.006479796599102</v>
      </c>
      <c r="Y135">
        <f>[7]sens_75_spec_66_PSA!G134</f>
        <v>32.006479796599102</v>
      </c>
      <c r="Z135">
        <f>[8]sens_88_spec_63_PSA!G134</f>
        <v>32.006941610131598</v>
      </c>
      <c r="AA135">
        <f>[9]sens_90_spec_58_PSA!G134</f>
        <v>32.0154818491255</v>
      </c>
      <c r="AB135">
        <f>[10]sens_95_spec_19_PSA!G134</f>
        <v>32.0154818491255</v>
      </c>
      <c r="AC135">
        <f>[11]sens_100_spec_3_PSA!G134</f>
        <v>32.023092005148598</v>
      </c>
      <c r="AE135">
        <f t="shared" si="8"/>
        <v>60.532132862746579</v>
      </c>
    </row>
    <row r="136" spans="1:31" x14ac:dyDescent="0.25">
      <c r="A136">
        <f>'[1]Cost outcomes'!B135</f>
        <v>29117.836928634199</v>
      </c>
      <c r="B136">
        <f>'[1]Cost outcomes'!C135</f>
        <v>29328.109449292901</v>
      </c>
      <c r="C136">
        <f>'[1]Cost outcomes'!D135</f>
        <v>29394.64656501</v>
      </c>
      <c r="D136">
        <f>'[1]Cost outcomes'!E135</f>
        <v>29450.8372717526</v>
      </c>
      <c r="E136">
        <f>'[1]Cost outcomes'!F135</f>
        <v>29523.517493049501</v>
      </c>
      <c r="F136">
        <f>'[1]Cost outcomes'!G135</f>
        <v>29580.433859637498</v>
      </c>
      <c r="G136">
        <f>'[1]Cost outcomes'!H135</f>
        <v>29628.561590230998</v>
      </c>
      <c r="H136">
        <f>'[1]Cost outcomes'!I135</f>
        <v>29777.3958200212</v>
      </c>
      <c r="I136">
        <f>'[1]Cost outcomes'!J135</f>
        <v>29819.970801069099</v>
      </c>
      <c r="K136">
        <f>'[2]QALY outcomes'!B135</f>
        <v>12.4557350993389</v>
      </c>
      <c r="L136">
        <f>'[2]QALY outcomes'!C135</f>
        <v>12.464650707683999</v>
      </c>
      <c r="M136">
        <f>'[2]QALY outcomes'!D135</f>
        <v>12.4680094075837</v>
      </c>
      <c r="N136">
        <f>'[2]QALY outcomes'!E135</f>
        <v>12.470444054923499</v>
      </c>
      <c r="O136">
        <f>'[2]QALY outcomes'!F135</f>
        <v>12.474118311544901</v>
      </c>
      <c r="P136">
        <f>'[2]QALY outcomes'!G135</f>
        <v>12.4753112040862</v>
      </c>
      <c r="Q136">
        <f>'[2]QALY outcomes'!H135</f>
        <v>12.4775683803368</v>
      </c>
      <c r="R136">
        <f>'[2]QALY outcomes'!I135</f>
        <v>12.4820559575735</v>
      </c>
      <c r="S136">
        <f>'[2]QALY outcomes'!J135</f>
        <v>12.4822739282661</v>
      </c>
      <c r="U136">
        <f>[3]sens_28_spec_89!G135</f>
        <v>28.957183390577601</v>
      </c>
      <c r="V136">
        <f>[4]sens_57_spec_80_PSA!G135</f>
        <v>28.975214707621699</v>
      </c>
      <c r="W136">
        <f>[5]sens_64_spec_76_PSA!G135</f>
        <v>28.984873556632401</v>
      </c>
      <c r="X136">
        <f>[6]sens_70_spec_70_PSA!G135</f>
        <v>28.991847317074601</v>
      </c>
      <c r="Y136">
        <f>[7]sens_75_spec_66_PSA!G135</f>
        <v>29.001276810674501</v>
      </c>
      <c r="Z136">
        <f>[8]sens_88_spec_63_PSA!G135</f>
        <v>29.003626897205098</v>
      </c>
      <c r="AA136">
        <f>[9]sens_90_spec_58_PSA!G135</f>
        <v>29.0097757495375</v>
      </c>
      <c r="AB136">
        <f>[10]sens_95_spec_19_PSA!G135</f>
        <v>29.020951387867299</v>
      </c>
      <c r="AC136">
        <f>[11]sens_100_spec_3_PSA!G135</f>
        <v>29.021297523161198</v>
      </c>
      <c r="AE136">
        <f t="shared" si="8"/>
        <v>25.196835618867283</v>
      </c>
    </row>
    <row r="137" spans="1:31" x14ac:dyDescent="0.25">
      <c r="A137">
        <f>'[1]Cost outcomes'!B136</f>
        <v>36077.970522866497</v>
      </c>
      <c r="B137">
        <f>'[1]Cost outcomes'!C136</f>
        <v>36214.684211566302</v>
      </c>
      <c r="C137">
        <f>'[1]Cost outcomes'!D136</f>
        <v>36233.721321180303</v>
      </c>
      <c r="D137">
        <f>'[1]Cost outcomes'!E136</f>
        <v>36282.9525822863</v>
      </c>
      <c r="E137">
        <f>'[1]Cost outcomes'!F136</f>
        <v>36316.512296204099</v>
      </c>
      <c r="F137">
        <f>'[1]Cost outcomes'!G136</f>
        <v>36376.101724676897</v>
      </c>
      <c r="G137">
        <f>'[1]Cost outcomes'!H136</f>
        <v>36408.639224451697</v>
      </c>
      <c r="H137">
        <f>'[1]Cost outcomes'!I136</f>
        <v>36500.854678645599</v>
      </c>
      <c r="I137">
        <f>'[1]Cost outcomes'!J136</f>
        <v>36559.051091798203</v>
      </c>
      <c r="K137">
        <f>'[2]QALY outcomes'!B136</f>
        <v>13.3673235212552</v>
      </c>
      <c r="L137">
        <f>'[2]QALY outcomes'!C136</f>
        <v>13.3736340601187</v>
      </c>
      <c r="M137">
        <f>'[2]QALY outcomes'!D136</f>
        <v>13.3736340601187</v>
      </c>
      <c r="N137">
        <f>'[2]QALY outcomes'!E136</f>
        <v>13.3754072631074</v>
      </c>
      <c r="O137">
        <f>'[2]QALY outcomes'!F136</f>
        <v>13.3765658506466</v>
      </c>
      <c r="P137">
        <f>'[2]QALY outcomes'!G136</f>
        <v>13.379551783688401</v>
      </c>
      <c r="Q137">
        <f>'[2]QALY outcomes'!H136</f>
        <v>13.3808973427399</v>
      </c>
      <c r="R137">
        <f>'[2]QALY outcomes'!I136</f>
        <v>13.381235957401699</v>
      </c>
      <c r="S137">
        <f>'[2]QALY outcomes'!J136</f>
        <v>13.3823515608623</v>
      </c>
      <c r="U137">
        <f>[3]sens_28_spec_89!G136</f>
        <v>31.803250725436602</v>
      </c>
      <c r="V137">
        <f>[4]sens_57_spec_80_PSA!G136</f>
        <v>31.818935923403199</v>
      </c>
      <c r="W137">
        <f>[5]sens_64_spec_76_PSA!G136</f>
        <v>31.818935923403199</v>
      </c>
      <c r="X137">
        <f>[6]sens_70_spec_70_PSA!G136</f>
        <v>31.823266663554701</v>
      </c>
      <c r="Y137">
        <f>[7]sens_75_spec_66_PSA!G136</f>
        <v>31.825771679896501</v>
      </c>
      <c r="Z137">
        <f>[8]sens_88_spec_63_PSA!G136</f>
        <v>31.834094389291899</v>
      </c>
      <c r="AA137">
        <f>[9]sens_90_spec_58_PSA!G136</f>
        <v>31.837211291204301</v>
      </c>
      <c r="AB137">
        <f>[10]sens_95_spec_19_PSA!G136</f>
        <v>31.8378244156162</v>
      </c>
      <c r="AC137">
        <f>[11]sens_100_spec_3_PSA!G136</f>
        <v>31.840211968038901</v>
      </c>
      <c r="AE137">
        <f t="shared" si="8"/>
        <v>29.95340415986837</v>
      </c>
    </row>
    <row r="138" spans="1:31" x14ac:dyDescent="0.25">
      <c r="A138">
        <f>'[1]Cost outcomes'!B137</f>
        <v>33003.957180616897</v>
      </c>
      <c r="B138">
        <f>'[1]Cost outcomes'!C137</f>
        <v>33142.881967661</v>
      </c>
      <c r="C138">
        <f>'[1]Cost outcomes'!D137</f>
        <v>33162.885463324601</v>
      </c>
      <c r="D138">
        <f>'[1]Cost outcomes'!E137</f>
        <v>33199.6582209517</v>
      </c>
      <c r="E138">
        <f>'[1]Cost outcomes'!F137</f>
        <v>33239.139644507399</v>
      </c>
      <c r="F138">
        <f>'[1]Cost outcomes'!G137</f>
        <v>33312.010856831301</v>
      </c>
      <c r="G138">
        <f>'[1]Cost outcomes'!H137</f>
        <v>33388.854719749499</v>
      </c>
      <c r="H138">
        <f>'[1]Cost outcomes'!I137</f>
        <v>33503.037506298897</v>
      </c>
      <c r="I138">
        <f>'[1]Cost outcomes'!J137</f>
        <v>33560.652443807398</v>
      </c>
      <c r="K138">
        <f>'[2]QALY outcomes'!B137</f>
        <v>13.7917047283466</v>
      </c>
      <c r="L138">
        <f>'[2]QALY outcomes'!C137</f>
        <v>13.795851741907899</v>
      </c>
      <c r="M138">
        <f>'[2]QALY outcomes'!D137</f>
        <v>13.796125852981801</v>
      </c>
      <c r="N138">
        <f>'[2]QALY outcomes'!E137</f>
        <v>13.796652784171</v>
      </c>
      <c r="O138">
        <f>'[2]QALY outcomes'!F137</f>
        <v>13.798573927022799</v>
      </c>
      <c r="P138">
        <f>'[2]QALY outcomes'!G137</f>
        <v>13.802064101418001</v>
      </c>
      <c r="Q138">
        <f>'[2]QALY outcomes'!H137</f>
        <v>13.805563937449101</v>
      </c>
      <c r="R138">
        <f>'[2]QALY outcomes'!I137</f>
        <v>13.8084387604287</v>
      </c>
      <c r="S138">
        <f>'[2]QALY outcomes'!J137</f>
        <v>13.8094204973529</v>
      </c>
      <c r="U138">
        <f>[3]sens_28_spec_89!G137</f>
        <v>32.768374685183197</v>
      </c>
      <c r="V138">
        <f>[4]sens_57_spec_80_PSA!G137</f>
        <v>32.777453889647802</v>
      </c>
      <c r="W138">
        <f>[5]sens_64_spec_76_PSA!G137</f>
        <v>32.777838927422899</v>
      </c>
      <c r="X138">
        <f>[6]sens_70_spec_70_PSA!G137</f>
        <v>32.778725538378197</v>
      </c>
      <c r="Y138">
        <f>[7]sens_75_spec_66_PSA!G137</f>
        <v>32.784056174217902</v>
      </c>
      <c r="Z138">
        <f>[8]sens_88_spec_63_PSA!G137</f>
        <v>32.792225410983399</v>
      </c>
      <c r="AA138">
        <f>[9]sens_90_spec_58_PSA!G137</f>
        <v>32.799034573529497</v>
      </c>
      <c r="AB138">
        <f>[10]sens_95_spec_19_PSA!G137</f>
        <v>32.804739949104203</v>
      </c>
      <c r="AC138">
        <f>[11]sens_100_spec_3_PSA!G137</f>
        <v>32.806628087753403</v>
      </c>
      <c r="AE138">
        <f t="shared" si="8"/>
        <v>-29.39837269792821</v>
      </c>
    </row>
    <row r="139" spans="1:31" x14ac:dyDescent="0.25">
      <c r="A139">
        <f>'[1]Cost outcomes'!B138</f>
        <v>39648.236872305002</v>
      </c>
      <c r="B139">
        <f>'[1]Cost outcomes'!C138</f>
        <v>39880.586185997301</v>
      </c>
      <c r="C139">
        <f>'[1]Cost outcomes'!D138</f>
        <v>39945.049236124498</v>
      </c>
      <c r="D139">
        <f>'[1]Cost outcomes'!E138</f>
        <v>40034.989489353698</v>
      </c>
      <c r="E139">
        <f>'[1]Cost outcomes'!F138</f>
        <v>40089.508047479401</v>
      </c>
      <c r="F139">
        <f>'[1]Cost outcomes'!G138</f>
        <v>40318.3517697403</v>
      </c>
      <c r="G139">
        <f>'[1]Cost outcomes'!H138</f>
        <v>40368.301276638398</v>
      </c>
      <c r="H139">
        <f>'[1]Cost outcomes'!I138</f>
        <v>40523.900837876499</v>
      </c>
      <c r="I139">
        <f>'[1]Cost outcomes'!J138</f>
        <v>40585.090669720499</v>
      </c>
      <c r="K139">
        <f>'[2]QALY outcomes'!B138</f>
        <v>13.2214281842849</v>
      </c>
      <c r="L139">
        <f>'[2]QALY outcomes'!C138</f>
        <v>13.2336904255638</v>
      </c>
      <c r="M139">
        <f>'[2]QALY outcomes'!D138</f>
        <v>13.2374406398768</v>
      </c>
      <c r="N139">
        <f>'[2]QALY outcomes'!E138</f>
        <v>13.242651131520899</v>
      </c>
      <c r="O139">
        <f>'[2]QALY outcomes'!F138</f>
        <v>13.244820132406099</v>
      </c>
      <c r="P139">
        <f>'[2]QALY outcomes'!G138</f>
        <v>13.258122534782901</v>
      </c>
      <c r="Q139">
        <f>'[2]QALY outcomes'!H138</f>
        <v>13.260862642913599</v>
      </c>
      <c r="R139">
        <f>'[2]QALY outcomes'!I138</f>
        <v>13.265257886811501</v>
      </c>
      <c r="S139">
        <f>'[2]QALY outcomes'!J138</f>
        <v>13.2660382189035</v>
      </c>
      <c r="U139">
        <f>[3]sens_28_spec_89!G138</f>
        <v>30.3594751307782</v>
      </c>
      <c r="V139">
        <f>[4]sens_57_spec_80_PSA!G138</f>
        <v>30.384108894897199</v>
      </c>
      <c r="W139">
        <f>[5]sens_64_spec_76_PSA!G138</f>
        <v>30.393595871056</v>
      </c>
      <c r="X139">
        <f>[6]sens_70_spec_70_PSA!G138</f>
        <v>30.406438873831299</v>
      </c>
      <c r="Y139">
        <f>[7]sens_75_spec_66_PSA!G138</f>
        <v>30.4119468911443</v>
      </c>
      <c r="Z139">
        <f>[8]sens_88_spec_63_PSA!G138</f>
        <v>30.440964336618801</v>
      </c>
      <c r="AA139">
        <f>[9]sens_90_spec_58_PSA!G138</f>
        <v>30.4462883427347</v>
      </c>
      <c r="AB139">
        <f>[10]sens_95_spec_19_PSA!G138</f>
        <v>30.455284577311499</v>
      </c>
      <c r="AC139">
        <f>[11]sens_100_spec_3_PSA!G138</f>
        <v>30.4565900963701</v>
      </c>
      <c r="AE139">
        <f t="shared" si="8"/>
        <v>91.5076738177317</v>
      </c>
    </row>
    <row r="140" spans="1:31" x14ac:dyDescent="0.25">
      <c r="A140">
        <f>'[1]Cost outcomes'!B139</f>
        <v>36761.029262431999</v>
      </c>
      <c r="B140">
        <f>'[1]Cost outcomes'!C139</f>
        <v>36889.405764227296</v>
      </c>
      <c r="C140">
        <f>'[1]Cost outcomes'!D139</f>
        <v>36950.538036541497</v>
      </c>
      <c r="D140">
        <f>'[1]Cost outcomes'!E139</f>
        <v>36975.231048304398</v>
      </c>
      <c r="E140">
        <f>'[1]Cost outcomes'!F139</f>
        <v>37009.039615658497</v>
      </c>
      <c r="F140">
        <f>'[1]Cost outcomes'!G139</f>
        <v>37078.737920570602</v>
      </c>
      <c r="G140">
        <f>'[1]Cost outcomes'!H139</f>
        <v>37092.515306243702</v>
      </c>
      <c r="H140">
        <f>'[1]Cost outcomes'!I139</f>
        <v>37192.352202951202</v>
      </c>
      <c r="I140">
        <f>'[1]Cost outcomes'!J139</f>
        <v>37230.777305937998</v>
      </c>
      <c r="K140">
        <f>'[2]QALY outcomes'!B139</f>
        <v>13.7868958284651</v>
      </c>
      <c r="L140">
        <f>'[2]QALY outcomes'!C139</f>
        <v>13.7895788240942</v>
      </c>
      <c r="M140">
        <f>'[2]QALY outcomes'!D139</f>
        <v>13.793255591226799</v>
      </c>
      <c r="N140">
        <f>'[2]QALY outcomes'!E139</f>
        <v>13.793423688051901</v>
      </c>
      <c r="O140">
        <f>'[2]QALY outcomes'!F139</f>
        <v>13.794399020208401</v>
      </c>
      <c r="P140">
        <f>'[2]QALY outcomes'!G139</f>
        <v>13.7981780644743</v>
      </c>
      <c r="Q140">
        <f>'[2]QALY outcomes'!H139</f>
        <v>13.7981811160571</v>
      </c>
      <c r="R140">
        <f>'[2]QALY outcomes'!I139</f>
        <v>13.798415761225399</v>
      </c>
      <c r="S140">
        <f>'[2]QALY outcomes'!J139</f>
        <v>13.798415761225399</v>
      </c>
      <c r="U140">
        <f>[3]sens_28_spec_89!G139</f>
        <v>33.5912770541198</v>
      </c>
      <c r="V140">
        <f>[4]sens_57_spec_80_PSA!G139</f>
        <v>33.596449598357403</v>
      </c>
      <c r="W140">
        <f>[5]sens_64_spec_76_PSA!G139</f>
        <v>33.6042071110084</v>
      </c>
      <c r="X140">
        <f>[6]sens_70_spec_70_PSA!G139</f>
        <v>33.604520120619</v>
      </c>
      <c r="Y140">
        <f>[7]sens_75_spec_66_PSA!G139</f>
        <v>33.606656384963003</v>
      </c>
      <c r="Z140">
        <f>[8]sens_88_spec_63_PSA!G139</f>
        <v>33.616758869491697</v>
      </c>
      <c r="AA140">
        <f>[9]sens_90_spec_58_PSA!G139</f>
        <v>33.616763416871599</v>
      </c>
      <c r="AB140">
        <f>[10]sens_95_spec_19_PSA!G139</f>
        <v>33.617199940008099</v>
      </c>
      <c r="AC140">
        <f>[11]sens_100_spec_3_PSA!G139</f>
        <v>33.617199940008099</v>
      </c>
      <c r="AE140">
        <f t="shared" si="8"/>
        <v>-57.516137675911821</v>
      </c>
    </row>
    <row r="141" spans="1:31" x14ac:dyDescent="0.25">
      <c r="A141">
        <f>'[1]Cost outcomes'!B140</f>
        <v>29980.546486307299</v>
      </c>
      <c r="B141">
        <f>'[1]Cost outcomes'!C140</f>
        <v>30357.5119852795</v>
      </c>
      <c r="C141">
        <f>'[1]Cost outcomes'!D140</f>
        <v>30429.2381186573</v>
      </c>
      <c r="D141">
        <f>'[1]Cost outcomes'!E140</f>
        <v>30567.263607127501</v>
      </c>
      <c r="E141">
        <f>'[1]Cost outcomes'!F140</f>
        <v>30640.277051069501</v>
      </c>
      <c r="F141">
        <f>'[1]Cost outcomes'!G140</f>
        <v>30770.864228394101</v>
      </c>
      <c r="G141">
        <f>'[1]Cost outcomes'!H140</f>
        <v>30788.950420064</v>
      </c>
      <c r="H141">
        <f>'[1]Cost outcomes'!I140</f>
        <v>30908.612893017402</v>
      </c>
      <c r="I141">
        <f>'[1]Cost outcomes'!J140</f>
        <v>30973.073628736802</v>
      </c>
      <c r="K141">
        <f>'[2]QALY outcomes'!B140</f>
        <v>12.498611502038599</v>
      </c>
      <c r="L141">
        <f>'[2]QALY outcomes'!C140</f>
        <v>12.513910422717601</v>
      </c>
      <c r="M141">
        <f>'[2]QALY outcomes'!D140</f>
        <v>12.5167197424857</v>
      </c>
      <c r="N141">
        <f>'[2]QALY outcomes'!E140</f>
        <v>12.521980273793099</v>
      </c>
      <c r="O141">
        <f>'[2]QALY outcomes'!F140</f>
        <v>12.5236993653207</v>
      </c>
      <c r="P141">
        <f>'[2]QALY outcomes'!G140</f>
        <v>12.5272199235266</v>
      </c>
      <c r="Q141">
        <f>'[2]QALY outcomes'!H140</f>
        <v>12.5272903944739</v>
      </c>
      <c r="R141">
        <f>'[2]QALY outcomes'!I140</f>
        <v>12.5289937451125</v>
      </c>
      <c r="S141">
        <f>'[2]QALY outcomes'!J140</f>
        <v>12.5294870755612</v>
      </c>
      <c r="U141">
        <f>[3]sens_28_spec_89!G140</f>
        <v>30.7741677166279</v>
      </c>
      <c r="V141">
        <f>[4]sens_57_spec_80_PSA!G140</f>
        <v>30.815953235330301</v>
      </c>
      <c r="W141">
        <f>[5]sens_64_spec_76_PSA!G140</f>
        <v>30.823679903734501</v>
      </c>
      <c r="X141">
        <f>[6]sens_70_spec_70_PSA!G140</f>
        <v>30.839325660093198</v>
      </c>
      <c r="Y141">
        <f>[7]sens_75_spec_66_PSA!G140</f>
        <v>30.843316031901502</v>
      </c>
      <c r="Z141">
        <f>[8]sens_88_spec_63_PSA!G140</f>
        <v>30.8528778204433</v>
      </c>
      <c r="AA141">
        <f>[9]sens_90_spec_58_PSA!G140</f>
        <v>30.8530182950369</v>
      </c>
      <c r="AB141">
        <f>[10]sens_95_spec_19_PSA!G140</f>
        <v>30.8566159755838</v>
      </c>
      <c r="AC141">
        <f>[11]sens_100_spec_3_PSA!G140</f>
        <v>30.857610552440701</v>
      </c>
      <c r="AE141">
        <f t="shared" si="8"/>
        <v>27.092963959986264</v>
      </c>
    </row>
    <row r="142" spans="1:31" x14ac:dyDescent="0.25">
      <c r="A142">
        <f>'[1]Cost outcomes'!B141</f>
        <v>41365.620308259902</v>
      </c>
      <c r="B142">
        <f>'[1]Cost outcomes'!C141</f>
        <v>41565.7512491413</v>
      </c>
      <c r="C142">
        <f>'[1]Cost outcomes'!D141</f>
        <v>41633.731978164702</v>
      </c>
      <c r="D142">
        <f>'[1]Cost outcomes'!E141</f>
        <v>41715.420968853403</v>
      </c>
      <c r="E142">
        <f>'[1]Cost outcomes'!F141</f>
        <v>41756.085073467701</v>
      </c>
      <c r="F142">
        <f>'[1]Cost outcomes'!G141</f>
        <v>41841.141500416597</v>
      </c>
      <c r="G142">
        <f>'[1]Cost outcomes'!H141</f>
        <v>41887.0985217618</v>
      </c>
      <c r="H142">
        <f>'[1]Cost outcomes'!I141</f>
        <v>41982.6464333166</v>
      </c>
      <c r="I142">
        <f>'[1]Cost outcomes'!J141</f>
        <v>42068.725682639903</v>
      </c>
      <c r="K142">
        <f>'[2]QALY outcomes'!B141</f>
        <v>14.005977296674001</v>
      </c>
      <c r="L142">
        <f>'[2]QALY outcomes'!C141</f>
        <v>14.0159575339807</v>
      </c>
      <c r="M142">
        <f>'[2]QALY outcomes'!D141</f>
        <v>14.0202290088979</v>
      </c>
      <c r="N142">
        <f>'[2]QALY outcomes'!E141</f>
        <v>14.0255416845149</v>
      </c>
      <c r="O142">
        <f>'[2]QALY outcomes'!F141</f>
        <v>14.0279167739022</v>
      </c>
      <c r="P142">
        <f>'[2]QALY outcomes'!G141</f>
        <v>14.031575551562099</v>
      </c>
      <c r="Q142">
        <f>'[2]QALY outcomes'!H141</f>
        <v>14.0344892354093</v>
      </c>
      <c r="R142">
        <f>'[2]QALY outcomes'!I141</f>
        <v>14.034702604378801</v>
      </c>
      <c r="S142">
        <f>'[2]QALY outcomes'!J141</f>
        <v>14.0385426886241</v>
      </c>
      <c r="U142">
        <f>[3]sens_28_spec_89!G141</f>
        <v>33.941280184366903</v>
      </c>
      <c r="V142">
        <f>[4]sens_57_spec_80_PSA!G141</f>
        <v>33.9627190860664</v>
      </c>
      <c r="W142">
        <f>[5]sens_64_spec_76_PSA!G141</f>
        <v>33.971839671377097</v>
      </c>
      <c r="X142">
        <f>[6]sens_70_spec_70_PSA!G141</f>
        <v>33.982872536403498</v>
      </c>
      <c r="Y142">
        <f>[7]sens_75_spec_66_PSA!G141</f>
        <v>33.988006631355901</v>
      </c>
      <c r="Z142">
        <f>[8]sens_88_spec_63_PSA!G141</f>
        <v>33.995574204926903</v>
      </c>
      <c r="AA142">
        <f>[9]sens_90_spec_58_PSA!G141</f>
        <v>34.001583549256402</v>
      </c>
      <c r="AB142">
        <f>[10]sens_95_spec_19_PSA!G141</f>
        <v>34.001955217557501</v>
      </c>
      <c r="AC142">
        <f>[11]sens_100_spec_3_PSA!G141</f>
        <v>34.010861911170203</v>
      </c>
      <c r="AE142">
        <f t="shared" si="8"/>
        <v>63.456238270294023</v>
      </c>
    </row>
    <row r="143" spans="1:31" x14ac:dyDescent="0.25">
      <c r="A143">
        <f>'[1]Cost outcomes'!B142</f>
        <v>37570.294317158201</v>
      </c>
      <c r="B143">
        <f>'[1]Cost outcomes'!C142</f>
        <v>37816.236539591097</v>
      </c>
      <c r="C143">
        <f>'[1]Cost outcomes'!D142</f>
        <v>37915.688333556398</v>
      </c>
      <c r="D143">
        <f>'[1]Cost outcomes'!E142</f>
        <v>38001.969503609398</v>
      </c>
      <c r="E143">
        <f>'[1]Cost outcomes'!F142</f>
        <v>38052.825095070999</v>
      </c>
      <c r="F143">
        <f>'[1]Cost outcomes'!G142</f>
        <v>38138.640554042096</v>
      </c>
      <c r="G143">
        <f>'[1]Cost outcomes'!H142</f>
        <v>38153.629357011901</v>
      </c>
      <c r="H143">
        <f>'[1]Cost outcomes'!I142</f>
        <v>38261.881831458799</v>
      </c>
      <c r="I143">
        <f>'[1]Cost outcomes'!J142</f>
        <v>38387.734233802301</v>
      </c>
      <c r="K143">
        <f>'[2]QALY outcomes'!B142</f>
        <v>13.9381294357841</v>
      </c>
      <c r="L143">
        <f>'[2]QALY outcomes'!C142</f>
        <v>13.9441985241958</v>
      </c>
      <c r="M143">
        <f>'[2]QALY outcomes'!D142</f>
        <v>13.948804519510301</v>
      </c>
      <c r="N143">
        <f>'[2]QALY outcomes'!E142</f>
        <v>13.9510566162384</v>
      </c>
      <c r="O143">
        <f>'[2]QALY outcomes'!F142</f>
        <v>13.952574434793799</v>
      </c>
      <c r="P143">
        <f>'[2]QALY outcomes'!G142</f>
        <v>13.9548452218344</v>
      </c>
      <c r="Q143">
        <f>'[2]QALY outcomes'!H142</f>
        <v>13.9548452218344</v>
      </c>
      <c r="R143">
        <f>'[2]QALY outcomes'!I142</f>
        <v>13.956538950184401</v>
      </c>
      <c r="S143">
        <f>'[2]QALY outcomes'!J142</f>
        <v>13.961252850979299</v>
      </c>
      <c r="U143">
        <f>[3]sens_28_spec_89!G142</f>
        <v>33.307450161415197</v>
      </c>
      <c r="V143">
        <f>[4]sens_57_spec_80_PSA!G142</f>
        <v>33.3214483294704</v>
      </c>
      <c r="W143">
        <f>[5]sens_64_spec_76_PSA!G142</f>
        <v>33.331948020321803</v>
      </c>
      <c r="X143">
        <f>[6]sens_70_spec_70_PSA!G142</f>
        <v>33.3358477947937</v>
      </c>
      <c r="Y143">
        <f>[7]sens_75_spec_66_PSA!G142</f>
        <v>33.3387749534295</v>
      </c>
      <c r="Z143">
        <f>[8]sens_88_spec_63_PSA!G142</f>
        <v>33.343645744860197</v>
      </c>
      <c r="AA143">
        <f>[9]sens_90_spec_58_PSA!G142</f>
        <v>33.343645744860197</v>
      </c>
      <c r="AB143">
        <f>[10]sens_95_spec_19_PSA!G142</f>
        <v>33.348161045104199</v>
      </c>
      <c r="AC143">
        <f>[11]sens_100_spec_3_PSA!G142</f>
        <v>33.358311176363699</v>
      </c>
      <c r="AE143">
        <f t="shared" si="8"/>
        <v>-85.652056447740392</v>
      </c>
    </row>
    <row r="144" spans="1:31" x14ac:dyDescent="0.25">
      <c r="A144">
        <f>'[1]Cost outcomes'!B143</f>
        <v>43011.0871744756</v>
      </c>
      <c r="B144">
        <f>'[1]Cost outcomes'!C143</f>
        <v>43129.127461226002</v>
      </c>
      <c r="C144">
        <f>'[1]Cost outcomes'!D143</f>
        <v>43199.478438943399</v>
      </c>
      <c r="D144">
        <f>'[1]Cost outcomes'!E143</f>
        <v>43233.039343640499</v>
      </c>
      <c r="E144">
        <f>'[1]Cost outcomes'!F143</f>
        <v>43251.845143112798</v>
      </c>
      <c r="F144">
        <f>'[1]Cost outcomes'!G143</f>
        <v>43301.2421019506</v>
      </c>
      <c r="G144">
        <f>'[1]Cost outcomes'!H143</f>
        <v>43312.466172212902</v>
      </c>
      <c r="H144">
        <f>'[1]Cost outcomes'!I143</f>
        <v>43434.2979466166</v>
      </c>
      <c r="I144">
        <f>'[1]Cost outcomes'!J143</f>
        <v>43475.679310298103</v>
      </c>
      <c r="K144">
        <f>'[2]QALY outcomes'!B143</f>
        <v>13.663131597726499</v>
      </c>
      <c r="L144">
        <f>'[2]QALY outcomes'!C143</f>
        <v>13.6679275167758</v>
      </c>
      <c r="M144">
        <f>'[2]QALY outcomes'!D143</f>
        <v>13.672024029819401</v>
      </c>
      <c r="N144">
        <f>'[2]QALY outcomes'!E143</f>
        <v>13.6725180929709</v>
      </c>
      <c r="O144">
        <f>'[2]QALY outcomes'!F143</f>
        <v>13.6725180929709</v>
      </c>
      <c r="P144">
        <f>'[2]QALY outcomes'!G143</f>
        <v>13.673480180778601</v>
      </c>
      <c r="Q144">
        <f>'[2]QALY outcomes'!H143</f>
        <v>13.673480180778601</v>
      </c>
      <c r="R144">
        <f>'[2]QALY outcomes'!I143</f>
        <v>13.6761269096717</v>
      </c>
      <c r="S144">
        <f>'[2]QALY outcomes'!J143</f>
        <v>13.6761269096717</v>
      </c>
      <c r="U144">
        <f>[3]sens_28_spec_89!G143</f>
        <v>32.871996920199003</v>
      </c>
      <c r="V144">
        <f>[4]sens_57_spec_80_PSA!G143</f>
        <v>32.8821245855463</v>
      </c>
      <c r="W144">
        <f>[5]sens_64_spec_76_PSA!G143</f>
        <v>32.892003023799603</v>
      </c>
      <c r="X144">
        <f>[6]sens_70_spec_70_PSA!G143</f>
        <v>32.892934288279299</v>
      </c>
      <c r="Y144">
        <f>[7]sens_75_spec_66_PSA!G143</f>
        <v>32.892934288279299</v>
      </c>
      <c r="Z144">
        <f>[8]sens_88_spec_63_PSA!G143</f>
        <v>32.8948646367202</v>
      </c>
      <c r="AA144">
        <f>[9]sens_90_spec_58_PSA!G143</f>
        <v>32.8948646367202</v>
      </c>
      <c r="AB144">
        <f>[10]sens_95_spec_19_PSA!G143</f>
        <v>32.901909716641001</v>
      </c>
      <c r="AC144">
        <f>[11]sens_100_spec_3_PSA!G143</f>
        <v>32.901909716641001</v>
      </c>
      <c r="AE144">
        <f t="shared" si="8"/>
        <v>8.6243139797205686</v>
      </c>
    </row>
    <row r="145" spans="1:31" x14ac:dyDescent="0.25">
      <c r="A145">
        <f>'[1]Cost outcomes'!B144</f>
        <v>52939.582854282402</v>
      </c>
      <c r="B145">
        <f>'[1]Cost outcomes'!C144</f>
        <v>53078.825150599303</v>
      </c>
      <c r="C145">
        <f>'[1]Cost outcomes'!D144</f>
        <v>53100.770440428598</v>
      </c>
      <c r="D145">
        <f>'[1]Cost outcomes'!E144</f>
        <v>53142.166397240799</v>
      </c>
      <c r="E145">
        <f>'[1]Cost outcomes'!F144</f>
        <v>53183.571956979802</v>
      </c>
      <c r="F145">
        <f>'[1]Cost outcomes'!G144</f>
        <v>53240.999410491699</v>
      </c>
      <c r="G145">
        <f>'[1]Cost outcomes'!H144</f>
        <v>53277.000760332303</v>
      </c>
      <c r="H145">
        <f>'[1]Cost outcomes'!I144</f>
        <v>53362.331682986602</v>
      </c>
      <c r="I145">
        <f>'[1]Cost outcomes'!J144</f>
        <v>53419.353689854099</v>
      </c>
      <c r="K145">
        <f>'[2]QALY outcomes'!B144</f>
        <v>13.717254299662301</v>
      </c>
      <c r="L145">
        <f>'[2]QALY outcomes'!C144</f>
        <v>13.7212525200465</v>
      </c>
      <c r="M145">
        <f>'[2]QALY outcomes'!D144</f>
        <v>13.7212525200465</v>
      </c>
      <c r="N145">
        <f>'[2]QALY outcomes'!E144</f>
        <v>13.7227322861806</v>
      </c>
      <c r="O145">
        <f>'[2]QALY outcomes'!F144</f>
        <v>13.723828744622599</v>
      </c>
      <c r="P145">
        <f>'[2]QALY outcomes'!G144</f>
        <v>13.7247082360654</v>
      </c>
      <c r="Q145">
        <f>'[2]QALY outcomes'!H144</f>
        <v>13.7256337941991</v>
      </c>
      <c r="R145">
        <f>'[2]QALY outcomes'!I144</f>
        <v>13.7256337941991</v>
      </c>
      <c r="S145">
        <f>'[2]QALY outcomes'!J144</f>
        <v>13.725884819732</v>
      </c>
      <c r="U145">
        <f>[3]sens_28_spec_89!G144</f>
        <v>33.8968369600776</v>
      </c>
      <c r="V145">
        <f>[4]sens_57_spec_80_PSA!G144</f>
        <v>33.9071770516641</v>
      </c>
      <c r="W145">
        <f>[5]sens_64_spec_76_PSA!G144</f>
        <v>33.9071770516641</v>
      </c>
      <c r="X145">
        <f>[6]sens_70_spec_70_PSA!G144</f>
        <v>33.909980393386199</v>
      </c>
      <c r="Y145">
        <f>[7]sens_75_spec_66_PSA!G144</f>
        <v>33.912410182275501</v>
      </c>
      <c r="Z145">
        <f>[8]sens_88_spec_63_PSA!G144</f>
        <v>33.914024465283298</v>
      </c>
      <c r="AA145">
        <f>[9]sens_90_spec_58_PSA!G144</f>
        <v>33.916074449562203</v>
      </c>
      <c r="AB145">
        <f>[10]sens_95_spec_19_PSA!G144</f>
        <v>33.916074449562203</v>
      </c>
      <c r="AC145">
        <f>[11]sens_100_spec_3_PSA!G144</f>
        <v>33.9165477462764</v>
      </c>
      <c r="AE145">
        <f t="shared" si="8"/>
        <v>-33.645645624998039</v>
      </c>
    </row>
    <row r="146" spans="1:31" x14ac:dyDescent="0.25">
      <c r="A146">
        <f>'[1]Cost outcomes'!B145</f>
        <v>37662.273057561397</v>
      </c>
      <c r="B146">
        <f>'[1]Cost outcomes'!C145</f>
        <v>37921.789131613499</v>
      </c>
      <c r="C146">
        <f>'[1]Cost outcomes'!D145</f>
        <v>37971.583263983601</v>
      </c>
      <c r="D146">
        <f>'[1]Cost outcomes'!E145</f>
        <v>38047.945224936797</v>
      </c>
      <c r="E146">
        <f>'[1]Cost outcomes'!F145</f>
        <v>38065.025322136898</v>
      </c>
      <c r="F146">
        <f>'[1]Cost outcomes'!G145</f>
        <v>38133.346439687302</v>
      </c>
      <c r="G146">
        <f>'[1]Cost outcomes'!H145</f>
        <v>38144.7355592026</v>
      </c>
      <c r="H146">
        <f>'[1]Cost outcomes'!I145</f>
        <v>38265.242915860603</v>
      </c>
      <c r="I146">
        <f>'[1]Cost outcomes'!J145</f>
        <v>38324.776269906302</v>
      </c>
      <c r="K146">
        <f>'[2]QALY outcomes'!B145</f>
        <v>13.869309820735801</v>
      </c>
      <c r="L146">
        <f>'[2]QALY outcomes'!C145</f>
        <v>13.8832977279754</v>
      </c>
      <c r="M146">
        <f>'[2]QALY outcomes'!D145</f>
        <v>13.8865916247596</v>
      </c>
      <c r="N146">
        <f>'[2]QALY outcomes'!E145</f>
        <v>13.8889471394635</v>
      </c>
      <c r="O146">
        <f>'[2]QALY outcomes'!F145</f>
        <v>13.8889471394635</v>
      </c>
      <c r="P146">
        <f>'[2]QALY outcomes'!G145</f>
        <v>13.891693663539399</v>
      </c>
      <c r="Q146">
        <f>'[2]QALY outcomes'!H145</f>
        <v>13.891693663539399</v>
      </c>
      <c r="R146">
        <f>'[2]QALY outcomes'!I145</f>
        <v>13.894239492083001</v>
      </c>
      <c r="S146">
        <f>'[2]QALY outcomes'!J145</f>
        <v>13.8955026056828</v>
      </c>
      <c r="U146">
        <f>[3]sens_28_spec_89!G145</f>
        <v>32.337418870726701</v>
      </c>
      <c r="V146">
        <f>[4]sens_57_spec_80_PSA!G145</f>
        <v>32.369719373589803</v>
      </c>
      <c r="W146">
        <f>[5]sens_64_spec_76_PSA!G145</f>
        <v>32.377544693826103</v>
      </c>
      <c r="X146">
        <f>[6]sens_70_spec_70_PSA!G145</f>
        <v>32.381935725182601</v>
      </c>
      <c r="Y146">
        <f>[7]sens_75_spec_66_PSA!G145</f>
        <v>32.381935725182601</v>
      </c>
      <c r="Z146">
        <f>[8]sens_88_spec_63_PSA!G145</f>
        <v>32.387395732919501</v>
      </c>
      <c r="AA146">
        <f>[9]sens_90_spec_58_PSA!G145</f>
        <v>32.387395732919501</v>
      </c>
      <c r="AB146">
        <f>[10]sens_95_spec_19_PSA!G145</f>
        <v>32.393494386372502</v>
      </c>
      <c r="AC146">
        <f>[11]sens_100_spec_3_PSA!G145</f>
        <v>32.395741994206901</v>
      </c>
      <c r="AE146">
        <f t="shared" si="8"/>
        <v>109.91732700004906</v>
      </c>
    </row>
    <row r="147" spans="1:31" x14ac:dyDescent="0.25">
      <c r="A147">
        <f>'[1]Cost outcomes'!B146</f>
        <v>34172.723752841302</v>
      </c>
      <c r="B147">
        <f>'[1]Cost outcomes'!C146</f>
        <v>34339.091647102199</v>
      </c>
      <c r="C147">
        <f>'[1]Cost outcomes'!D146</f>
        <v>34368.651436736203</v>
      </c>
      <c r="D147">
        <f>'[1]Cost outcomes'!E146</f>
        <v>34397.1230440824</v>
      </c>
      <c r="E147">
        <f>'[1]Cost outcomes'!F146</f>
        <v>34414.516279140298</v>
      </c>
      <c r="F147">
        <f>'[1]Cost outcomes'!G146</f>
        <v>34505.385407296897</v>
      </c>
      <c r="G147">
        <f>'[1]Cost outcomes'!H146</f>
        <v>34530.565383881702</v>
      </c>
      <c r="H147">
        <f>'[1]Cost outcomes'!I146</f>
        <v>34628.329720918096</v>
      </c>
      <c r="I147">
        <f>'[1]Cost outcomes'!J146</f>
        <v>34691.613082169199</v>
      </c>
      <c r="K147">
        <f>'[2]QALY outcomes'!B146</f>
        <v>13.613713626825</v>
      </c>
      <c r="L147">
        <f>'[2]QALY outcomes'!C146</f>
        <v>13.619547888730001</v>
      </c>
      <c r="M147">
        <f>'[2]QALY outcomes'!D146</f>
        <v>13.6198658979025</v>
      </c>
      <c r="N147">
        <f>'[2]QALY outcomes'!E146</f>
        <v>13.621201943358299</v>
      </c>
      <c r="O147">
        <f>'[2]QALY outcomes'!F146</f>
        <v>13.621201943358299</v>
      </c>
      <c r="P147">
        <f>'[2]QALY outcomes'!G146</f>
        <v>13.625067634049</v>
      </c>
      <c r="Q147">
        <f>'[2]QALY outcomes'!H146</f>
        <v>13.626547206639501</v>
      </c>
      <c r="R147">
        <f>'[2]QALY outcomes'!I146</f>
        <v>13.6272299842844</v>
      </c>
      <c r="S147">
        <f>'[2]QALY outcomes'!J146</f>
        <v>13.628371590910501</v>
      </c>
      <c r="U147">
        <f>[3]sens_28_spec_89!G146</f>
        <v>32.6922635288606</v>
      </c>
      <c r="V147">
        <f>[4]sens_57_spec_80_PSA!G146</f>
        <v>32.706336089596299</v>
      </c>
      <c r="W147">
        <f>[5]sens_64_spec_76_PSA!G146</f>
        <v>32.706864587222398</v>
      </c>
      <c r="X147">
        <f>[6]sens_70_spec_70_PSA!G146</f>
        <v>32.709429023427198</v>
      </c>
      <c r="Y147">
        <f>[7]sens_75_spec_66_PSA!G146</f>
        <v>32.709429023427198</v>
      </c>
      <c r="Z147">
        <f>[8]sens_88_spec_63_PSA!G146</f>
        <v>32.7185780559062</v>
      </c>
      <c r="AA147">
        <f>[9]sens_90_spec_58_PSA!G146</f>
        <v>32.721828502884598</v>
      </c>
      <c r="AB147">
        <f>[10]sens_95_spec_19_PSA!G146</f>
        <v>32.722903150382102</v>
      </c>
      <c r="AC147">
        <f>[11]sens_100_spec_3_PSA!G146</f>
        <v>32.725212356175298</v>
      </c>
      <c r="AE147">
        <f t="shared" si="8"/>
        <v>-12.27971071248686</v>
      </c>
    </row>
    <row r="148" spans="1:31" x14ac:dyDescent="0.25">
      <c r="A148">
        <f>'[1]Cost outcomes'!B147</f>
        <v>37675.229785502299</v>
      </c>
      <c r="B148">
        <f>'[1]Cost outcomes'!C147</f>
        <v>37840.371650005603</v>
      </c>
      <c r="C148">
        <f>'[1]Cost outcomes'!D147</f>
        <v>37890.717400842397</v>
      </c>
      <c r="D148">
        <f>'[1]Cost outcomes'!E147</f>
        <v>37910.559120217797</v>
      </c>
      <c r="E148">
        <f>'[1]Cost outcomes'!F147</f>
        <v>37944.893501587198</v>
      </c>
      <c r="F148">
        <f>'[1]Cost outcomes'!G147</f>
        <v>37976.015328688503</v>
      </c>
      <c r="G148">
        <f>'[1]Cost outcomes'!H147</f>
        <v>37988.010636917898</v>
      </c>
      <c r="H148">
        <f>'[1]Cost outcomes'!I147</f>
        <v>38073.929457648497</v>
      </c>
      <c r="I148">
        <f>'[1]Cost outcomes'!J147</f>
        <v>38109.3931012061</v>
      </c>
      <c r="K148">
        <f>'[2]QALY outcomes'!B147</f>
        <v>13.794700701110299</v>
      </c>
      <c r="L148">
        <f>'[2]QALY outcomes'!C147</f>
        <v>13.801410738732599</v>
      </c>
      <c r="M148">
        <f>'[2]QALY outcomes'!D147</f>
        <v>13.8023538686601</v>
      </c>
      <c r="N148">
        <f>'[2]QALY outcomes'!E147</f>
        <v>13.8023538686601</v>
      </c>
      <c r="O148">
        <f>'[2]QALY outcomes'!F147</f>
        <v>13.8031048220773</v>
      </c>
      <c r="P148">
        <f>'[2]QALY outcomes'!G147</f>
        <v>13.8037645930644</v>
      </c>
      <c r="Q148">
        <f>'[2]QALY outcomes'!H147</f>
        <v>13.8037645930644</v>
      </c>
      <c r="R148">
        <f>'[2]QALY outcomes'!I147</f>
        <v>13.8037645930644</v>
      </c>
      <c r="S148">
        <f>'[2]QALY outcomes'!J147</f>
        <v>13.8038774947912</v>
      </c>
      <c r="U148">
        <f>[3]sens_28_spec_89!G147</f>
        <v>32.698198864755199</v>
      </c>
      <c r="V148">
        <f>[4]sens_57_spec_80_PSA!G147</f>
        <v>32.712784184421103</v>
      </c>
      <c r="W148">
        <f>[5]sens_64_spec_76_PSA!G147</f>
        <v>32.714547666461897</v>
      </c>
      <c r="X148">
        <f>[6]sens_70_spec_70_PSA!G147</f>
        <v>32.714547666461897</v>
      </c>
      <c r="Y148">
        <f>[7]sens_75_spec_66_PSA!G147</f>
        <v>32.715732656697199</v>
      </c>
      <c r="Z148">
        <f>[8]sens_88_spec_63_PSA!G147</f>
        <v>32.7167662936344</v>
      </c>
      <c r="AA148">
        <f>[9]sens_90_spec_58_PSA!G147</f>
        <v>32.7167662936344</v>
      </c>
      <c r="AB148">
        <f>[10]sens_95_spec_19_PSA!G147</f>
        <v>32.7167662936344</v>
      </c>
      <c r="AC148">
        <f>[11]sens_100_spec_3_PSA!G147</f>
        <v>32.716923719098503</v>
      </c>
      <c r="AE148">
        <f t="shared" si="8"/>
        <v>12.076355315630053</v>
      </c>
    </row>
    <row r="149" spans="1:31" x14ac:dyDescent="0.25">
      <c r="A149">
        <f>'[1]Cost outcomes'!B148</f>
        <v>28800.491192273999</v>
      </c>
      <c r="B149">
        <f>'[1]Cost outcomes'!C148</f>
        <v>28916.697338994101</v>
      </c>
      <c r="C149">
        <f>'[1]Cost outcomes'!D148</f>
        <v>28932.833972699002</v>
      </c>
      <c r="D149">
        <f>'[1]Cost outcomes'!E148</f>
        <v>28952.026380396699</v>
      </c>
      <c r="E149">
        <f>'[1]Cost outcomes'!F148</f>
        <v>28970.783656224001</v>
      </c>
      <c r="F149">
        <f>'[1]Cost outcomes'!G148</f>
        <v>28996.842763921599</v>
      </c>
      <c r="G149">
        <f>'[1]Cost outcomes'!H148</f>
        <v>29010.694361727299</v>
      </c>
      <c r="H149">
        <f>'[1]Cost outcomes'!I148</f>
        <v>29098.625690683599</v>
      </c>
      <c r="I149">
        <f>'[1]Cost outcomes'!J148</f>
        <v>29140.229070179699</v>
      </c>
      <c r="K149">
        <f>'[2]QALY outcomes'!B148</f>
        <v>13.7373222136906</v>
      </c>
      <c r="L149">
        <f>'[2]QALY outcomes'!C148</f>
        <v>13.7402374031177</v>
      </c>
      <c r="M149">
        <f>'[2]QALY outcomes'!D148</f>
        <v>13.7402374031177</v>
      </c>
      <c r="N149">
        <f>'[2]QALY outcomes'!E148</f>
        <v>13.7402374031177</v>
      </c>
      <c r="O149">
        <f>'[2]QALY outcomes'!F148</f>
        <v>13.7402374031177</v>
      </c>
      <c r="P149">
        <f>'[2]QALY outcomes'!G148</f>
        <v>13.7402374031177</v>
      </c>
      <c r="Q149">
        <f>'[2]QALY outcomes'!H148</f>
        <v>13.7402374031177</v>
      </c>
      <c r="R149">
        <f>'[2]QALY outcomes'!I148</f>
        <v>13.7402374031177</v>
      </c>
      <c r="S149">
        <f>'[2]QALY outcomes'!J148</f>
        <v>13.7402374031177</v>
      </c>
      <c r="U149">
        <f>[3]sens_28_spec_89!G148</f>
        <v>33.303938285523202</v>
      </c>
      <c r="V149">
        <f>[4]sens_57_spec_80_PSA!G148</f>
        <v>33.310177532589101</v>
      </c>
      <c r="W149">
        <f>[5]sens_64_spec_76_PSA!G148</f>
        <v>33.310177532589101</v>
      </c>
      <c r="X149">
        <f>[6]sens_70_spec_70_PSA!G148</f>
        <v>33.310177532589101</v>
      </c>
      <c r="Y149">
        <f>[7]sens_75_spec_66_PSA!G148</f>
        <v>33.310177532589101</v>
      </c>
      <c r="Z149">
        <f>[8]sens_88_spec_63_PSA!G148</f>
        <v>33.310177532589101</v>
      </c>
      <c r="AA149">
        <f>[9]sens_90_spec_58_PSA!G148</f>
        <v>33.310177532589101</v>
      </c>
      <c r="AB149">
        <f>[10]sens_95_spec_19_PSA!G148</f>
        <v>33.310177532589101</v>
      </c>
      <c r="AC149">
        <f>[11]sens_100_spec_3_PSA!G148</f>
        <v>33.310177532589101</v>
      </c>
      <c r="AE149">
        <f t="shared" si="8"/>
        <v>-39.213332404332789</v>
      </c>
    </row>
    <row r="150" spans="1:31" x14ac:dyDescent="0.25">
      <c r="A150">
        <f>'[1]Cost outcomes'!B149</f>
        <v>29796.458065173501</v>
      </c>
      <c r="B150">
        <f>'[1]Cost outcomes'!C149</f>
        <v>29939.507104478202</v>
      </c>
      <c r="C150">
        <f>'[1]Cost outcomes'!D149</f>
        <v>29990.974043226201</v>
      </c>
      <c r="D150">
        <f>'[1]Cost outcomes'!E149</f>
        <v>30048.870986272701</v>
      </c>
      <c r="E150">
        <f>'[1]Cost outcomes'!F149</f>
        <v>30060.712932554401</v>
      </c>
      <c r="F150">
        <f>'[1]Cost outcomes'!G149</f>
        <v>30155.521383161798</v>
      </c>
      <c r="G150">
        <f>'[1]Cost outcomes'!H149</f>
        <v>30174.539082384901</v>
      </c>
      <c r="H150">
        <f>'[1]Cost outcomes'!I149</f>
        <v>30278.053546834901</v>
      </c>
      <c r="I150">
        <f>'[1]Cost outcomes'!J149</f>
        <v>30350.249353810901</v>
      </c>
      <c r="K150">
        <f>'[2]QALY outcomes'!B149</f>
        <v>13.7508210908598</v>
      </c>
      <c r="L150">
        <f>'[2]QALY outcomes'!C149</f>
        <v>13.7573053508317</v>
      </c>
      <c r="M150">
        <f>'[2]QALY outcomes'!D149</f>
        <v>13.759663500992099</v>
      </c>
      <c r="N150">
        <f>'[2]QALY outcomes'!E149</f>
        <v>13.7627658673917</v>
      </c>
      <c r="O150">
        <f>'[2]QALY outcomes'!F149</f>
        <v>13.7627658673917</v>
      </c>
      <c r="P150">
        <f>'[2]QALY outcomes'!G149</f>
        <v>13.768881412511501</v>
      </c>
      <c r="Q150">
        <f>'[2]QALY outcomes'!H149</f>
        <v>13.7692453254684</v>
      </c>
      <c r="R150">
        <f>'[2]QALY outcomes'!I149</f>
        <v>13.771332143098</v>
      </c>
      <c r="S150">
        <f>'[2]QALY outcomes'!J149</f>
        <v>13.7735660229591</v>
      </c>
      <c r="U150">
        <f>[3]sens_28_spec_89!G149</f>
        <v>33.119881706770798</v>
      </c>
      <c r="V150">
        <f>[4]sens_57_spec_80_PSA!G149</f>
        <v>33.133934060319497</v>
      </c>
      <c r="W150">
        <f>[5]sens_64_spec_76_PSA!G149</f>
        <v>33.138579400301701</v>
      </c>
      <c r="X150">
        <f>[6]sens_70_spec_70_PSA!G149</f>
        <v>33.1471582088421</v>
      </c>
      <c r="Y150">
        <f>[7]sens_75_spec_66_PSA!G149</f>
        <v>33.1471582088421</v>
      </c>
      <c r="Z150">
        <f>[8]sens_88_spec_63_PSA!G149</f>
        <v>33.159452890438303</v>
      </c>
      <c r="AA150">
        <f>[9]sens_90_spec_58_PSA!G149</f>
        <v>33.160066746471799</v>
      </c>
      <c r="AB150">
        <f>[10]sens_95_spec_19_PSA!G149</f>
        <v>33.1649771634087</v>
      </c>
      <c r="AC150">
        <f>[11]sens_100_spec_3_PSA!G149</f>
        <v>33.170332294547698</v>
      </c>
      <c r="AE150">
        <f t="shared" si="8"/>
        <v>28.206186633881742</v>
      </c>
    </row>
    <row r="151" spans="1:31" x14ac:dyDescent="0.25">
      <c r="A151">
        <f>'[1]Cost outcomes'!B150</f>
        <v>34347.290273895997</v>
      </c>
      <c r="B151">
        <f>'[1]Cost outcomes'!C150</f>
        <v>34499.354355320698</v>
      </c>
      <c r="C151">
        <f>'[1]Cost outcomes'!D150</f>
        <v>34558.599016967702</v>
      </c>
      <c r="D151">
        <f>'[1]Cost outcomes'!E150</f>
        <v>34606.863628650099</v>
      </c>
      <c r="E151">
        <f>'[1]Cost outcomes'!F150</f>
        <v>34639.482897567003</v>
      </c>
      <c r="F151">
        <f>'[1]Cost outcomes'!G150</f>
        <v>34724.361791213698</v>
      </c>
      <c r="G151">
        <f>'[1]Cost outcomes'!H150</f>
        <v>34733.646462093202</v>
      </c>
      <c r="H151">
        <f>'[1]Cost outcomes'!I150</f>
        <v>34851.729980570002</v>
      </c>
      <c r="I151">
        <f>'[1]Cost outcomes'!J150</f>
        <v>34929.396153246897</v>
      </c>
      <c r="K151">
        <f>'[2]QALY outcomes'!B150</f>
        <v>13.1353584705682</v>
      </c>
      <c r="L151">
        <f>'[2]QALY outcomes'!C150</f>
        <v>13.140872018011599</v>
      </c>
      <c r="M151">
        <f>'[2]QALY outcomes'!D150</f>
        <v>13.1418329047568</v>
      </c>
      <c r="N151">
        <f>'[2]QALY outcomes'!E150</f>
        <v>13.143114975434701</v>
      </c>
      <c r="O151">
        <f>'[2]QALY outcomes'!F150</f>
        <v>13.1442309094656</v>
      </c>
      <c r="P151">
        <f>'[2]QALY outcomes'!G150</f>
        <v>13.146967905415901</v>
      </c>
      <c r="Q151">
        <f>'[2]QALY outcomes'!H150</f>
        <v>13.146967905415901</v>
      </c>
      <c r="R151">
        <f>'[2]QALY outcomes'!I150</f>
        <v>13.1484374697439</v>
      </c>
      <c r="S151">
        <f>'[2]QALY outcomes'!J150</f>
        <v>13.1505447640419</v>
      </c>
      <c r="U151">
        <f>[3]sens_28_spec_89!G150</f>
        <v>31.168937630986999</v>
      </c>
      <c r="V151">
        <f>[4]sens_57_spec_80_PSA!G150</f>
        <v>31.184202458526499</v>
      </c>
      <c r="W151">
        <f>[5]sens_64_spec_76_PSA!G150</f>
        <v>31.186140431730099</v>
      </c>
      <c r="X151">
        <f>[6]sens_70_spec_70_PSA!G150</f>
        <v>31.188604670219899</v>
      </c>
      <c r="Y151">
        <f>[7]sens_75_spec_66_PSA!G150</f>
        <v>31.191043403062299</v>
      </c>
      <c r="Z151">
        <f>[8]sens_88_spec_63_PSA!G150</f>
        <v>31.1974809176401</v>
      </c>
      <c r="AA151">
        <f>[9]sens_90_spec_58_PSA!G150</f>
        <v>31.1974809176401</v>
      </c>
      <c r="AB151">
        <f>[10]sens_95_spec_19_PSA!G150</f>
        <v>31.201939145448399</v>
      </c>
      <c r="AC151">
        <f>[11]sens_100_spec_3_PSA!G150</f>
        <v>31.2067169118192</v>
      </c>
      <c r="AE151">
        <f t="shared" si="8"/>
        <v>-6.4462596170791642</v>
      </c>
    </row>
    <row r="152" spans="1:31" x14ac:dyDescent="0.25">
      <c r="A152">
        <f>'[1]Cost outcomes'!B151</f>
        <v>28316.141891850701</v>
      </c>
      <c r="B152">
        <f>'[1]Cost outcomes'!C151</f>
        <v>28536.5854684921</v>
      </c>
      <c r="C152">
        <f>'[1]Cost outcomes'!D151</f>
        <v>28571.525386710699</v>
      </c>
      <c r="D152">
        <f>'[1]Cost outcomes'!E151</f>
        <v>28592.078159516801</v>
      </c>
      <c r="E152">
        <f>'[1]Cost outcomes'!F151</f>
        <v>28627.572883831799</v>
      </c>
      <c r="F152">
        <f>'[1]Cost outcomes'!G151</f>
        <v>28683.597668998598</v>
      </c>
      <c r="G152">
        <f>'[1]Cost outcomes'!H151</f>
        <v>28700.762401969401</v>
      </c>
      <c r="H152">
        <f>'[1]Cost outcomes'!I151</f>
        <v>28784.478313388801</v>
      </c>
      <c r="I152">
        <f>'[1]Cost outcomes'!J151</f>
        <v>28836.485496932601</v>
      </c>
      <c r="K152">
        <f>'[2]QALY outcomes'!B151</f>
        <v>13.557822769999101</v>
      </c>
      <c r="L152">
        <f>'[2]QALY outcomes'!C151</f>
        <v>13.570699572066999</v>
      </c>
      <c r="M152">
        <f>'[2]QALY outcomes'!D151</f>
        <v>13.5726626020216</v>
      </c>
      <c r="N152">
        <f>'[2]QALY outcomes'!E151</f>
        <v>13.5726626020216</v>
      </c>
      <c r="O152">
        <f>'[2]QALY outcomes'!F151</f>
        <v>13.574102475344301</v>
      </c>
      <c r="P152">
        <f>'[2]QALY outcomes'!G151</f>
        <v>13.576157677787901</v>
      </c>
      <c r="Q152">
        <f>'[2]QALY outcomes'!H151</f>
        <v>13.5762354391212</v>
      </c>
      <c r="R152">
        <f>'[2]QALY outcomes'!I151</f>
        <v>13.5762354391212</v>
      </c>
      <c r="S152">
        <f>'[2]QALY outcomes'!J151</f>
        <v>13.577103807875501</v>
      </c>
      <c r="U152">
        <f>[3]sens_28_spec_89!G151</f>
        <v>32.613726808354102</v>
      </c>
      <c r="V152">
        <f>[4]sens_57_spec_80_PSA!G151</f>
        <v>32.645864308816797</v>
      </c>
      <c r="W152">
        <f>[5]sens_64_spec_76_PSA!G151</f>
        <v>32.650856364855201</v>
      </c>
      <c r="X152">
        <f>[6]sens_70_spec_70_PSA!G151</f>
        <v>32.650856364855201</v>
      </c>
      <c r="Y152">
        <f>[7]sens_75_spec_66_PSA!G151</f>
        <v>32.653697328699103</v>
      </c>
      <c r="Z152">
        <f>[8]sens_88_spec_63_PSA!G151</f>
        <v>32.6606135550524</v>
      </c>
      <c r="AA152">
        <f>[9]sens_90_spec_58_PSA!G151</f>
        <v>32.660758051367203</v>
      </c>
      <c r="AB152">
        <f>[10]sens_95_spec_19_PSA!G151</f>
        <v>32.660758051367203</v>
      </c>
      <c r="AC152">
        <f>[11]sens_100_spec_3_PSA!G151</f>
        <v>32.662597442249798</v>
      </c>
      <c r="AE152">
        <f t="shared" si="8"/>
        <v>119.64452239545767</v>
      </c>
    </row>
    <row r="153" spans="1:31" x14ac:dyDescent="0.25">
      <c r="A153">
        <f>'[1]Cost outcomes'!B152</f>
        <v>34482.770143356203</v>
      </c>
      <c r="B153">
        <f>'[1]Cost outcomes'!C152</f>
        <v>34580.638083615202</v>
      </c>
      <c r="C153">
        <f>'[1]Cost outcomes'!D152</f>
        <v>34600.7889822371</v>
      </c>
      <c r="D153">
        <f>'[1]Cost outcomes'!E152</f>
        <v>34622.579792366399</v>
      </c>
      <c r="E153">
        <f>'[1]Cost outcomes'!F152</f>
        <v>34646.564834501303</v>
      </c>
      <c r="F153">
        <f>'[1]Cost outcomes'!G152</f>
        <v>34671.090718050102</v>
      </c>
      <c r="G153">
        <f>'[1]Cost outcomes'!H152</f>
        <v>34686.4995392161</v>
      </c>
      <c r="H153">
        <f>'[1]Cost outcomes'!I152</f>
        <v>34770.898280542897</v>
      </c>
      <c r="I153">
        <f>'[1]Cost outcomes'!J152</f>
        <v>34813.342056959998</v>
      </c>
      <c r="K153">
        <f>'[2]QALY outcomes'!B152</f>
        <v>13.285110685357999</v>
      </c>
      <c r="L153">
        <f>'[2]QALY outcomes'!C152</f>
        <v>13.288220415480501</v>
      </c>
      <c r="M153">
        <f>'[2]QALY outcomes'!D152</f>
        <v>13.288220415480501</v>
      </c>
      <c r="N153">
        <f>'[2]QALY outcomes'!E152</f>
        <v>13.288220415480501</v>
      </c>
      <c r="O153">
        <f>'[2]QALY outcomes'!F152</f>
        <v>13.288377025686</v>
      </c>
      <c r="P153">
        <f>'[2]QALY outcomes'!G152</f>
        <v>13.288377025686</v>
      </c>
      <c r="Q153">
        <f>'[2]QALY outcomes'!H152</f>
        <v>13.2884135298921</v>
      </c>
      <c r="R153">
        <f>'[2]QALY outcomes'!I152</f>
        <v>13.2884135298921</v>
      </c>
      <c r="S153">
        <f>'[2]QALY outcomes'!J152</f>
        <v>13.2884135298921</v>
      </c>
      <c r="U153">
        <f>[3]sens_28_spec_89!G152</f>
        <v>31.5110190727593</v>
      </c>
      <c r="V153">
        <f>[4]sens_57_spec_80_PSA!G152</f>
        <v>31.518497898428599</v>
      </c>
      <c r="W153">
        <f>[5]sens_64_spec_76_PSA!G152</f>
        <v>31.518497898428599</v>
      </c>
      <c r="X153">
        <f>[6]sens_70_spec_70_PSA!G152</f>
        <v>31.518497898428599</v>
      </c>
      <c r="Y153">
        <f>[7]sens_75_spec_66_PSA!G152</f>
        <v>31.518774186657101</v>
      </c>
      <c r="Z153">
        <f>[8]sens_88_spec_63_PSA!G152</f>
        <v>31.518774186657101</v>
      </c>
      <c r="AA153">
        <f>[9]sens_90_spec_58_PSA!G152</f>
        <v>31.518846430061298</v>
      </c>
      <c r="AB153">
        <f>[10]sens_95_spec_19_PSA!G152</f>
        <v>31.518846430061298</v>
      </c>
      <c r="AC153">
        <f>[11]sens_100_spec_3_PSA!G152</f>
        <v>31.518846430061298</v>
      </c>
      <c r="AE153">
        <f t="shared" si="8"/>
        <v>-15.737128563472709</v>
      </c>
    </row>
    <row r="154" spans="1:31" x14ac:dyDescent="0.25">
      <c r="A154">
        <f>'[1]Cost outcomes'!B153</f>
        <v>37665.465355778702</v>
      </c>
      <c r="B154">
        <f>'[1]Cost outcomes'!C153</f>
        <v>37836.701631519398</v>
      </c>
      <c r="C154">
        <f>'[1]Cost outcomes'!D153</f>
        <v>37871.892360629303</v>
      </c>
      <c r="D154">
        <f>'[1]Cost outcomes'!E153</f>
        <v>37919.229976184899</v>
      </c>
      <c r="E154">
        <f>'[1]Cost outcomes'!F153</f>
        <v>38025.737369154398</v>
      </c>
      <c r="F154">
        <f>'[1]Cost outcomes'!G153</f>
        <v>38083.301367373802</v>
      </c>
      <c r="G154">
        <f>'[1]Cost outcomes'!H153</f>
        <v>38120.357498009696</v>
      </c>
      <c r="H154">
        <f>'[1]Cost outcomes'!I153</f>
        <v>38209.718030749202</v>
      </c>
      <c r="I154">
        <f>'[1]Cost outcomes'!J153</f>
        <v>38250.244238255204</v>
      </c>
      <c r="K154">
        <f>'[2]QALY outcomes'!B153</f>
        <v>13.690008903937899</v>
      </c>
      <c r="L154">
        <f>'[2]QALY outcomes'!C153</f>
        <v>13.696181677921601</v>
      </c>
      <c r="M154">
        <f>'[2]QALY outcomes'!D153</f>
        <v>13.6979388370422</v>
      </c>
      <c r="N154">
        <f>'[2]QALY outcomes'!E153</f>
        <v>13.6987443306278</v>
      </c>
      <c r="O154">
        <f>'[2]QALY outcomes'!F153</f>
        <v>13.704807754439001</v>
      </c>
      <c r="P154">
        <f>'[2]QALY outcomes'!G153</f>
        <v>13.7066127348668</v>
      </c>
      <c r="Q154">
        <f>'[2]QALY outcomes'!H153</f>
        <v>13.708571848614501</v>
      </c>
      <c r="R154">
        <f>'[2]QALY outcomes'!I153</f>
        <v>13.7091295675309</v>
      </c>
      <c r="S154">
        <f>'[2]QALY outcomes'!J153</f>
        <v>13.7091295675309</v>
      </c>
      <c r="U154">
        <f>[3]sens_28_spec_89!G153</f>
        <v>32.522015357073599</v>
      </c>
      <c r="V154">
        <f>[4]sens_57_spec_80_PSA!G153</f>
        <v>32.5345904349021</v>
      </c>
      <c r="W154">
        <f>[5]sens_64_spec_76_PSA!G153</f>
        <v>32.539013874505599</v>
      </c>
      <c r="X154">
        <f>[6]sens_70_spec_70_PSA!G153</f>
        <v>32.540426753850099</v>
      </c>
      <c r="Y154">
        <f>[7]sens_75_spec_66_PSA!G153</f>
        <v>32.556062604257299</v>
      </c>
      <c r="Z154">
        <f>[8]sens_88_spec_63_PSA!G153</f>
        <v>32.559018283886999</v>
      </c>
      <c r="AA154">
        <f>[9]sens_90_spec_58_PSA!G153</f>
        <v>32.565116216267697</v>
      </c>
      <c r="AB154">
        <f>[10]sens_95_spec_19_PSA!G153</f>
        <v>32.566049437843198</v>
      </c>
      <c r="AC154">
        <f>[11]sens_100_spec_3_PSA!G153</f>
        <v>32.566049437843198</v>
      </c>
      <c r="AE154">
        <f t="shared" si="8"/>
        <v>-8.2076791348177949</v>
      </c>
    </row>
    <row r="155" spans="1:31" x14ac:dyDescent="0.25">
      <c r="A155">
        <f>'[1]Cost outcomes'!B154</f>
        <v>36823.721653202199</v>
      </c>
      <c r="B155">
        <f>'[1]Cost outcomes'!C154</f>
        <v>37026.588411072204</v>
      </c>
      <c r="C155">
        <f>'[1]Cost outcomes'!D154</f>
        <v>37044.469889779597</v>
      </c>
      <c r="D155">
        <f>'[1]Cost outcomes'!E154</f>
        <v>37063.870836079201</v>
      </c>
      <c r="E155">
        <f>'[1]Cost outcomes'!F154</f>
        <v>37107.533409192998</v>
      </c>
      <c r="F155">
        <f>'[1]Cost outcomes'!G154</f>
        <v>37174.803252707403</v>
      </c>
      <c r="G155">
        <f>'[1]Cost outcomes'!H154</f>
        <v>37206.872597653601</v>
      </c>
      <c r="H155">
        <f>'[1]Cost outcomes'!I154</f>
        <v>37301.216538384397</v>
      </c>
      <c r="I155">
        <f>'[1]Cost outcomes'!J154</f>
        <v>37355.258529260202</v>
      </c>
      <c r="K155">
        <f>'[2]QALY outcomes'!B154</f>
        <v>13.269356214457201</v>
      </c>
      <c r="L155">
        <f>'[2]QALY outcomes'!C154</f>
        <v>13.2759726644372</v>
      </c>
      <c r="M155">
        <f>'[2]QALY outcomes'!D154</f>
        <v>13.2759726644372</v>
      </c>
      <c r="N155">
        <f>'[2]QALY outcomes'!E154</f>
        <v>13.2759726644372</v>
      </c>
      <c r="O155">
        <f>'[2]QALY outcomes'!F154</f>
        <v>13.277004531466799</v>
      </c>
      <c r="P155">
        <f>'[2]QALY outcomes'!G154</f>
        <v>13.279979328379399</v>
      </c>
      <c r="Q155">
        <f>'[2]QALY outcomes'!H154</f>
        <v>13.281074040154399</v>
      </c>
      <c r="R155">
        <f>'[2]QALY outcomes'!I154</f>
        <v>13.281289421558499</v>
      </c>
      <c r="S155">
        <f>'[2]QALY outcomes'!J154</f>
        <v>13.2815167446813</v>
      </c>
      <c r="U155">
        <f>[3]sens_28_spec_89!G154</f>
        <v>31.383777284286801</v>
      </c>
      <c r="V155">
        <f>[4]sens_57_spec_80_PSA!G154</f>
        <v>31.3986028724884</v>
      </c>
      <c r="W155">
        <f>[5]sens_64_spec_76_PSA!G154</f>
        <v>31.3986028724884</v>
      </c>
      <c r="X155">
        <f>[6]sens_70_spec_70_PSA!G154</f>
        <v>31.3986028724884</v>
      </c>
      <c r="Y155">
        <f>[7]sens_75_spec_66_PSA!G154</f>
        <v>31.401047145691798</v>
      </c>
      <c r="Z155">
        <f>[8]sens_88_spec_63_PSA!G154</f>
        <v>31.409032474240799</v>
      </c>
      <c r="AA155">
        <f>[9]sens_90_spec_58_PSA!G154</f>
        <v>31.4114961357187</v>
      </c>
      <c r="AB155">
        <f>[10]sens_95_spec_19_PSA!G154</f>
        <v>31.411852971364599</v>
      </c>
      <c r="AC155">
        <f>[11]sens_100_spec_3_PSA!G154</f>
        <v>31.4122894486073</v>
      </c>
      <c r="AE155">
        <f t="shared" si="8"/>
        <v>-28.120273129046694</v>
      </c>
    </row>
    <row r="156" spans="1:31" x14ac:dyDescent="0.25">
      <c r="A156">
        <f>'[1]Cost outcomes'!B155</f>
        <v>29695.561057313302</v>
      </c>
      <c r="B156">
        <f>'[1]Cost outcomes'!C155</f>
        <v>29836.504970919301</v>
      </c>
      <c r="C156">
        <f>'[1]Cost outcomes'!D155</f>
        <v>29893.864570137899</v>
      </c>
      <c r="D156">
        <f>'[1]Cost outcomes'!E155</f>
        <v>29930.779649984201</v>
      </c>
      <c r="E156">
        <f>'[1]Cost outcomes'!F155</f>
        <v>29964.184971688901</v>
      </c>
      <c r="F156">
        <f>'[1]Cost outcomes'!G155</f>
        <v>29996.4416553353</v>
      </c>
      <c r="G156">
        <f>'[1]Cost outcomes'!H155</f>
        <v>30017.081899324501</v>
      </c>
      <c r="H156">
        <f>'[1]Cost outcomes'!I155</f>
        <v>30107.165192123</v>
      </c>
      <c r="I156">
        <f>'[1]Cost outcomes'!J155</f>
        <v>30151.345363463199</v>
      </c>
      <c r="K156">
        <f>'[2]QALY outcomes'!B155</f>
        <v>13.98261209356</v>
      </c>
      <c r="L156">
        <f>'[2]QALY outcomes'!C155</f>
        <v>13.9885505498982</v>
      </c>
      <c r="M156">
        <f>'[2]QALY outcomes'!D155</f>
        <v>13.992202747239901</v>
      </c>
      <c r="N156">
        <f>'[2]QALY outcomes'!E155</f>
        <v>13.9939370992814</v>
      </c>
      <c r="O156">
        <f>'[2]QALY outcomes'!F155</f>
        <v>13.9947339022993</v>
      </c>
      <c r="P156">
        <f>'[2]QALY outcomes'!G155</f>
        <v>13.994837723438399</v>
      </c>
      <c r="Q156">
        <f>'[2]QALY outcomes'!H155</f>
        <v>13.994966652929399</v>
      </c>
      <c r="R156">
        <f>'[2]QALY outcomes'!I155</f>
        <v>13.995096044956099</v>
      </c>
      <c r="S156">
        <f>'[2]QALY outcomes'!J155</f>
        <v>13.995096044956099</v>
      </c>
      <c r="U156">
        <f>[3]sens_28_spec_89!G155</f>
        <v>33.687894455386399</v>
      </c>
      <c r="V156">
        <f>[4]sens_57_spec_80_PSA!G155</f>
        <v>33.7028486493952</v>
      </c>
      <c r="W156">
        <f>[5]sens_64_spec_76_PSA!G155</f>
        <v>33.7115626881954</v>
      </c>
      <c r="X156">
        <f>[6]sens_70_spec_70_PSA!G155</f>
        <v>33.715947029306399</v>
      </c>
      <c r="Y156">
        <f>[7]sens_75_spec_66_PSA!G155</f>
        <v>33.717586148975698</v>
      </c>
      <c r="Z156">
        <f>[8]sens_88_spec_63_PSA!G155</f>
        <v>33.7177296264124</v>
      </c>
      <c r="AA156">
        <f>[9]sens_90_spec_58_PSA!G155</f>
        <v>33.717957551259403</v>
      </c>
      <c r="AB156">
        <f>[10]sens_95_spec_19_PSA!G155</f>
        <v>33.718181821492699</v>
      </c>
      <c r="AC156">
        <f>[11]sens_100_spec_3_PSA!G155</f>
        <v>33.718181821492699</v>
      </c>
      <c r="AE156">
        <f t="shared" si="8"/>
        <v>15.896140051925471</v>
      </c>
    </row>
    <row r="157" spans="1:31" x14ac:dyDescent="0.25">
      <c r="A157">
        <f>'[1]Cost outcomes'!B156</f>
        <v>40738.088949745303</v>
      </c>
      <c r="B157">
        <f>'[1]Cost outcomes'!C156</f>
        <v>40893.433820255297</v>
      </c>
      <c r="C157">
        <f>'[1]Cost outcomes'!D156</f>
        <v>40951.194858738098</v>
      </c>
      <c r="D157">
        <f>'[1]Cost outcomes'!E156</f>
        <v>40990.330225519101</v>
      </c>
      <c r="E157">
        <f>'[1]Cost outcomes'!F156</f>
        <v>41061.492400709198</v>
      </c>
      <c r="F157">
        <f>'[1]Cost outcomes'!G156</f>
        <v>41114.048252979897</v>
      </c>
      <c r="G157">
        <f>'[1]Cost outcomes'!H156</f>
        <v>41137.303097008997</v>
      </c>
      <c r="H157">
        <f>'[1]Cost outcomes'!I156</f>
        <v>41235.9811148066</v>
      </c>
      <c r="I157">
        <f>'[1]Cost outcomes'!J156</f>
        <v>41295.312564264801</v>
      </c>
      <c r="K157">
        <f>'[2]QALY outcomes'!B156</f>
        <v>13.504027995965901</v>
      </c>
      <c r="L157">
        <f>'[2]QALY outcomes'!C156</f>
        <v>13.5094932621013</v>
      </c>
      <c r="M157">
        <f>'[2]QALY outcomes'!D156</f>
        <v>13.5114535099045</v>
      </c>
      <c r="N157">
        <f>'[2]QALY outcomes'!E156</f>
        <v>13.51248519472</v>
      </c>
      <c r="O157">
        <f>'[2]QALY outcomes'!F156</f>
        <v>13.516822273294901</v>
      </c>
      <c r="P157">
        <f>'[2]QALY outcomes'!G156</f>
        <v>13.5175511388908</v>
      </c>
      <c r="Q157">
        <f>'[2]QALY outcomes'!H156</f>
        <v>13.518227584289599</v>
      </c>
      <c r="R157">
        <f>'[2]QALY outcomes'!I156</f>
        <v>13.5186742491943</v>
      </c>
      <c r="S157">
        <f>'[2]QALY outcomes'!J156</f>
        <v>13.5202772406327</v>
      </c>
      <c r="U157">
        <f>[3]sens_28_spec_89!G156</f>
        <v>32.397119008079102</v>
      </c>
      <c r="V157">
        <f>[4]sens_57_spec_80_PSA!G156</f>
        <v>32.410308575726297</v>
      </c>
      <c r="W157">
        <f>[5]sens_64_spec_76_PSA!G156</f>
        <v>32.415047912077299</v>
      </c>
      <c r="X157">
        <f>[6]sens_70_spec_70_PSA!G156</f>
        <v>32.417313465994901</v>
      </c>
      <c r="Y157">
        <f>[7]sens_75_spec_66_PSA!G156</f>
        <v>32.429314555827602</v>
      </c>
      <c r="Z157">
        <f>[8]sens_88_spec_63_PSA!G156</f>
        <v>32.430718067554899</v>
      </c>
      <c r="AA157">
        <f>[9]sens_90_spec_58_PSA!G156</f>
        <v>32.432028776956997</v>
      </c>
      <c r="AB157">
        <f>[10]sens_95_spec_19_PSA!G156</f>
        <v>32.432918908729</v>
      </c>
      <c r="AC157">
        <f>[11]sens_100_spec_3_PSA!G156</f>
        <v>32.437356369013699</v>
      </c>
      <c r="AE157">
        <f t="shared" si="8"/>
        <v>-11.00220212713694</v>
      </c>
    </row>
    <row r="158" spans="1:31" x14ac:dyDescent="0.25">
      <c r="A158">
        <f>'[1]Cost outcomes'!B157</f>
        <v>25067.3182277333</v>
      </c>
      <c r="B158">
        <f>'[1]Cost outcomes'!C157</f>
        <v>25207.4266603551</v>
      </c>
      <c r="C158">
        <f>'[1]Cost outcomes'!D157</f>
        <v>25244.981181589301</v>
      </c>
      <c r="D158">
        <f>'[1]Cost outcomes'!E157</f>
        <v>25266.568784558101</v>
      </c>
      <c r="E158">
        <f>'[1]Cost outcomes'!F157</f>
        <v>25327.491327808999</v>
      </c>
      <c r="F158">
        <f>'[1]Cost outcomes'!G157</f>
        <v>25387.9105844724</v>
      </c>
      <c r="G158">
        <f>'[1]Cost outcomes'!H157</f>
        <v>25399.650026253701</v>
      </c>
      <c r="H158">
        <f>'[1]Cost outcomes'!I157</f>
        <v>25499.583228506701</v>
      </c>
      <c r="I158">
        <f>'[1]Cost outcomes'!J157</f>
        <v>25556.3909227166</v>
      </c>
      <c r="K158">
        <f>'[2]QALY outcomes'!B157</f>
        <v>13.4824445405846</v>
      </c>
      <c r="L158">
        <f>'[2]QALY outcomes'!C157</f>
        <v>13.4860354498362</v>
      </c>
      <c r="M158">
        <f>'[2]QALY outcomes'!D157</f>
        <v>13.4873020250838</v>
      </c>
      <c r="N158">
        <f>'[2]QALY outcomes'!E157</f>
        <v>13.4873020250838</v>
      </c>
      <c r="O158">
        <f>'[2]QALY outcomes'!F157</f>
        <v>13.4901743741516</v>
      </c>
      <c r="P158">
        <f>'[2]QALY outcomes'!G157</f>
        <v>13.491461198148199</v>
      </c>
      <c r="Q158">
        <f>'[2]QALY outcomes'!H157</f>
        <v>13.491461198148199</v>
      </c>
      <c r="R158">
        <f>'[2]QALY outcomes'!I157</f>
        <v>13.4923458305592</v>
      </c>
      <c r="S158">
        <f>'[2]QALY outcomes'!J157</f>
        <v>13.4931976255509</v>
      </c>
      <c r="U158">
        <f>[3]sens_28_spec_89!G157</f>
        <v>32.5498787643429</v>
      </c>
      <c r="V158">
        <f>[4]sens_57_spec_80_PSA!G157</f>
        <v>32.5580602888367</v>
      </c>
      <c r="W158">
        <f>[5]sens_64_spec_76_PSA!G157</f>
        <v>32.561144783841101</v>
      </c>
      <c r="X158">
        <f>[6]sens_70_spec_70_PSA!G157</f>
        <v>32.561144783841101</v>
      </c>
      <c r="Y158">
        <f>[7]sens_75_spec_66_PSA!G157</f>
        <v>32.569103782998397</v>
      </c>
      <c r="Z158">
        <f>[8]sens_88_spec_63_PSA!G157</f>
        <v>32.571692389535798</v>
      </c>
      <c r="AA158">
        <f>[9]sens_90_spec_58_PSA!G157</f>
        <v>32.571692389535798</v>
      </c>
      <c r="AB158">
        <f>[10]sens_95_spec_19_PSA!G157</f>
        <v>32.573569652487102</v>
      </c>
      <c r="AC158">
        <f>[11]sens_100_spec_3_PSA!G157</f>
        <v>32.5751344744235</v>
      </c>
      <c r="AE158">
        <f t="shared" si="8"/>
        <v>-45.269240813863831</v>
      </c>
    </row>
    <row r="159" spans="1:31" x14ac:dyDescent="0.25">
      <c r="A159">
        <f>'[1]Cost outcomes'!B158</f>
        <v>27675.314807819799</v>
      </c>
      <c r="B159">
        <f>'[1]Cost outcomes'!C158</f>
        <v>27820.874597456801</v>
      </c>
      <c r="C159">
        <f>'[1]Cost outcomes'!D158</f>
        <v>27841.6546142201</v>
      </c>
      <c r="D159">
        <f>'[1]Cost outcomes'!E158</f>
        <v>27903.318587890601</v>
      </c>
      <c r="E159">
        <f>'[1]Cost outcomes'!F158</f>
        <v>27961.246593281001</v>
      </c>
      <c r="F159">
        <f>'[1]Cost outcomes'!G158</f>
        <v>28027.034521015201</v>
      </c>
      <c r="G159">
        <f>'[1]Cost outcomes'!H158</f>
        <v>28040.808359096402</v>
      </c>
      <c r="H159">
        <f>'[1]Cost outcomes'!I158</f>
        <v>28129.5792138957</v>
      </c>
      <c r="I159">
        <f>'[1]Cost outcomes'!J158</f>
        <v>28192.0333254285</v>
      </c>
      <c r="K159">
        <f>'[2]QALY outcomes'!B158</f>
        <v>14.185839115659499</v>
      </c>
      <c r="L159">
        <f>'[2]QALY outcomes'!C158</f>
        <v>14.1934956239266</v>
      </c>
      <c r="M159">
        <f>'[2]QALY outcomes'!D158</f>
        <v>14.1934956239266</v>
      </c>
      <c r="N159">
        <f>'[2]QALY outcomes'!E158</f>
        <v>14.195903150777101</v>
      </c>
      <c r="O159">
        <f>'[2]QALY outcomes'!F158</f>
        <v>14.199052475913501</v>
      </c>
      <c r="P159">
        <f>'[2]QALY outcomes'!G158</f>
        <v>14.2029199649172</v>
      </c>
      <c r="Q159">
        <f>'[2]QALY outcomes'!H158</f>
        <v>14.2029199649172</v>
      </c>
      <c r="R159">
        <f>'[2]QALY outcomes'!I158</f>
        <v>14.2049323821192</v>
      </c>
      <c r="S159">
        <f>'[2]QALY outcomes'!J158</f>
        <v>14.2058943869107</v>
      </c>
      <c r="U159">
        <f>[3]sens_28_spec_89!G158</f>
        <v>33.5723008087325</v>
      </c>
      <c r="V159">
        <f>[4]sens_57_spec_80_PSA!G158</f>
        <v>33.590057955484298</v>
      </c>
      <c r="W159">
        <f>[5]sens_64_spec_76_PSA!G158</f>
        <v>33.590057955484298</v>
      </c>
      <c r="X159">
        <f>[6]sens_70_spec_70_PSA!G158</f>
        <v>33.594601478561401</v>
      </c>
      <c r="Y159">
        <f>[7]sens_75_spec_66_PSA!G158</f>
        <v>33.602159512643198</v>
      </c>
      <c r="Z159">
        <f>[8]sens_88_spec_63_PSA!G158</f>
        <v>33.608797727577198</v>
      </c>
      <c r="AA159">
        <f>[9]sens_90_spec_58_PSA!G158</f>
        <v>33.608797727577198</v>
      </c>
      <c r="AB159">
        <f>[10]sens_95_spec_19_PSA!G158</f>
        <v>33.614083475744103</v>
      </c>
      <c r="AC159">
        <f>[11]sens_100_spec_3_PSA!G158</f>
        <v>33.615714391116498</v>
      </c>
      <c r="AE159">
        <f t="shared" si="8"/>
        <v>56.655584031706042</v>
      </c>
    </row>
    <row r="160" spans="1:31" x14ac:dyDescent="0.25">
      <c r="A160">
        <f>'[1]Cost outcomes'!B159</f>
        <v>39826.721396979097</v>
      </c>
      <c r="B160">
        <f>'[1]Cost outcomes'!C159</f>
        <v>39999.398172764297</v>
      </c>
      <c r="C160">
        <f>'[1]Cost outcomes'!D159</f>
        <v>40035.363313151698</v>
      </c>
      <c r="D160">
        <f>'[1]Cost outcomes'!E159</f>
        <v>40071.712548978401</v>
      </c>
      <c r="E160">
        <f>'[1]Cost outcomes'!F159</f>
        <v>40122.122675335602</v>
      </c>
      <c r="F160">
        <f>'[1]Cost outcomes'!G159</f>
        <v>40197.779255777597</v>
      </c>
      <c r="G160">
        <f>'[1]Cost outcomes'!H159</f>
        <v>40212.099994002601</v>
      </c>
      <c r="H160">
        <f>'[1]Cost outcomes'!I159</f>
        <v>40313.113458685497</v>
      </c>
      <c r="I160">
        <f>'[1]Cost outcomes'!J159</f>
        <v>40364.584345929899</v>
      </c>
      <c r="K160">
        <f>'[2]QALY outcomes'!B159</f>
        <v>13.8005789655478</v>
      </c>
      <c r="L160">
        <f>'[2]QALY outcomes'!C159</f>
        <v>13.8060388996269</v>
      </c>
      <c r="M160">
        <f>'[2]QALY outcomes'!D159</f>
        <v>13.806706312550601</v>
      </c>
      <c r="N160">
        <f>'[2]QALY outcomes'!E159</f>
        <v>13.8071192557471</v>
      </c>
      <c r="O160">
        <f>'[2]QALY outcomes'!F159</f>
        <v>13.810486236915301</v>
      </c>
      <c r="P160">
        <f>'[2]QALY outcomes'!G159</f>
        <v>13.813727863423701</v>
      </c>
      <c r="Q160">
        <f>'[2]QALY outcomes'!H159</f>
        <v>13.813727863423701</v>
      </c>
      <c r="R160">
        <f>'[2]QALY outcomes'!I159</f>
        <v>13.8140183646056</v>
      </c>
      <c r="S160">
        <f>'[2]QALY outcomes'!J159</f>
        <v>13.815904631434501</v>
      </c>
      <c r="U160">
        <f>[3]sens_28_spec_89!G159</f>
        <v>33.250556024427198</v>
      </c>
      <c r="V160">
        <f>[4]sens_57_spec_80_PSA!G159</f>
        <v>33.262464986332901</v>
      </c>
      <c r="W160">
        <f>[5]sens_64_spec_76_PSA!G159</f>
        <v>33.263519723105802</v>
      </c>
      <c r="X160">
        <f>[6]sens_70_spec_70_PSA!G159</f>
        <v>33.264282931702397</v>
      </c>
      <c r="Y160">
        <f>[7]sens_75_spec_66_PSA!G159</f>
        <v>33.273388101193703</v>
      </c>
      <c r="Z160">
        <f>[8]sens_88_spec_63_PSA!G159</f>
        <v>33.280281750551502</v>
      </c>
      <c r="AA160">
        <f>[9]sens_90_spec_58_PSA!G159</f>
        <v>33.280281750551502</v>
      </c>
      <c r="AB160">
        <f>[10]sens_95_spec_19_PSA!G159</f>
        <v>33.2808100674131</v>
      </c>
      <c r="AC160">
        <f>[11]sens_100_spec_3_PSA!G159</f>
        <v>33.286341412830602</v>
      </c>
      <c r="AE160">
        <f t="shared" si="8"/>
        <v>-28.474931877318255</v>
      </c>
    </row>
    <row r="161" spans="1:31" x14ac:dyDescent="0.25">
      <c r="A161">
        <f>'[1]Cost outcomes'!B160</f>
        <v>26053.923788557899</v>
      </c>
      <c r="B161">
        <f>'[1]Cost outcomes'!C160</f>
        <v>26150.752973273298</v>
      </c>
      <c r="C161">
        <f>'[1]Cost outcomes'!D160</f>
        <v>26172.3728049655</v>
      </c>
      <c r="D161">
        <f>'[1]Cost outcomes'!E160</f>
        <v>26215.7987306713</v>
      </c>
      <c r="E161">
        <f>'[1]Cost outcomes'!F160</f>
        <v>26228.7408624866</v>
      </c>
      <c r="F161">
        <f>'[1]Cost outcomes'!G160</f>
        <v>26266.5358318086</v>
      </c>
      <c r="G161">
        <f>'[1]Cost outcomes'!H160</f>
        <v>26277.731897285499</v>
      </c>
      <c r="H161">
        <f>'[1]Cost outcomes'!I160</f>
        <v>26368.1832748956</v>
      </c>
      <c r="I161">
        <f>'[1]Cost outcomes'!J160</f>
        <v>26405.648955823999</v>
      </c>
      <c r="K161">
        <f>'[2]QALY outcomes'!B160</f>
        <v>13.695328308109801</v>
      </c>
      <c r="L161">
        <f>'[2]QALY outcomes'!C160</f>
        <v>13.698080679118</v>
      </c>
      <c r="M161">
        <f>'[2]QALY outcomes'!D160</f>
        <v>13.698080679118</v>
      </c>
      <c r="N161">
        <f>'[2]QALY outcomes'!E160</f>
        <v>13.6996263247551</v>
      </c>
      <c r="O161">
        <f>'[2]QALY outcomes'!F160</f>
        <v>13.6996263247551</v>
      </c>
      <c r="P161">
        <f>'[2]QALY outcomes'!G160</f>
        <v>13.701424332530101</v>
      </c>
      <c r="Q161">
        <f>'[2]QALY outcomes'!H160</f>
        <v>13.701424332530101</v>
      </c>
      <c r="R161">
        <f>'[2]QALY outcomes'!I160</f>
        <v>13.701518812407</v>
      </c>
      <c r="S161">
        <f>'[2]QALY outcomes'!J160</f>
        <v>13.701622177060299</v>
      </c>
      <c r="U161">
        <f>[3]sens_28_spec_89!G160</f>
        <v>33.6250029295243</v>
      </c>
      <c r="V161">
        <f>[4]sens_57_spec_80_PSA!G160</f>
        <v>33.632905542872898</v>
      </c>
      <c r="W161">
        <f>[5]sens_64_spec_76_PSA!G160</f>
        <v>33.632905542872898</v>
      </c>
      <c r="X161">
        <f>[6]sens_70_spec_70_PSA!G160</f>
        <v>33.637338946110397</v>
      </c>
      <c r="Y161">
        <f>[7]sens_75_spec_66_PSA!G160</f>
        <v>33.637338946110397</v>
      </c>
      <c r="Z161">
        <f>[8]sens_88_spec_63_PSA!G160</f>
        <v>33.643495916485001</v>
      </c>
      <c r="AA161">
        <f>[9]sens_90_spec_58_PSA!G160</f>
        <v>33.643495916485001</v>
      </c>
      <c r="AB161">
        <f>[10]sens_95_spec_19_PSA!G160</f>
        <v>33.643694598674898</v>
      </c>
      <c r="AC161">
        <f>[11]sens_100_spec_3_PSA!G160</f>
        <v>33.643857096411303</v>
      </c>
      <c r="AE161">
        <f t="shared" si="8"/>
        <v>-24.136553494779321</v>
      </c>
    </row>
    <row r="162" spans="1:31" x14ac:dyDescent="0.25">
      <c r="A162">
        <f>'[1]Cost outcomes'!B161</f>
        <v>36892.610946529901</v>
      </c>
      <c r="B162">
        <f>'[1]Cost outcomes'!C161</f>
        <v>36969.253773214099</v>
      </c>
      <c r="C162">
        <f>'[1]Cost outcomes'!D161</f>
        <v>36993.064527591698</v>
      </c>
      <c r="D162">
        <f>'[1]Cost outcomes'!E161</f>
        <v>37016.496295906101</v>
      </c>
      <c r="E162">
        <f>'[1]Cost outcomes'!F161</f>
        <v>37033.098319134202</v>
      </c>
      <c r="F162">
        <f>'[1]Cost outcomes'!G161</f>
        <v>37089.077761367997</v>
      </c>
      <c r="G162">
        <f>'[1]Cost outcomes'!H161</f>
        <v>37102.545967383499</v>
      </c>
      <c r="H162">
        <f>'[1]Cost outcomes'!I161</f>
        <v>37208.375231794402</v>
      </c>
      <c r="I162">
        <f>'[1]Cost outcomes'!J161</f>
        <v>37308.585362017802</v>
      </c>
      <c r="K162">
        <f>'[2]QALY outcomes'!B161</f>
        <v>13.238266901019999</v>
      </c>
      <c r="L162">
        <f>'[2]QALY outcomes'!C161</f>
        <v>13.2391196294979</v>
      </c>
      <c r="M162">
        <f>'[2]QALY outcomes'!D161</f>
        <v>13.2391196294979</v>
      </c>
      <c r="N162">
        <f>'[2]QALY outcomes'!E161</f>
        <v>13.2391196294979</v>
      </c>
      <c r="O162">
        <f>'[2]QALY outcomes'!F161</f>
        <v>13.2391196294979</v>
      </c>
      <c r="P162">
        <f>'[2]QALY outcomes'!G161</f>
        <v>13.240028368836599</v>
      </c>
      <c r="Q162">
        <f>'[2]QALY outcomes'!H161</f>
        <v>13.240028368836599</v>
      </c>
      <c r="R162">
        <f>'[2]QALY outcomes'!I161</f>
        <v>13.2415543652889</v>
      </c>
      <c r="S162">
        <f>'[2]QALY outcomes'!J161</f>
        <v>13.244030299488999</v>
      </c>
      <c r="U162">
        <f>[3]sens_28_spec_89!G161</f>
        <v>31.714203704879701</v>
      </c>
      <c r="V162">
        <f>[4]sens_57_spec_80_PSA!G161</f>
        <v>31.7160003211375</v>
      </c>
      <c r="W162">
        <f>[5]sens_64_spec_76_PSA!G161</f>
        <v>31.7160003211375</v>
      </c>
      <c r="X162">
        <f>[6]sens_70_spec_70_PSA!G161</f>
        <v>31.7160003211375</v>
      </c>
      <c r="Y162">
        <f>[7]sens_75_spec_66_PSA!G161</f>
        <v>31.7160003211375</v>
      </c>
      <c r="Z162">
        <f>[8]sens_88_spec_63_PSA!G161</f>
        <v>31.7177833075466</v>
      </c>
      <c r="AA162">
        <f>[9]sens_90_spec_58_PSA!G161</f>
        <v>31.7177833075466</v>
      </c>
      <c r="AB162">
        <f>[10]sens_95_spec_19_PSA!G161</f>
        <v>31.721549437569099</v>
      </c>
      <c r="AC162">
        <f>[11]sens_100_spec_3_PSA!G161</f>
        <v>31.729400343628999</v>
      </c>
      <c r="AE162">
        <f t="shared" si="8"/>
        <v>-54.121489048149755</v>
      </c>
    </row>
    <row r="163" spans="1:31" x14ac:dyDescent="0.25">
      <c r="A163">
        <f>'[1]Cost outcomes'!B162</f>
        <v>32482.630356912199</v>
      </c>
      <c r="B163">
        <f>'[1]Cost outcomes'!C162</f>
        <v>32595.4893036838</v>
      </c>
      <c r="C163">
        <f>'[1]Cost outcomes'!D162</f>
        <v>32630.797692137599</v>
      </c>
      <c r="D163">
        <f>'[1]Cost outcomes'!E162</f>
        <v>32650.751211941701</v>
      </c>
      <c r="E163">
        <f>'[1]Cost outcomes'!F162</f>
        <v>32705.412847380201</v>
      </c>
      <c r="F163">
        <f>'[1]Cost outcomes'!G162</f>
        <v>32741.3086182685</v>
      </c>
      <c r="G163">
        <f>'[1]Cost outcomes'!H162</f>
        <v>32754.046771435598</v>
      </c>
      <c r="H163">
        <f>'[1]Cost outcomes'!I162</f>
        <v>32857.443279743602</v>
      </c>
      <c r="I163">
        <f>'[1]Cost outcomes'!J162</f>
        <v>32899.500046119203</v>
      </c>
      <c r="K163">
        <f>'[2]QALY outcomes'!B162</f>
        <v>13.762204243166501</v>
      </c>
      <c r="L163">
        <f>'[2]QALY outcomes'!C162</f>
        <v>13.7669767665789</v>
      </c>
      <c r="M163">
        <f>'[2]QALY outcomes'!D162</f>
        <v>13.767520782587001</v>
      </c>
      <c r="N163">
        <f>'[2]QALY outcomes'!E162</f>
        <v>13.767520782587001</v>
      </c>
      <c r="O163">
        <f>'[2]QALY outcomes'!F162</f>
        <v>13.7705142303789</v>
      </c>
      <c r="P163">
        <f>'[2]QALY outcomes'!G162</f>
        <v>13.7713688475125</v>
      </c>
      <c r="Q163">
        <f>'[2]QALY outcomes'!H162</f>
        <v>13.7713688475125</v>
      </c>
      <c r="R163">
        <f>'[2]QALY outcomes'!I162</f>
        <v>13.772882485052399</v>
      </c>
      <c r="S163">
        <f>'[2]QALY outcomes'!J162</f>
        <v>13.772971061572401</v>
      </c>
      <c r="U163">
        <f>[3]sens_28_spec_89!G162</f>
        <v>31.2185473358475</v>
      </c>
      <c r="V163">
        <f>[4]sens_57_spec_80_PSA!G162</f>
        <v>31.2279680031351</v>
      </c>
      <c r="W163">
        <f>[5]sens_64_spec_76_PSA!G162</f>
        <v>31.228721610913599</v>
      </c>
      <c r="X163">
        <f>[6]sens_70_spec_70_PSA!G162</f>
        <v>31.228721610913599</v>
      </c>
      <c r="Y163">
        <f>[7]sens_75_spec_66_PSA!G162</f>
        <v>31.2343965458459</v>
      </c>
      <c r="Z163">
        <f>[8]sens_88_spec_63_PSA!G162</f>
        <v>31.235644677290299</v>
      </c>
      <c r="AA163">
        <f>[9]sens_90_spec_58_PSA!G162</f>
        <v>31.235644677290299</v>
      </c>
      <c r="AB163">
        <f>[10]sens_95_spec_19_PSA!G162</f>
        <v>31.2381512596865</v>
      </c>
      <c r="AC163">
        <f>[11]sens_100_spec_3_PSA!G162</f>
        <v>31.238265994170099</v>
      </c>
      <c r="AE163">
        <f t="shared" si="8"/>
        <v>13.187753827909901</v>
      </c>
    </row>
    <row r="164" spans="1:31" x14ac:dyDescent="0.25">
      <c r="A164">
        <f>'[1]Cost outcomes'!B163</f>
        <v>42713.855083791401</v>
      </c>
      <c r="B164">
        <f>'[1]Cost outcomes'!C163</f>
        <v>42875.310647749997</v>
      </c>
      <c r="C164">
        <f>'[1]Cost outcomes'!D163</f>
        <v>42893.956458316599</v>
      </c>
      <c r="D164">
        <f>'[1]Cost outcomes'!E163</f>
        <v>42914.602006853398</v>
      </c>
      <c r="E164">
        <f>'[1]Cost outcomes'!F163</f>
        <v>42940.290279598201</v>
      </c>
      <c r="F164">
        <f>'[1]Cost outcomes'!G163</f>
        <v>42967.087489328696</v>
      </c>
      <c r="G164">
        <f>'[1]Cost outcomes'!H163</f>
        <v>42978.661412970097</v>
      </c>
      <c r="H164">
        <f>'[1]Cost outcomes'!I163</f>
        <v>43061.440765384803</v>
      </c>
      <c r="I164">
        <f>'[1]Cost outcomes'!J163</f>
        <v>43101.090086099903</v>
      </c>
      <c r="K164">
        <f>'[2]QALY outcomes'!B163</f>
        <v>13.4461084072381</v>
      </c>
      <c r="L164">
        <f>'[2]QALY outcomes'!C163</f>
        <v>13.4509151730709</v>
      </c>
      <c r="M164">
        <f>'[2]QALY outcomes'!D163</f>
        <v>13.4509151730709</v>
      </c>
      <c r="N164">
        <f>'[2]QALY outcomes'!E163</f>
        <v>13.4509151730709</v>
      </c>
      <c r="O164">
        <f>'[2]QALY outcomes'!F163</f>
        <v>13.451442832216999</v>
      </c>
      <c r="P164">
        <f>'[2]QALY outcomes'!G163</f>
        <v>13.451442832216999</v>
      </c>
      <c r="Q164">
        <f>'[2]QALY outcomes'!H163</f>
        <v>13.451442832216999</v>
      </c>
      <c r="R164">
        <f>'[2]QALY outcomes'!I163</f>
        <v>13.451442832216999</v>
      </c>
      <c r="S164">
        <f>'[2]QALY outcomes'!J163</f>
        <v>13.451442832216999</v>
      </c>
      <c r="U164">
        <f>[3]sens_28_spec_89!G163</f>
        <v>31.5733421283513</v>
      </c>
      <c r="V164">
        <f>[4]sens_57_spec_80_PSA!G163</f>
        <v>31.584438966440398</v>
      </c>
      <c r="W164">
        <f>[5]sens_64_spec_76_PSA!G163</f>
        <v>31.584438966440398</v>
      </c>
      <c r="X164">
        <f>[6]sens_70_spec_70_PSA!G163</f>
        <v>31.584438966440398</v>
      </c>
      <c r="Y164">
        <f>[7]sens_75_spec_66_PSA!G163</f>
        <v>31.585239696324901</v>
      </c>
      <c r="Z164">
        <f>[8]sens_88_spec_63_PSA!G163</f>
        <v>31.585239696324901</v>
      </c>
      <c r="AA164">
        <f>[9]sens_90_spec_58_PSA!G163</f>
        <v>31.585239696324901</v>
      </c>
      <c r="AB164">
        <f>[10]sens_95_spec_19_PSA!G163</f>
        <v>31.585239696324901</v>
      </c>
      <c r="AC164">
        <f>[11]sens_100_spec_3_PSA!G163</f>
        <v>31.585239696324901</v>
      </c>
      <c r="AE164">
        <f t="shared" si="8"/>
        <v>-34.504489773211318</v>
      </c>
    </row>
    <row r="165" spans="1:31" x14ac:dyDescent="0.25">
      <c r="A165">
        <f>'[1]Cost outcomes'!B164</f>
        <v>32334.129601713801</v>
      </c>
      <c r="B165">
        <f>'[1]Cost outcomes'!C164</f>
        <v>32473.8101709273</v>
      </c>
      <c r="C165">
        <f>'[1]Cost outcomes'!D164</f>
        <v>32497.211336406501</v>
      </c>
      <c r="D165">
        <f>'[1]Cost outcomes'!E164</f>
        <v>32525.680201843199</v>
      </c>
      <c r="E165">
        <f>'[1]Cost outcomes'!F164</f>
        <v>32545.1533604182</v>
      </c>
      <c r="F165">
        <f>'[1]Cost outcomes'!G164</f>
        <v>32584.662874298301</v>
      </c>
      <c r="G165">
        <f>'[1]Cost outcomes'!H164</f>
        <v>32598.147342539101</v>
      </c>
      <c r="H165">
        <f>'[1]Cost outcomes'!I164</f>
        <v>32711.895743878002</v>
      </c>
      <c r="I165">
        <f>'[1]Cost outcomes'!J164</f>
        <v>32753.837463789601</v>
      </c>
      <c r="K165">
        <f>'[2]QALY outcomes'!B164</f>
        <v>13.410967645825499</v>
      </c>
      <c r="L165">
        <f>'[2]QALY outcomes'!C164</f>
        <v>13.4155203727179</v>
      </c>
      <c r="M165">
        <f>'[2]QALY outcomes'!D164</f>
        <v>13.4155203727179</v>
      </c>
      <c r="N165">
        <f>'[2]QALY outcomes'!E164</f>
        <v>13.416506677475599</v>
      </c>
      <c r="O165">
        <f>'[2]QALY outcomes'!F164</f>
        <v>13.416506677475599</v>
      </c>
      <c r="P165">
        <f>'[2]QALY outcomes'!G164</f>
        <v>13.417703071326599</v>
      </c>
      <c r="Q165">
        <f>'[2]QALY outcomes'!H164</f>
        <v>13.417703071326599</v>
      </c>
      <c r="R165">
        <f>'[2]QALY outcomes'!I164</f>
        <v>13.4190713464073</v>
      </c>
      <c r="S165">
        <f>'[2]QALY outcomes'!J164</f>
        <v>13.4190713464073</v>
      </c>
      <c r="U165">
        <f>[3]sens_28_spec_89!G164</f>
        <v>31.568878145124401</v>
      </c>
      <c r="V165">
        <f>[4]sens_57_spec_80_PSA!G164</f>
        <v>31.5806037935203</v>
      </c>
      <c r="W165">
        <f>[5]sens_64_spec_76_PSA!G164</f>
        <v>31.5806037935203</v>
      </c>
      <c r="X165">
        <f>[6]sens_70_spec_70_PSA!G164</f>
        <v>31.582419631212002</v>
      </c>
      <c r="Y165">
        <f>[7]sens_75_spec_66_PSA!G164</f>
        <v>31.582419631212002</v>
      </c>
      <c r="Z165">
        <f>[8]sens_88_spec_63_PSA!G164</f>
        <v>31.584624456425399</v>
      </c>
      <c r="AA165">
        <f>[9]sens_90_spec_58_PSA!G164</f>
        <v>31.584624456425399</v>
      </c>
      <c r="AB165">
        <f>[10]sens_95_spec_19_PSA!G164</f>
        <v>31.587261662443801</v>
      </c>
      <c r="AC165">
        <f>[11]sens_100_spec_3_PSA!G164</f>
        <v>31.587261662443801</v>
      </c>
      <c r="AE165">
        <f t="shared" si="8"/>
        <v>-19.438895379706139</v>
      </c>
    </row>
    <row r="166" spans="1:31" x14ac:dyDescent="0.25">
      <c r="A166">
        <f>'[1]Cost outcomes'!B165</f>
        <v>29117.744241018001</v>
      </c>
      <c r="B166">
        <f>'[1]Cost outcomes'!C165</f>
        <v>29233.024667454101</v>
      </c>
      <c r="C166">
        <f>'[1]Cost outcomes'!D165</f>
        <v>29251.626754137498</v>
      </c>
      <c r="D166">
        <f>'[1]Cost outcomes'!E165</f>
        <v>29289.2246157396</v>
      </c>
      <c r="E166">
        <f>'[1]Cost outcomes'!F165</f>
        <v>29304.724300586298</v>
      </c>
      <c r="F166">
        <f>'[1]Cost outcomes'!G165</f>
        <v>29339.848554476401</v>
      </c>
      <c r="G166">
        <f>'[1]Cost outcomes'!H165</f>
        <v>29367.930602109998</v>
      </c>
      <c r="H166">
        <f>'[1]Cost outcomes'!I165</f>
        <v>29449.183411649199</v>
      </c>
      <c r="I166">
        <f>'[1]Cost outcomes'!J165</f>
        <v>29508.773128221099</v>
      </c>
      <c r="K166">
        <f>'[2]QALY outcomes'!B165</f>
        <v>13.8823219867869</v>
      </c>
      <c r="L166">
        <f>'[2]QALY outcomes'!C165</f>
        <v>13.886698543204499</v>
      </c>
      <c r="M166">
        <f>'[2]QALY outcomes'!D165</f>
        <v>13.886698543204499</v>
      </c>
      <c r="N166">
        <f>'[2]QALY outcomes'!E165</f>
        <v>13.888213508598101</v>
      </c>
      <c r="O166">
        <f>'[2]QALY outcomes'!F165</f>
        <v>13.888213508598101</v>
      </c>
      <c r="P166">
        <f>'[2]QALY outcomes'!G165</f>
        <v>13.8883899461381</v>
      </c>
      <c r="Q166">
        <f>'[2]QALY outcomes'!H165</f>
        <v>13.8887861792611</v>
      </c>
      <c r="R166">
        <f>'[2]QALY outcomes'!I165</f>
        <v>13.8887861792611</v>
      </c>
      <c r="S166">
        <f>'[2]QALY outcomes'!J165</f>
        <v>13.890143429794501</v>
      </c>
      <c r="U166">
        <f>[3]sens_28_spec_89!G165</f>
        <v>32.931536190023202</v>
      </c>
      <c r="V166">
        <f>[4]sens_57_spec_80_PSA!G165</f>
        <v>32.941506877205804</v>
      </c>
      <c r="W166">
        <f>[5]sens_64_spec_76_PSA!G165</f>
        <v>32.941506877205804</v>
      </c>
      <c r="X166">
        <f>[6]sens_70_spec_70_PSA!G165</f>
        <v>32.944705735104897</v>
      </c>
      <c r="Y166">
        <f>[7]sens_75_spec_66_PSA!G165</f>
        <v>32.944705735104897</v>
      </c>
      <c r="Z166">
        <f>[8]sens_88_spec_63_PSA!G165</f>
        <v>32.944996499268399</v>
      </c>
      <c r="AA166">
        <f>[9]sens_90_spec_58_PSA!G165</f>
        <v>32.945687345669</v>
      </c>
      <c r="AB166">
        <f>[10]sens_95_spec_19_PSA!G165</f>
        <v>32.945687345669</v>
      </c>
      <c r="AC166">
        <f>[11]sens_100_spec_3_PSA!G165</f>
        <v>32.948632739970201</v>
      </c>
      <c r="AE166">
        <f t="shared" si="8"/>
        <v>0.3084243158497344</v>
      </c>
    </row>
    <row r="167" spans="1:31" x14ac:dyDescent="0.25">
      <c r="A167">
        <f>'[1]Cost outcomes'!B166</f>
        <v>32002.3236830028</v>
      </c>
      <c r="B167">
        <f>'[1]Cost outcomes'!C166</f>
        <v>32160.249477969199</v>
      </c>
      <c r="C167">
        <f>'[1]Cost outcomes'!D166</f>
        <v>32179.469672178799</v>
      </c>
      <c r="D167">
        <f>'[1]Cost outcomes'!E166</f>
        <v>32197.113217749102</v>
      </c>
      <c r="E167">
        <f>'[1]Cost outcomes'!F166</f>
        <v>32251.7684875794</v>
      </c>
      <c r="F167">
        <f>'[1]Cost outcomes'!G166</f>
        <v>32313.2730620283</v>
      </c>
      <c r="G167">
        <f>'[1]Cost outcomes'!H166</f>
        <v>32337.286408071701</v>
      </c>
      <c r="H167">
        <f>'[1]Cost outcomes'!I166</f>
        <v>32465.231420419601</v>
      </c>
      <c r="I167">
        <f>'[1]Cost outcomes'!J166</f>
        <v>32512.147890762099</v>
      </c>
      <c r="K167">
        <f>'[2]QALY outcomes'!B166</f>
        <v>13.943668201918999</v>
      </c>
      <c r="L167">
        <f>'[2]QALY outcomes'!C166</f>
        <v>13.9516844767408</v>
      </c>
      <c r="M167">
        <f>'[2]QALY outcomes'!D166</f>
        <v>13.9516844767408</v>
      </c>
      <c r="N167">
        <f>'[2]QALY outcomes'!E166</f>
        <v>13.9516844767408</v>
      </c>
      <c r="O167">
        <f>'[2]QALY outcomes'!F166</f>
        <v>13.954850137059699</v>
      </c>
      <c r="P167">
        <f>'[2]QALY outcomes'!G166</f>
        <v>13.9575962257158</v>
      </c>
      <c r="Q167">
        <f>'[2]QALY outcomes'!H166</f>
        <v>13.9589296916441</v>
      </c>
      <c r="R167">
        <f>'[2]QALY outcomes'!I166</f>
        <v>13.961897010498699</v>
      </c>
      <c r="S167">
        <f>'[2]QALY outcomes'!J166</f>
        <v>13.963272404467499</v>
      </c>
      <c r="U167">
        <f>[3]sens_28_spec_89!G166</f>
        <v>33.5322492267101</v>
      </c>
      <c r="V167">
        <f>[4]sens_57_spec_80_PSA!G166</f>
        <v>33.548787379963102</v>
      </c>
      <c r="W167">
        <f>[5]sens_64_spec_76_PSA!G166</f>
        <v>33.548787379963102</v>
      </c>
      <c r="X167">
        <f>[6]sens_70_spec_70_PSA!G166</f>
        <v>33.548787379963102</v>
      </c>
      <c r="Y167">
        <f>[7]sens_75_spec_66_PSA!G166</f>
        <v>33.5555229747848</v>
      </c>
      <c r="Z167">
        <f>[8]sens_88_spec_63_PSA!G166</f>
        <v>33.5612943271841</v>
      </c>
      <c r="AA167">
        <f>[9]sens_90_spec_58_PSA!G166</f>
        <v>33.5637130023567</v>
      </c>
      <c r="AB167">
        <f>[10]sens_95_spec_19_PSA!G166</f>
        <v>33.570966226822698</v>
      </c>
      <c r="AC167">
        <f>[11]sens_100_spec_3_PSA!G166</f>
        <v>33.573458077331303</v>
      </c>
      <c r="AE167">
        <f t="shared" si="8"/>
        <v>53.791341876104781</v>
      </c>
    </row>
    <row r="168" spans="1:31" x14ac:dyDescent="0.25">
      <c r="A168">
        <f>'[1]Cost outcomes'!B167</f>
        <v>28789.246252006698</v>
      </c>
      <c r="B168">
        <f>'[1]Cost outcomes'!C167</f>
        <v>28982.580398952399</v>
      </c>
      <c r="C168">
        <f>'[1]Cost outcomes'!D167</f>
        <v>29007.881243897202</v>
      </c>
      <c r="D168">
        <f>'[1]Cost outcomes'!E167</f>
        <v>29049.541136428499</v>
      </c>
      <c r="E168">
        <f>'[1]Cost outcomes'!F167</f>
        <v>29129.7388327398</v>
      </c>
      <c r="F168">
        <f>'[1]Cost outcomes'!G167</f>
        <v>29176.280841632499</v>
      </c>
      <c r="G168">
        <f>'[1]Cost outcomes'!H167</f>
        <v>29189.315301171901</v>
      </c>
      <c r="H168">
        <f>'[1]Cost outcomes'!I167</f>
        <v>29279.517151878099</v>
      </c>
      <c r="I168">
        <f>'[1]Cost outcomes'!J167</f>
        <v>29357.964456759</v>
      </c>
      <c r="K168">
        <f>'[2]QALY outcomes'!B167</f>
        <v>12.290892051759</v>
      </c>
      <c r="L168">
        <f>'[2]QALY outcomes'!C167</f>
        <v>12.296888599858701</v>
      </c>
      <c r="M168">
        <f>'[2]QALY outcomes'!D167</f>
        <v>12.2970004146202</v>
      </c>
      <c r="N168">
        <f>'[2]QALY outcomes'!E167</f>
        <v>12.297727456938</v>
      </c>
      <c r="O168">
        <f>'[2]QALY outcomes'!F167</f>
        <v>12.3014927226493</v>
      </c>
      <c r="P168">
        <f>'[2]QALY outcomes'!G167</f>
        <v>12.3021634212366</v>
      </c>
      <c r="Q168">
        <f>'[2]QALY outcomes'!H167</f>
        <v>12.3021634212366</v>
      </c>
      <c r="R168">
        <f>'[2]QALY outcomes'!I167</f>
        <v>12.3021634212366</v>
      </c>
      <c r="S168">
        <f>'[2]QALY outcomes'!J167</f>
        <v>12.302953947177301</v>
      </c>
      <c r="U168">
        <f>[3]sens_28_spec_89!G167</f>
        <v>29.266066715629002</v>
      </c>
      <c r="V168">
        <f>[4]sens_57_spec_80_PSA!G167</f>
        <v>29.2806710756104</v>
      </c>
      <c r="W168">
        <f>[5]sens_64_spec_76_PSA!G167</f>
        <v>29.2809049270606</v>
      </c>
      <c r="X168">
        <f>[6]sens_70_spec_70_PSA!G167</f>
        <v>29.282694114842201</v>
      </c>
      <c r="Y168">
        <f>[7]sens_75_spec_66_PSA!G167</f>
        <v>29.2940624515515</v>
      </c>
      <c r="Z168">
        <f>[8]sens_88_spec_63_PSA!G167</f>
        <v>29.295424732616201</v>
      </c>
      <c r="AA168">
        <f>[9]sens_90_spec_58_PSA!G167</f>
        <v>29.295424732616201</v>
      </c>
      <c r="AB168">
        <f>[10]sens_95_spec_19_PSA!G167</f>
        <v>29.295424732616201</v>
      </c>
      <c r="AC168">
        <f>[11]sens_100_spec_3_PSA!G167</f>
        <v>29.297234650961101</v>
      </c>
      <c r="AE168">
        <f t="shared" si="8"/>
        <v>-34.959836829199645</v>
      </c>
    </row>
    <row r="169" spans="1:31" x14ac:dyDescent="0.25">
      <c r="A169">
        <f>'[1]Cost outcomes'!B168</f>
        <v>47148.963998325999</v>
      </c>
      <c r="B169">
        <f>'[1]Cost outcomes'!C168</f>
        <v>47492.974252616499</v>
      </c>
      <c r="C169">
        <f>'[1]Cost outcomes'!D168</f>
        <v>47567.352058929799</v>
      </c>
      <c r="D169">
        <f>'[1]Cost outcomes'!E168</f>
        <v>47588.170040796802</v>
      </c>
      <c r="E169">
        <f>'[1]Cost outcomes'!F168</f>
        <v>47607.476397094397</v>
      </c>
      <c r="F169">
        <f>'[1]Cost outcomes'!G168</f>
        <v>47757.0830745817</v>
      </c>
      <c r="G169">
        <f>'[1]Cost outcomes'!H168</f>
        <v>47831.190406248897</v>
      </c>
      <c r="H169">
        <f>'[1]Cost outcomes'!I168</f>
        <v>47958.918192166602</v>
      </c>
      <c r="I169">
        <f>'[1]Cost outcomes'!J168</f>
        <v>47997.539173819001</v>
      </c>
      <c r="K169">
        <f>'[2]QALY outcomes'!B168</f>
        <v>12.818674696155799</v>
      </c>
      <c r="L169">
        <f>'[2]QALY outcomes'!C168</f>
        <v>12.831267669062299</v>
      </c>
      <c r="M169">
        <f>'[2]QALY outcomes'!D168</f>
        <v>12.833680748835601</v>
      </c>
      <c r="N169">
        <f>'[2]QALY outcomes'!E168</f>
        <v>12.833680748835601</v>
      </c>
      <c r="O169">
        <f>'[2]QALY outcomes'!F168</f>
        <v>12.833748769142099</v>
      </c>
      <c r="P169">
        <f>'[2]QALY outcomes'!G168</f>
        <v>12.840075064955601</v>
      </c>
      <c r="Q169">
        <f>'[2]QALY outcomes'!H168</f>
        <v>12.8429090256035</v>
      </c>
      <c r="R169">
        <f>'[2]QALY outcomes'!I168</f>
        <v>12.844713785263201</v>
      </c>
      <c r="S169">
        <f>'[2]QALY outcomes'!J168</f>
        <v>12.844713785263201</v>
      </c>
      <c r="U169">
        <f>[3]sens_28_spec_89!G168</f>
        <v>30.5841854691908</v>
      </c>
      <c r="V169">
        <f>[4]sens_57_spec_80_PSA!G168</f>
        <v>30.615990949572701</v>
      </c>
      <c r="W169">
        <f>[5]sens_64_spec_76_PSA!G168</f>
        <v>30.622184040006999</v>
      </c>
      <c r="X169">
        <f>[6]sens_70_spec_70_PSA!G168</f>
        <v>30.622184040006999</v>
      </c>
      <c r="Y169">
        <f>[7]sens_75_spec_66_PSA!G168</f>
        <v>30.622309958644401</v>
      </c>
      <c r="Z169">
        <f>[8]sens_88_spec_63_PSA!G168</f>
        <v>30.6373603967177</v>
      </c>
      <c r="AA169">
        <f>[9]sens_90_spec_58_PSA!G168</f>
        <v>30.644490708302499</v>
      </c>
      <c r="AB169">
        <f>[10]sens_95_spec_19_PSA!G168</f>
        <v>30.648055526573199</v>
      </c>
      <c r="AC169">
        <f>[11]sens_100_spec_3_PSA!G168</f>
        <v>30.648055526573199</v>
      </c>
      <c r="AE169">
        <f t="shared" si="8"/>
        <v>-11.41834254007756</v>
      </c>
    </row>
    <row r="170" spans="1:31" x14ac:dyDescent="0.25">
      <c r="A170">
        <f>'[1]Cost outcomes'!B169</f>
        <v>32123.815284682201</v>
      </c>
      <c r="B170">
        <f>'[1]Cost outcomes'!C169</f>
        <v>32233.152814990899</v>
      </c>
      <c r="C170">
        <f>'[1]Cost outcomes'!D169</f>
        <v>32281.3733675982</v>
      </c>
      <c r="D170">
        <f>'[1]Cost outcomes'!E169</f>
        <v>32321.361187241298</v>
      </c>
      <c r="E170">
        <f>'[1]Cost outcomes'!F169</f>
        <v>32379.416339440799</v>
      </c>
      <c r="F170">
        <f>'[1]Cost outcomes'!G169</f>
        <v>32464.444418523999</v>
      </c>
      <c r="G170">
        <f>'[1]Cost outcomes'!H169</f>
        <v>32478.8787822347</v>
      </c>
      <c r="H170">
        <f>'[1]Cost outcomes'!I169</f>
        <v>32564.998885366698</v>
      </c>
      <c r="I170">
        <f>'[1]Cost outcomes'!J169</f>
        <v>32634.108413563601</v>
      </c>
      <c r="K170">
        <f>'[2]QALY outcomes'!B169</f>
        <v>13.812848156297299</v>
      </c>
      <c r="L170">
        <f>'[2]QALY outcomes'!C169</f>
        <v>13.816416995953499</v>
      </c>
      <c r="M170">
        <f>'[2]QALY outcomes'!D169</f>
        <v>13.817677814336401</v>
      </c>
      <c r="N170">
        <f>'[2]QALY outcomes'!E169</f>
        <v>13.8189312836573</v>
      </c>
      <c r="O170">
        <f>'[2]QALY outcomes'!F169</f>
        <v>13.821366363529901</v>
      </c>
      <c r="P170">
        <f>'[2]QALY outcomes'!G169</f>
        <v>13.8237462329412</v>
      </c>
      <c r="Q170">
        <f>'[2]QALY outcomes'!H169</f>
        <v>13.8237462329412</v>
      </c>
      <c r="R170">
        <f>'[2]QALY outcomes'!I169</f>
        <v>13.8237462329412</v>
      </c>
      <c r="S170">
        <f>'[2]QALY outcomes'!J169</f>
        <v>13.8256525238829</v>
      </c>
      <c r="U170">
        <f>[3]sens_28_spec_89!G169</f>
        <v>34.472675130401697</v>
      </c>
      <c r="V170">
        <f>[4]sens_57_spec_80_PSA!G169</f>
        <v>34.481142528130803</v>
      </c>
      <c r="W170">
        <f>[5]sens_64_spec_76_PSA!G169</f>
        <v>34.484243146744397</v>
      </c>
      <c r="X170">
        <f>[6]sens_70_spec_70_PSA!G169</f>
        <v>34.486711563208097</v>
      </c>
      <c r="Y170">
        <f>[7]sens_75_spec_66_PSA!G169</f>
        <v>34.494150150841399</v>
      </c>
      <c r="Z170">
        <f>[8]sens_88_spec_63_PSA!G169</f>
        <v>34.499543349578502</v>
      </c>
      <c r="AA170">
        <f>[9]sens_90_spec_58_PSA!G169</f>
        <v>34.499543349578502</v>
      </c>
      <c r="AB170">
        <f>[10]sens_95_spec_19_PSA!G169</f>
        <v>34.499543349578502</v>
      </c>
      <c r="AC170">
        <f>[11]sens_100_spec_3_PSA!G169</f>
        <v>34.5043183528404</v>
      </c>
      <c r="AE170">
        <f t="shared" si="8"/>
        <v>-15.081216664628514</v>
      </c>
    </row>
    <row r="171" spans="1:31" x14ac:dyDescent="0.25">
      <c r="A171">
        <f>'[1]Cost outcomes'!B170</f>
        <v>33778.674308752197</v>
      </c>
      <c r="B171">
        <f>'[1]Cost outcomes'!C170</f>
        <v>33915.470820045499</v>
      </c>
      <c r="C171">
        <f>'[1]Cost outcomes'!D170</f>
        <v>33934.000048608003</v>
      </c>
      <c r="D171">
        <f>'[1]Cost outcomes'!E170</f>
        <v>33953.166786693102</v>
      </c>
      <c r="E171">
        <f>'[1]Cost outcomes'!F170</f>
        <v>33984.545337531301</v>
      </c>
      <c r="F171">
        <f>'[1]Cost outcomes'!G170</f>
        <v>34037.970338435902</v>
      </c>
      <c r="G171">
        <f>'[1]Cost outcomes'!H170</f>
        <v>34054.591366434703</v>
      </c>
      <c r="H171">
        <f>'[1]Cost outcomes'!I170</f>
        <v>34149.911995438597</v>
      </c>
      <c r="I171">
        <f>'[1]Cost outcomes'!J170</f>
        <v>34200.640768132798</v>
      </c>
      <c r="K171">
        <f>'[2]QALY outcomes'!B170</f>
        <v>13.4373498337117</v>
      </c>
      <c r="L171">
        <f>'[2]QALY outcomes'!C170</f>
        <v>13.442034914568501</v>
      </c>
      <c r="M171">
        <f>'[2]QALY outcomes'!D170</f>
        <v>13.442034914568501</v>
      </c>
      <c r="N171">
        <f>'[2]QALY outcomes'!E170</f>
        <v>13.442034914568501</v>
      </c>
      <c r="O171">
        <f>'[2]QALY outcomes'!F170</f>
        <v>13.443686733477501</v>
      </c>
      <c r="P171">
        <f>'[2]QALY outcomes'!G170</f>
        <v>13.4450721212853</v>
      </c>
      <c r="Q171">
        <f>'[2]QALY outcomes'!H170</f>
        <v>13.445729100605099</v>
      </c>
      <c r="R171">
        <f>'[2]QALY outcomes'!I170</f>
        <v>13.4460348644443</v>
      </c>
      <c r="S171">
        <f>'[2]QALY outcomes'!J170</f>
        <v>13.446676015544501</v>
      </c>
      <c r="U171">
        <f>[3]sens_28_spec_89!G170</f>
        <v>31.512804774607101</v>
      </c>
      <c r="V171">
        <f>[4]sens_57_spec_80_PSA!G170</f>
        <v>31.5245425566712</v>
      </c>
      <c r="W171">
        <f>[5]sens_64_spec_76_PSA!G170</f>
        <v>31.5245425566712</v>
      </c>
      <c r="X171">
        <f>[6]sens_70_spec_70_PSA!G170</f>
        <v>31.5245425566712</v>
      </c>
      <c r="Y171">
        <f>[7]sens_75_spec_66_PSA!G170</f>
        <v>31.528687912031899</v>
      </c>
      <c r="Z171">
        <f>[8]sens_88_spec_63_PSA!G170</f>
        <v>31.531103228921001</v>
      </c>
      <c r="AA171">
        <f>[9]sens_90_spec_58_PSA!G170</f>
        <v>31.532093131228098</v>
      </c>
      <c r="AB171">
        <f>[10]sens_95_spec_19_PSA!G170</f>
        <v>31.532616835947799</v>
      </c>
      <c r="AC171">
        <f>[11]sens_100_spec_3_PSA!G170</f>
        <v>31.533641353574598</v>
      </c>
      <c r="AE171">
        <f t="shared" si="8"/>
        <v>-13.059248421533937</v>
      </c>
    </row>
    <row r="172" spans="1:31" x14ac:dyDescent="0.25">
      <c r="A172">
        <f>'[1]Cost outcomes'!B171</f>
        <v>37526.315534454101</v>
      </c>
      <c r="B172">
        <f>'[1]Cost outcomes'!C171</f>
        <v>37637.3598150533</v>
      </c>
      <c r="C172">
        <f>'[1]Cost outcomes'!D171</f>
        <v>37687.1790104881</v>
      </c>
      <c r="D172">
        <f>'[1]Cost outcomes'!E171</f>
        <v>37731.630344795398</v>
      </c>
      <c r="E172">
        <f>'[1]Cost outcomes'!F171</f>
        <v>37758.399052424204</v>
      </c>
      <c r="F172">
        <f>'[1]Cost outcomes'!G171</f>
        <v>37804.894920097999</v>
      </c>
      <c r="G172">
        <f>'[1]Cost outcomes'!H171</f>
        <v>37817.9824790618</v>
      </c>
      <c r="H172">
        <f>'[1]Cost outcomes'!I171</f>
        <v>37900.741785744103</v>
      </c>
      <c r="I172">
        <f>'[1]Cost outcomes'!J171</f>
        <v>37952.511674116598</v>
      </c>
      <c r="K172">
        <f>'[2]QALY outcomes'!B171</f>
        <v>13.876852709995999</v>
      </c>
      <c r="L172">
        <f>'[2]QALY outcomes'!C171</f>
        <v>13.8806716763573</v>
      </c>
      <c r="M172">
        <f>'[2]QALY outcomes'!D171</f>
        <v>13.8822173224822</v>
      </c>
      <c r="N172">
        <f>'[2]QALY outcomes'!E171</f>
        <v>13.8834234401833</v>
      </c>
      <c r="O172">
        <f>'[2]QALY outcomes'!F171</f>
        <v>13.8837408585995</v>
      </c>
      <c r="P172">
        <f>'[2]QALY outcomes'!G171</f>
        <v>13.884901760824301</v>
      </c>
      <c r="Q172">
        <f>'[2]QALY outcomes'!H171</f>
        <v>13.884901760824301</v>
      </c>
      <c r="R172">
        <f>'[2]QALY outcomes'!I171</f>
        <v>13.884901760824301</v>
      </c>
      <c r="S172">
        <f>'[2]QALY outcomes'!J171</f>
        <v>13.8858751155283</v>
      </c>
      <c r="U172">
        <f>[3]sens_28_spec_89!G171</f>
        <v>33.932361805700097</v>
      </c>
      <c r="V172">
        <f>[4]sens_57_spec_80_PSA!G171</f>
        <v>33.941244205462098</v>
      </c>
      <c r="W172">
        <f>[5]sens_64_spec_76_PSA!G171</f>
        <v>33.944022398902597</v>
      </c>
      <c r="X172">
        <f>[6]sens_70_spec_70_PSA!G171</f>
        <v>33.947274074884497</v>
      </c>
      <c r="Y172">
        <f>[7]sens_75_spec_66_PSA!G171</f>
        <v>33.947854678990801</v>
      </c>
      <c r="Z172">
        <f>[8]sens_88_spec_63_PSA!G171</f>
        <v>33.950103171669099</v>
      </c>
      <c r="AA172">
        <f>[9]sens_90_spec_58_PSA!G171</f>
        <v>33.950103171669099</v>
      </c>
      <c r="AB172">
        <f>[10]sens_95_spec_19_PSA!G171</f>
        <v>33.950103171669099</v>
      </c>
      <c r="AC172">
        <f>[11]sens_100_spec_3_PSA!G171</f>
        <v>33.952140026817197</v>
      </c>
      <c r="AE172">
        <f t="shared" si="8"/>
        <v>-10.181892309609111</v>
      </c>
    </row>
    <row r="173" spans="1:31" x14ac:dyDescent="0.25">
      <c r="A173">
        <f>'[1]Cost outcomes'!B172</f>
        <v>34456.327477623003</v>
      </c>
      <c r="B173">
        <f>'[1]Cost outcomes'!C172</f>
        <v>34568.472415446697</v>
      </c>
      <c r="C173">
        <f>'[1]Cost outcomes'!D172</f>
        <v>34591.355431693701</v>
      </c>
      <c r="D173">
        <f>'[1]Cost outcomes'!E172</f>
        <v>34612.879361721003</v>
      </c>
      <c r="E173">
        <f>'[1]Cost outcomes'!F172</f>
        <v>34711.978179477002</v>
      </c>
      <c r="F173">
        <f>'[1]Cost outcomes'!G172</f>
        <v>34801.278397149901</v>
      </c>
      <c r="G173">
        <f>'[1]Cost outcomes'!H172</f>
        <v>34838.494394740301</v>
      </c>
      <c r="H173">
        <f>'[1]Cost outcomes'!I172</f>
        <v>34931.0452904267</v>
      </c>
      <c r="I173">
        <f>'[1]Cost outcomes'!J172</f>
        <v>34970.973244475797</v>
      </c>
      <c r="K173">
        <f>'[2]QALY outcomes'!B172</f>
        <v>13.9663693876482</v>
      </c>
      <c r="L173">
        <f>'[2]QALY outcomes'!C172</f>
        <v>13.969397590962</v>
      </c>
      <c r="M173">
        <f>'[2]QALY outcomes'!D172</f>
        <v>13.969397590962</v>
      </c>
      <c r="N173">
        <f>'[2]QALY outcomes'!E172</f>
        <v>13.969397590962</v>
      </c>
      <c r="O173">
        <f>'[2]QALY outcomes'!F172</f>
        <v>13.974194285114001</v>
      </c>
      <c r="P173">
        <f>'[2]QALY outcomes'!G172</f>
        <v>13.977843684831299</v>
      </c>
      <c r="Q173">
        <f>'[2]QALY outcomes'!H172</f>
        <v>13.979223991049899</v>
      </c>
      <c r="R173">
        <f>'[2]QALY outcomes'!I172</f>
        <v>13.980035243475699</v>
      </c>
      <c r="S173">
        <f>'[2]QALY outcomes'!J172</f>
        <v>13.980035243475699</v>
      </c>
      <c r="U173">
        <f>[3]sens_28_spec_89!G172</f>
        <v>33.812226263777198</v>
      </c>
      <c r="V173">
        <f>[4]sens_57_spec_80_PSA!G172</f>
        <v>33.818022183649902</v>
      </c>
      <c r="W173">
        <f>[5]sens_64_spec_76_PSA!G172</f>
        <v>33.818022183649902</v>
      </c>
      <c r="X173">
        <f>[6]sens_70_spec_70_PSA!G172</f>
        <v>33.818022183649902</v>
      </c>
      <c r="Y173">
        <f>[7]sens_75_spec_66_PSA!G172</f>
        <v>33.828752822790698</v>
      </c>
      <c r="Z173">
        <f>[8]sens_88_spec_63_PSA!G172</f>
        <v>33.8370611897667</v>
      </c>
      <c r="AA173">
        <f>[9]sens_90_spec_58_PSA!G172</f>
        <v>33.8400960931491</v>
      </c>
      <c r="AB173">
        <f>[10]sens_95_spec_19_PSA!G172</f>
        <v>33.841429163451799</v>
      </c>
      <c r="AC173">
        <f>[11]sens_100_spec_3_PSA!G172</f>
        <v>33.841429163451799</v>
      </c>
      <c r="AE173">
        <f t="shared" si="8"/>
        <v>-32.167323579334465</v>
      </c>
    </row>
    <row r="174" spans="1:31" x14ac:dyDescent="0.25">
      <c r="A174">
        <f>'[1]Cost outcomes'!B173</f>
        <v>38644.367085106802</v>
      </c>
      <c r="B174">
        <f>'[1]Cost outcomes'!C173</f>
        <v>38771.256520104602</v>
      </c>
      <c r="C174">
        <f>'[1]Cost outcomes'!D173</f>
        <v>38814.5140082504</v>
      </c>
      <c r="D174">
        <f>'[1]Cost outcomes'!E173</f>
        <v>38858.140897401499</v>
      </c>
      <c r="E174">
        <f>'[1]Cost outcomes'!F173</f>
        <v>38910.340590542597</v>
      </c>
      <c r="F174">
        <f>'[1]Cost outcomes'!G173</f>
        <v>38934.880292964197</v>
      </c>
      <c r="G174">
        <f>'[1]Cost outcomes'!H173</f>
        <v>38947.661070604699</v>
      </c>
      <c r="H174">
        <f>'[1]Cost outcomes'!I173</f>
        <v>39044.886747923199</v>
      </c>
      <c r="I174">
        <f>'[1]Cost outcomes'!J173</f>
        <v>39084.603705383401</v>
      </c>
      <c r="K174">
        <f>'[2]QALY outcomes'!B173</f>
        <v>13.889946824793499</v>
      </c>
      <c r="L174">
        <f>'[2]QALY outcomes'!C173</f>
        <v>13.892344564869401</v>
      </c>
      <c r="M174">
        <f>'[2]QALY outcomes'!D173</f>
        <v>13.8941354339073</v>
      </c>
      <c r="N174">
        <f>'[2]QALY outcomes'!E173</f>
        <v>13.8957614752228</v>
      </c>
      <c r="O174">
        <f>'[2]QALY outcomes'!F173</f>
        <v>13.8986573793725</v>
      </c>
      <c r="P174">
        <f>'[2]QALY outcomes'!G173</f>
        <v>13.8986573793725</v>
      </c>
      <c r="Q174">
        <f>'[2]QALY outcomes'!H173</f>
        <v>13.8986573793725</v>
      </c>
      <c r="R174">
        <f>'[2]QALY outcomes'!I173</f>
        <v>13.898855291051101</v>
      </c>
      <c r="S174">
        <f>'[2]QALY outcomes'!J173</f>
        <v>13.8989412166809</v>
      </c>
      <c r="U174">
        <f>[3]sens_28_spec_89!G173</f>
        <v>32.710741172146697</v>
      </c>
      <c r="V174">
        <f>[4]sens_57_spec_80_PSA!G173</f>
        <v>32.714585795429102</v>
      </c>
      <c r="W174">
        <f>[5]sens_64_spec_76_PSA!G173</f>
        <v>32.719229553417101</v>
      </c>
      <c r="X174">
        <f>[6]sens_70_spec_70_PSA!G173</f>
        <v>32.7233285578492</v>
      </c>
      <c r="Y174">
        <f>[7]sens_75_spec_66_PSA!G173</f>
        <v>32.730188183404302</v>
      </c>
      <c r="Z174">
        <f>[8]sens_88_spec_63_PSA!G173</f>
        <v>32.730188183404302</v>
      </c>
      <c r="AA174">
        <f>[9]sens_90_spec_58_PSA!G173</f>
        <v>32.730188183404302</v>
      </c>
      <c r="AB174">
        <f>[10]sens_95_spec_19_PSA!G173</f>
        <v>32.7305038355872</v>
      </c>
      <c r="AC174">
        <f>[11]sens_100_spec_3_PSA!G173</f>
        <v>32.730638701336602</v>
      </c>
      <c r="AE174">
        <f t="shared" si="8"/>
        <v>-63.562930474553681</v>
      </c>
    </row>
    <row r="175" spans="1:31" x14ac:dyDescent="0.25">
      <c r="A175">
        <f>'[1]Cost outcomes'!B174</f>
        <v>45671.329848493398</v>
      </c>
      <c r="B175">
        <f>'[1]Cost outcomes'!C174</f>
        <v>45754.559903899797</v>
      </c>
      <c r="C175">
        <f>'[1]Cost outcomes'!D174</f>
        <v>45774.652983187203</v>
      </c>
      <c r="D175">
        <f>'[1]Cost outcomes'!E174</f>
        <v>45794.9647348855</v>
      </c>
      <c r="E175">
        <f>'[1]Cost outcomes'!F174</f>
        <v>45808.636343480997</v>
      </c>
      <c r="F175">
        <f>'[1]Cost outcomes'!G174</f>
        <v>45854.801301175503</v>
      </c>
      <c r="G175">
        <f>'[1]Cost outcomes'!H174</f>
        <v>45867.318278743798</v>
      </c>
      <c r="H175">
        <f>'[1]Cost outcomes'!I174</f>
        <v>45953.651806207999</v>
      </c>
      <c r="I175">
        <f>'[1]Cost outcomes'!J174</f>
        <v>46015.505464285299</v>
      </c>
      <c r="K175">
        <f>'[2]QALY outcomes'!B174</f>
        <v>13.877616078602699</v>
      </c>
      <c r="L175">
        <f>'[2]QALY outcomes'!C174</f>
        <v>13.8807063046339</v>
      </c>
      <c r="M175">
        <f>'[2]QALY outcomes'!D174</f>
        <v>13.8807063046339</v>
      </c>
      <c r="N175">
        <f>'[2]QALY outcomes'!E174</f>
        <v>13.8807063046339</v>
      </c>
      <c r="O175">
        <f>'[2]QALY outcomes'!F174</f>
        <v>13.8807063046339</v>
      </c>
      <c r="P175">
        <f>'[2]QALY outcomes'!G174</f>
        <v>13.881981057703801</v>
      </c>
      <c r="Q175">
        <f>'[2]QALY outcomes'!H174</f>
        <v>13.881981057703801</v>
      </c>
      <c r="R175">
        <f>'[2]QALY outcomes'!I174</f>
        <v>13.881981057703801</v>
      </c>
      <c r="S175">
        <f>'[2]QALY outcomes'!J174</f>
        <v>13.8828461724787</v>
      </c>
      <c r="U175">
        <f>[3]sens_28_spec_89!G174</f>
        <v>33.561674718862598</v>
      </c>
      <c r="V175">
        <f>[4]sens_57_spec_80_PSA!G174</f>
        <v>33.569482337353797</v>
      </c>
      <c r="W175">
        <f>[5]sens_64_spec_76_PSA!G174</f>
        <v>33.569482337353797</v>
      </c>
      <c r="X175">
        <f>[6]sens_70_spec_70_PSA!G174</f>
        <v>33.569482337353797</v>
      </c>
      <c r="Y175">
        <f>[7]sens_75_spec_66_PSA!G174</f>
        <v>33.569482337353797</v>
      </c>
      <c r="Z175">
        <f>[8]sens_88_spec_63_PSA!G174</f>
        <v>33.572645216021797</v>
      </c>
      <c r="AA175">
        <f>[9]sens_90_spec_58_PSA!G174</f>
        <v>33.572645216021797</v>
      </c>
      <c r="AB175">
        <f>[10]sens_95_spec_19_PSA!G174</f>
        <v>33.572645216021797</v>
      </c>
      <c r="AC175">
        <f>[11]sens_100_spec_3_PSA!G174</f>
        <v>33.574406672464697</v>
      </c>
      <c r="AE175">
        <f t="shared" si="8"/>
        <v>-1.6143645692011575</v>
      </c>
    </row>
    <row r="176" spans="1:31" x14ac:dyDescent="0.25">
      <c r="A176">
        <f>'[1]Cost outcomes'!B175</f>
        <v>35313.882833562799</v>
      </c>
      <c r="B176">
        <f>'[1]Cost outcomes'!C175</f>
        <v>35577.805552811798</v>
      </c>
      <c r="C176">
        <f>'[1]Cost outcomes'!D175</f>
        <v>35687.257519876897</v>
      </c>
      <c r="D176">
        <f>'[1]Cost outcomes'!E175</f>
        <v>35793.743700159503</v>
      </c>
      <c r="E176">
        <f>'[1]Cost outcomes'!F175</f>
        <v>35830.169586256197</v>
      </c>
      <c r="F176">
        <f>'[1]Cost outcomes'!G175</f>
        <v>35950.211634741703</v>
      </c>
      <c r="G176">
        <f>'[1]Cost outcomes'!H175</f>
        <v>35994.449480562798</v>
      </c>
      <c r="H176">
        <f>'[1]Cost outcomes'!I175</f>
        <v>36097.869436236397</v>
      </c>
      <c r="I176">
        <f>'[1]Cost outcomes'!J175</f>
        <v>36154.9459487645</v>
      </c>
      <c r="K176">
        <f>'[2]QALY outcomes'!B175</f>
        <v>12.991303354887499</v>
      </c>
      <c r="L176">
        <f>'[2]QALY outcomes'!C175</f>
        <v>13.000335261682</v>
      </c>
      <c r="M176">
        <f>'[2]QALY outcomes'!D175</f>
        <v>13.0056121493243</v>
      </c>
      <c r="N176">
        <f>'[2]QALY outcomes'!E175</f>
        <v>13.009516489372</v>
      </c>
      <c r="O176">
        <f>'[2]QALY outcomes'!F175</f>
        <v>13.010160354676399</v>
      </c>
      <c r="P176">
        <f>'[2]QALY outcomes'!G175</f>
        <v>13.014150100230699</v>
      </c>
      <c r="Q176">
        <f>'[2]QALY outcomes'!H175</f>
        <v>13.0161439116024</v>
      </c>
      <c r="R176">
        <f>'[2]QALY outcomes'!I175</f>
        <v>13.016515545538899</v>
      </c>
      <c r="S176">
        <f>'[2]QALY outcomes'!J175</f>
        <v>13.017273652652801</v>
      </c>
      <c r="U176">
        <f>[3]sens_28_spec_89!G175</f>
        <v>31.822150967628701</v>
      </c>
      <c r="V176">
        <f>[4]sens_57_spec_80_PSA!G175</f>
        <v>31.842043911188799</v>
      </c>
      <c r="W176">
        <f>[5]sens_64_spec_76_PSA!G175</f>
        <v>31.8542382258514</v>
      </c>
      <c r="X176">
        <f>[6]sens_70_spec_70_PSA!G175</f>
        <v>31.862192890276599</v>
      </c>
      <c r="Y176">
        <f>[7]sens_75_spec_66_PSA!G175</f>
        <v>31.863492642142099</v>
      </c>
      <c r="Z176">
        <f>[8]sens_88_spec_63_PSA!G175</f>
        <v>31.871281349028902</v>
      </c>
      <c r="AA176">
        <f>[9]sens_90_spec_58_PSA!G175</f>
        <v>31.876665060500098</v>
      </c>
      <c r="AB176">
        <f>[10]sens_95_spec_19_PSA!G175</f>
        <v>31.877362711916199</v>
      </c>
      <c r="AC176">
        <f>[11]sens_100_spec_3_PSA!G175</f>
        <v>31.8787876905348</v>
      </c>
      <c r="AE176">
        <f t="shared" si="8"/>
        <v>-25.381814743104059</v>
      </c>
    </row>
    <row r="177" spans="1:31" x14ac:dyDescent="0.25">
      <c r="A177">
        <f>'[1]Cost outcomes'!B176</f>
        <v>26343.408175771001</v>
      </c>
      <c r="B177">
        <f>'[1]Cost outcomes'!C176</f>
        <v>26486.314037634798</v>
      </c>
      <c r="C177">
        <f>'[1]Cost outcomes'!D176</f>
        <v>26575.950522138999</v>
      </c>
      <c r="D177">
        <f>'[1]Cost outcomes'!E176</f>
        <v>26644.3888450052</v>
      </c>
      <c r="E177">
        <f>'[1]Cost outcomes'!F176</f>
        <v>26691.4147482029</v>
      </c>
      <c r="F177">
        <f>'[1]Cost outcomes'!G176</f>
        <v>26756.309463543999</v>
      </c>
      <c r="G177">
        <f>'[1]Cost outcomes'!H176</f>
        <v>26787.486826861499</v>
      </c>
      <c r="H177">
        <f>'[1]Cost outcomes'!I176</f>
        <v>26866.213209647802</v>
      </c>
      <c r="I177">
        <f>'[1]Cost outcomes'!J176</f>
        <v>26917.732123079299</v>
      </c>
      <c r="K177">
        <f>'[2]QALY outcomes'!B176</f>
        <v>12.911082016233101</v>
      </c>
      <c r="L177">
        <f>'[2]QALY outcomes'!C176</f>
        <v>12.918094826344401</v>
      </c>
      <c r="M177">
        <f>'[2]QALY outcomes'!D176</f>
        <v>12.924210562651201</v>
      </c>
      <c r="N177">
        <f>'[2]QALY outcomes'!E176</f>
        <v>12.9280279479117</v>
      </c>
      <c r="O177">
        <f>'[2]QALY outcomes'!F176</f>
        <v>12.9303799974708</v>
      </c>
      <c r="P177">
        <f>'[2]QALY outcomes'!G176</f>
        <v>12.9331476865616</v>
      </c>
      <c r="Q177">
        <f>'[2]QALY outcomes'!H176</f>
        <v>12.9340922641583</v>
      </c>
      <c r="R177">
        <f>'[2]QALY outcomes'!I176</f>
        <v>12.9340922641583</v>
      </c>
      <c r="S177">
        <f>'[2]QALY outcomes'!J176</f>
        <v>12.935993797251401</v>
      </c>
      <c r="U177">
        <f>[3]sens_28_spec_89!G176</f>
        <v>30.087844589895798</v>
      </c>
      <c r="V177">
        <f>[4]sens_57_spec_80_PSA!G176</f>
        <v>30.1037389946902</v>
      </c>
      <c r="W177">
        <f>[5]sens_64_spec_76_PSA!G176</f>
        <v>30.1180290142396</v>
      </c>
      <c r="X177">
        <f>[6]sens_70_spec_70_PSA!G176</f>
        <v>30.126871802929099</v>
      </c>
      <c r="Y177">
        <f>[7]sens_75_spec_66_PSA!G176</f>
        <v>30.131811822524199</v>
      </c>
      <c r="Z177">
        <f>[8]sens_88_spec_63_PSA!G176</f>
        <v>30.137428501928099</v>
      </c>
      <c r="AA177">
        <f>[9]sens_90_spec_58_PSA!G176</f>
        <v>30.139428372247298</v>
      </c>
      <c r="AB177">
        <f>[10]sens_95_spec_19_PSA!G176</f>
        <v>30.139428372247298</v>
      </c>
      <c r="AC177">
        <f>[11]sens_100_spec_3_PSA!G176</f>
        <v>30.145253701076999</v>
      </c>
      <c r="AE177">
        <f t="shared" si="8"/>
        <v>42.308855818646691</v>
      </c>
    </row>
    <row r="178" spans="1:31" x14ac:dyDescent="0.25">
      <c r="A178">
        <f>'[1]Cost outcomes'!B177</f>
        <v>33261.227971713102</v>
      </c>
      <c r="B178">
        <f>'[1]Cost outcomes'!C177</f>
        <v>33385.8280893189</v>
      </c>
      <c r="C178">
        <f>'[1]Cost outcomes'!D177</f>
        <v>33419.496017416503</v>
      </c>
      <c r="D178">
        <f>'[1]Cost outcomes'!E177</f>
        <v>33438.3115646367</v>
      </c>
      <c r="E178">
        <f>'[1]Cost outcomes'!F177</f>
        <v>33489.996227933101</v>
      </c>
      <c r="F178">
        <f>'[1]Cost outcomes'!G177</f>
        <v>33575.156076552099</v>
      </c>
      <c r="G178">
        <f>'[1]Cost outcomes'!H177</f>
        <v>33592.555855292798</v>
      </c>
      <c r="H178">
        <f>'[1]Cost outcomes'!I177</f>
        <v>33685.586196953402</v>
      </c>
      <c r="I178">
        <f>'[1]Cost outcomes'!J177</f>
        <v>33766.922544040499</v>
      </c>
      <c r="K178">
        <f>'[2]QALY outcomes'!B177</f>
        <v>13.681506181613999</v>
      </c>
      <c r="L178">
        <f>'[2]QALY outcomes'!C177</f>
        <v>13.686096463857499</v>
      </c>
      <c r="M178">
        <f>'[2]QALY outcomes'!D177</f>
        <v>13.687174738111301</v>
      </c>
      <c r="N178">
        <f>'[2]QALY outcomes'!E177</f>
        <v>13.687174738111301</v>
      </c>
      <c r="O178">
        <f>'[2]QALY outcomes'!F177</f>
        <v>13.6890555573606</v>
      </c>
      <c r="P178">
        <f>'[2]QALY outcomes'!G177</f>
        <v>13.6916324013372</v>
      </c>
      <c r="Q178">
        <f>'[2]QALY outcomes'!H177</f>
        <v>13.692203911956</v>
      </c>
      <c r="R178">
        <f>'[2]QALY outcomes'!I177</f>
        <v>13.692203911956</v>
      </c>
      <c r="S178">
        <f>'[2]QALY outcomes'!J177</f>
        <v>13.694397188922499</v>
      </c>
      <c r="U178">
        <f>[3]sens_28_spec_89!G177</f>
        <v>32.547221247894498</v>
      </c>
      <c r="V178">
        <f>[4]sens_57_spec_80_PSA!G177</f>
        <v>32.555302562042598</v>
      </c>
      <c r="W178">
        <f>[5]sens_64_spec_76_PSA!G177</f>
        <v>32.557116299363699</v>
      </c>
      <c r="X178">
        <f>[6]sens_70_spec_70_PSA!G177</f>
        <v>32.557116299363699</v>
      </c>
      <c r="Y178">
        <f>[7]sens_75_spec_66_PSA!G177</f>
        <v>32.560294798624398</v>
      </c>
      <c r="Z178">
        <f>[8]sens_88_spec_63_PSA!G177</f>
        <v>32.5647747121279</v>
      </c>
      <c r="AA178">
        <f>[9]sens_90_spec_58_PSA!G177</f>
        <v>32.565586929399799</v>
      </c>
      <c r="AB178">
        <f>[10]sens_95_spec_19_PSA!G177</f>
        <v>32.565586929399799</v>
      </c>
      <c r="AC178">
        <f>[11]sens_100_spec_3_PSA!G177</f>
        <v>32.569647783000498</v>
      </c>
      <c r="AE178">
        <f t="shared" si="8"/>
        <v>-3.3665726617227705</v>
      </c>
    </row>
    <row r="179" spans="1:31" x14ac:dyDescent="0.25">
      <c r="A179">
        <f>'[1]Cost outcomes'!B178</f>
        <v>36856.816112699598</v>
      </c>
      <c r="B179">
        <f>'[1]Cost outcomes'!C178</f>
        <v>37044.7960350953</v>
      </c>
      <c r="C179">
        <f>'[1]Cost outcomes'!D178</f>
        <v>37170.724808771003</v>
      </c>
      <c r="D179">
        <f>'[1]Cost outcomes'!E178</f>
        <v>37188.115781596098</v>
      </c>
      <c r="E179">
        <f>'[1]Cost outcomes'!F178</f>
        <v>37215.120880235401</v>
      </c>
      <c r="F179">
        <f>'[1]Cost outcomes'!G178</f>
        <v>37246.636655224102</v>
      </c>
      <c r="G179">
        <f>'[1]Cost outcomes'!H178</f>
        <v>37298.2197865833</v>
      </c>
      <c r="H179">
        <f>'[1]Cost outcomes'!I178</f>
        <v>37388.299488999197</v>
      </c>
      <c r="I179">
        <f>'[1]Cost outcomes'!J178</f>
        <v>37455.858863367197</v>
      </c>
      <c r="K179">
        <f>'[2]QALY outcomes'!B178</f>
        <v>13.6992058426468</v>
      </c>
      <c r="L179">
        <f>'[2]QALY outcomes'!C178</f>
        <v>13.7072939499082</v>
      </c>
      <c r="M179">
        <f>'[2]QALY outcomes'!D178</f>
        <v>13.713589470484401</v>
      </c>
      <c r="N179">
        <f>'[2]QALY outcomes'!E178</f>
        <v>13.713589470484401</v>
      </c>
      <c r="O179">
        <f>'[2]QALY outcomes'!F178</f>
        <v>13.715250091441799</v>
      </c>
      <c r="P179">
        <f>'[2]QALY outcomes'!G178</f>
        <v>13.7153278496066</v>
      </c>
      <c r="Q179">
        <f>'[2]QALY outcomes'!H178</f>
        <v>13.7164901514753</v>
      </c>
      <c r="R179">
        <f>'[2]QALY outcomes'!I178</f>
        <v>13.716619680337301</v>
      </c>
      <c r="S179">
        <f>'[2]QALY outcomes'!J178</f>
        <v>13.7183866862682</v>
      </c>
      <c r="U179">
        <f>[3]sens_28_spec_89!G178</f>
        <v>32.628941532279299</v>
      </c>
      <c r="V179">
        <f>[4]sens_57_spec_80_PSA!G178</f>
        <v>32.650197165765803</v>
      </c>
      <c r="W179">
        <f>[5]sens_64_spec_76_PSA!G178</f>
        <v>32.665562985127899</v>
      </c>
      <c r="X179">
        <f>[6]sens_70_spec_70_PSA!G178</f>
        <v>32.665562985127899</v>
      </c>
      <c r="Y179">
        <f>[7]sens_75_spec_66_PSA!G178</f>
        <v>32.6694369444903</v>
      </c>
      <c r="Z179">
        <f>[8]sens_88_spec_63_PSA!G178</f>
        <v>32.6695713496743</v>
      </c>
      <c r="AA179">
        <f>[9]sens_90_spec_58_PSA!G178</f>
        <v>32.671931532950602</v>
      </c>
      <c r="AB179">
        <f>[10]sens_95_spec_19_PSA!G178</f>
        <v>32.672150261062299</v>
      </c>
      <c r="AC179">
        <f>[11]sens_100_spec_3_PSA!G178</f>
        <v>32.6771641730152</v>
      </c>
      <c r="AE179">
        <f t="shared" si="8"/>
        <v>25.634374759118202</v>
      </c>
    </row>
    <row r="180" spans="1:31" x14ac:dyDescent="0.25">
      <c r="A180">
        <f>'[1]Cost outcomes'!B179</f>
        <v>36697.030211060002</v>
      </c>
      <c r="B180">
        <f>'[1]Cost outcomes'!C179</f>
        <v>36874.920916784897</v>
      </c>
      <c r="C180">
        <f>'[1]Cost outcomes'!D179</f>
        <v>36916.883371912198</v>
      </c>
      <c r="D180">
        <f>'[1]Cost outcomes'!E179</f>
        <v>36938.906600148199</v>
      </c>
      <c r="E180">
        <f>'[1]Cost outcomes'!F179</f>
        <v>36968.405766964199</v>
      </c>
      <c r="F180">
        <f>'[1]Cost outcomes'!G179</f>
        <v>37032.581576214303</v>
      </c>
      <c r="G180">
        <f>'[1]Cost outcomes'!H179</f>
        <v>37077.2084585829</v>
      </c>
      <c r="H180">
        <f>'[1]Cost outcomes'!I179</f>
        <v>37161.435211303396</v>
      </c>
      <c r="I180">
        <f>'[1]Cost outcomes'!J179</f>
        <v>37222.6153086591</v>
      </c>
      <c r="K180">
        <f>'[2]QALY outcomes'!B179</f>
        <v>14.188385022864599</v>
      </c>
      <c r="L180">
        <f>'[2]QALY outcomes'!C179</f>
        <v>14.1963943786422</v>
      </c>
      <c r="M180">
        <f>'[2]QALY outcomes'!D179</f>
        <v>14.197583747042</v>
      </c>
      <c r="N180">
        <f>'[2]QALY outcomes'!E179</f>
        <v>14.1976592573989</v>
      </c>
      <c r="O180">
        <f>'[2]QALY outcomes'!F179</f>
        <v>14.199415477066401</v>
      </c>
      <c r="P180">
        <f>'[2]QALY outcomes'!G179</f>
        <v>14.2025613947536</v>
      </c>
      <c r="Q180">
        <f>'[2]QALY outcomes'!H179</f>
        <v>14.2048433787827</v>
      </c>
      <c r="R180">
        <f>'[2]QALY outcomes'!I179</f>
        <v>14.2048433787827</v>
      </c>
      <c r="S180">
        <f>'[2]QALY outcomes'!J179</f>
        <v>14.206016068617</v>
      </c>
      <c r="U180">
        <f>[3]sens_28_spec_89!G179</f>
        <v>34.673954091521303</v>
      </c>
      <c r="V180">
        <f>[4]sens_57_spec_80_PSA!G179</f>
        <v>34.691060490754097</v>
      </c>
      <c r="W180">
        <f>[5]sens_64_spec_76_PSA!G179</f>
        <v>34.693266302856202</v>
      </c>
      <c r="X180">
        <f>[6]sens_70_spec_70_PSA!G179</f>
        <v>34.693391713001397</v>
      </c>
      <c r="Y180">
        <f>[7]sens_75_spec_66_PSA!G179</f>
        <v>34.6968487658621</v>
      </c>
      <c r="Z180">
        <f>[8]sens_88_spec_63_PSA!G179</f>
        <v>34.703147108946801</v>
      </c>
      <c r="AA180">
        <f>[9]sens_90_spec_58_PSA!G179</f>
        <v>34.7079974402399</v>
      </c>
      <c r="AB180">
        <f>[10]sens_95_spec_19_PSA!G179</f>
        <v>34.7079974402399</v>
      </c>
      <c r="AC180">
        <f>[11]sens_100_spec_3_PSA!G179</f>
        <v>34.709969778191798</v>
      </c>
      <c r="AE180">
        <f t="shared" si="8"/>
        <v>33.643692843256957</v>
      </c>
    </row>
    <row r="181" spans="1:31" x14ac:dyDescent="0.25">
      <c r="A181">
        <f>'[1]Cost outcomes'!B180</f>
        <v>35044.583534878999</v>
      </c>
      <c r="B181">
        <f>'[1]Cost outcomes'!C180</f>
        <v>35131.337241658097</v>
      </c>
      <c r="C181">
        <f>'[1]Cost outcomes'!D180</f>
        <v>35174.8874822332</v>
      </c>
      <c r="D181">
        <f>'[1]Cost outcomes'!E180</f>
        <v>35198.822228487101</v>
      </c>
      <c r="E181">
        <f>'[1]Cost outcomes'!F180</f>
        <v>35213.718086615401</v>
      </c>
      <c r="F181">
        <f>'[1]Cost outcomes'!G180</f>
        <v>35250.791091731502</v>
      </c>
      <c r="G181">
        <f>'[1]Cost outcomes'!H180</f>
        <v>35266.051544233604</v>
      </c>
      <c r="H181">
        <f>'[1]Cost outcomes'!I180</f>
        <v>35351.139606122102</v>
      </c>
      <c r="I181">
        <f>'[1]Cost outcomes'!J180</f>
        <v>35393.445947331798</v>
      </c>
      <c r="K181">
        <f>'[2]QALY outcomes'!B180</f>
        <v>13.347898152663101</v>
      </c>
      <c r="L181">
        <f>'[2]QALY outcomes'!C180</f>
        <v>13.349583640020301</v>
      </c>
      <c r="M181">
        <f>'[2]QALY outcomes'!D180</f>
        <v>13.3510107954933</v>
      </c>
      <c r="N181">
        <f>'[2]QALY outcomes'!E180</f>
        <v>13.3510107954933</v>
      </c>
      <c r="O181">
        <f>'[2]QALY outcomes'!F180</f>
        <v>13.3510107954933</v>
      </c>
      <c r="P181">
        <f>'[2]QALY outcomes'!G180</f>
        <v>13.351676975274501</v>
      </c>
      <c r="Q181">
        <f>'[2]QALY outcomes'!H180</f>
        <v>13.351676975274501</v>
      </c>
      <c r="R181">
        <f>'[2]QALY outcomes'!I180</f>
        <v>13.351676975274501</v>
      </c>
      <c r="S181">
        <f>'[2]QALY outcomes'!J180</f>
        <v>13.351816720159601</v>
      </c>
      <c r="U181">
        <f>[3]sens_28_spec_89!G180</f>
        <v>32.424239179325397</v>
      </c>
      <c r="V181">
        <f>[4]sens_57_spec_80_PSA!G180</f>
        <v>32.429742326662499</v>
      </c>
      <c r="W181">
        <f>[5]sens_64_spec_76_PSA!G180</f>
        <v>32.432739349846401</v>
      </c>
      <c r="X181">
        <f>[6]sens_70_spec_70_PSA!G180</f>
        <v>32.432739349846401</v>
      </c>
      <c r="Y181">
        <f>[7]sens_75_spec_66_PSA!G180</f>
        <v>32.432739349846401</v>
      </c>
      <c r="Z181">
        <f>[8]sens_88_spec_63_PSA!G180</f>
        <v>32.434133715637799</v>
      </c>
      <c r="AA181">
        <f>[9]sens_90_spec_58_PSA!G180</f>
        <v>32.434133715637799</v>
      </c>
      <c r="AB181">
        <f>[10]sens_95_spec_19_PSA!G180</f>
        <v>32.434133715637799</v>
      </c>
      <c r="AC181">
        <f>[11]sens_100_spec_3_PSA!G180</f>
        <v>32.434393236742601</v>
      </c>
      <c r="AE181">
        <f t="shared" si="8"/>
        <v>-42.238446838135523</v>
      </c>
    </row>
    <row r="182" spans="1:31" x14ac:dyDescent="0.25">
      <c r="A182">
        <f>'[1]Cost outcomes'!B181</f>
        <v>39844.197640766703</v>
      </c>
      <c r="B182">
        <f>'[1]Cost outcomes'!C181</f>
        <v>40009.527863395699</v>
      </c>
      <c r="C182">
        <f>'[1]Cost outcomes'!D181</f>
        <v>40062.775747912499</v>
      </c>
      <c r="D182">
        <f>'[1]Cost outcomes'!E181</f>
        <v>40084.664049421197</v>
      </c>
      <c r="E182">
        <f>'[1]Cost outcomes'!F181</f>
        <v>40121.636159282898</v>
      </c>
      <c r="F182">
        <f>'[1]Cost outcomes'!G181</f>
        <v>40172.513202795497</v>
      </c>
      <c r="G182">
        <f>'[1]Cost outcomes'!H181</f>
        <v>40186.934697215103</v>
      </c>
      <c r="H182">
        <f>'[1]Cost outcomes'!I181</f>
        <v>40271.7290116964</v>
      </c>
      <c r="I182">
        <f>'[1]Cost outcomes'!J181</f>
        <v>40308.927294955</v>
      </c>
      <c r="K182">
        <f>'[2]QALY outcomes'!B181</f>
        <v>13.5953362293975</v>
      </c>
      <c r="L182">
        <f>'[2]QALY outcomes'!C181</f>
        <v>13.6007957257144</v>
      </c>
      <c r="M182">
        <f>'[2]QALY outcomes'!D181</f>
        <v>13.602565405598799</v>
      </c>
      <c r="N182">
        <f>'[2]QALY outcomes'!E181</f>
        <v>13.602565405598799</v>
      </c>
      <c r="O182">
        <f>'[2]QALY outcomes'!F181</f>
        <v>13.603851727879</v>
      </c>
      <c r="P182">
        <f>'[2]QALY outcomes'!G181</f>
        <v>13.6049179153043</v>
      </c>
      <c r="Q182">
        <f>'[2]QALY outcomes'!H181</f>
        <v>13.6049179153043</v>
      </c>
      <c r="R182">
        <f>'[2]QALY outcomes'!I181</f>
        <v>13.6049179153043</v>
      </c>
      <c r="S182">
        <f>'[2]QALY outcomes'!J181</f>
        <v>13.6049179153043</v>
      </c>
      <c r="U182">
        <f>[3]sens_28_spec_89!G181</f>
        <v>32.401710281098197</v>
      </c>
      <c r="V182">
        <f>[4]sens_57_spec_80_PSA!G181</f>
        <v>32.416414521296304</v>
      </c>
      <c r="W182">
        <f>[5]sens_64_spec_76_PSA!G181</f>
        <v>32.420397107189103</v>
      </c>
      <c r="X182">
        <f>[6]sens_70_spec_70_PSA!G181</f>
        <v>32.420397107189103</v>
      </c>
      <c r="Y182">
        <f>[7]sens_75_spec_66_PSA!G181</f>
        <v>32.423333431564402</v>
      </c>
      <c r="Z182">
        <f>[8]sens_88_spec_63_PSA!G181</f>
        <v>32.4255751794567</v>
      </c>
      <c r="AA182">
        <f>[9]sens_90_spec_58_PSA!G181</f>
        <v>32.4255751794567</v>
      </c>
      <c r="AB182">
        <f>[10]sens_95_spec_19_PSA!G181</f>
        <v>32.4255751794567</v>
      </c>
      <c r="AC182">
        <f>[11]sens_100_spec_3_PSA!G181</f>
        <v>32.4255751794567</v>
      </c>
      <c r="AE182">
        <f t="shared" si="8"/>
        <v>-21.139940420485885</v>
      </c>
    </row>
    <row r="183" spans="1:31" x14ac:dyDescent="0.25">
      <c r="A183">
        <f>'[1]Cost outcomes'!B182</f>
        <v>36057.835329863301</v>
      </c>
      <c r="B183">
        <f>'[1]Cost outcomes'!C182</f>
        <v>36209.8446251715</v>
      </c>
      <c r="C183">
        <f>'[1]Cost outcomes'!D182</f>
        <v>36250.426120800003</v>
      </c>
      <c r="D183">
        <f>'[1]Cost outcomes'!E182</f>
        <v>36294.967908089297</v>
      </c>
      <c r="E183">
        <f>'[1]Cost outcomes'!F182</f>
        <v>36339.908792429604</v>
      </c>
      <c r="F183">
        <f>'[1]Cost outcomes'!G182</f>
        <v>36398.3638446283</v>
      </c>
      <c r="G183">
        <f>'[1]Cost outcomes'!H182</f>
        <v>36410.617719308299</v>
      </c>
      <c r="H183">
        <f>'[1]Cost outcomes'!I182</f>
        <v>36551.049181790098</v>
      </c>
      <c r="I183">
        <f>'[1]Cost outcomes'!J182</f>
        <v>36592.645674865402</v>
      </c>
      <c r="K183">
        <f>'[2]QALY outcomes'!B182</f>
        <v>14.144531770333799</v>
      </c>
      <c r="L183">
        <f>'[2]QALY outcomes'!C182</f>
        <v>14.1515091596843</v>
      </c>
      <c r="M183">
        <f>'[2]QALY outcomes'!D182</f>
        <v>14.1525691072129</v>
      </c>
      <c r="N183">
        <f>'[2]QALY outcomes'!E182</f>
        <v>14.1545152713064</v>
      </c>
      <c r="O183">
        <f>'[2]QALY outcomes'!F182</f>
        <v>14.1569886490485</v>
      </c>
      <c r="P183">
        <f>'[2]QALY outcomes'!G182</f>
        <v>14.159335252369299</v>
      </c>
      <c r="Q183">
        <f>'[2]QALY outcomes'!H182</f>
        <v>14.159335252369299</v>
      </c>
      <c r="R183">
        <f>'[2]QALY outcomes'!I182</f>
        <v>14.1621675075488</v>
      </c>
      <c r="S183">
        <f>'[2]QALY outcomes'!J182</f>
        <v>14.162235112836401</v>
      </c>
      <c r="U183">
        <f>[3]sens_28_spec_89!G182</f>
        <v>33.5324449444051</v>
      </c>
      <c r="V183">
        <f>[4]sens_57_spec_80_PSA!G182</f>
        <v>33.548258310499101</v>
      </c>
      <c r="W183">
        <f>[5]sens_64_spec_76_PSA!G182</f>
        <v>33.550029138902701</v>
      </c>
      <c r="X183">
        <f>[6]sens_70_spec_70_PSA!G182</f>
        <v>33.554866269090603</v>
      </c>
      <c r="Y183">
        <f>[7]sens_75_spec_66_PSA!G182</f>
        <v>33.559469513358998</v>
      </c>
      <c r="Z183">
        <f>[8]sens_88_spec_63_PSA!G182</f>
        <v>33.565376838770902</v>
      </c>
      <c r="AA183">
        <f>[9]sens_90_spec_58_PSA!G182</f>
        <v>33.565376838770902</v>
      </c>
      <c r="AB183">
        <f>[10]sens_95_spec_19_PSA!G182</f>
        <v>33.569936629690297</v>
      </c>
      <c r="AC183">
        <f>[11]sens_100_spec_3_PSA!G182</f>
        <v>33.570041917642001</v>
      </c>
      <c r="AE183">
        <f t="shared" si="8"/>
        <v>32.269927742652555</v>
      </c>
    </row>
    <row r="184" spans="1:31" x14ac:dyDescent="0.25">
      <c r="A184">
        <f>'[1]Cost outcomes'!B183</f>
        <v>45515.392263796501</v>
      </c>
      <c r="B184">
        <f>'[1]Cost outcomes'!C183</f>
        <v>45752.9266163219</v>
      </c>
      <c r="C184">
        <f>'[1]Cost outcomes'!D183</f>
        <v>45907.230753758296</v>
      </c>
      <c r="D184">
        <f>'[1]Cost outcomes'!E183</f>
        <v>45925.294540837902</v>
      </c>
      <c r="E184">
        <f>'[1]Cost outcomes'!F183</f>
        <v>45976.787801472798</v>
      </c>
      <c r="F184">
        <f>'[1]Cost outcomes'!G183</f>
        <v>46081.953625336297</v>
      </c>
      <c r="G184">
        <f>'[1]Cost outcomes'!H183</f>
        <v>46094.230070969003</v>
      </c>
      <c r="H184">
        <f>'[1]Cost outcomes'!I183</f>
        <v>46215.569822678903</v>
      </c>
      <c r="I184">
        <f>'[1]Cost outcomes'!J183</f>
        <v>46282.862979085199</v>
      </c>
      <c r="K184">
        <f>'[2]QALY outcomes'!B183</f>
        <v>13.4397066635933</v>
      </c>
      <c r="L184">
        <f>'[2]QALY outcomes'!C183</f>
        <v>13.4473219646269</v>
      </c>
      <c r="M184">
        <f>'[2]QALY outcomes'!D183</f>
        <v>13.454481242786301</v>
      </c>
      <c r="N184">
        <f>'[2]QALY outcomes'!E183</f>
        <v>13.454481242786301</v>
      </c>
      <c r="O184">
        <f>'[2]QALY outcomes'!F183</f>
        <v>13.455286811585101</v>
      </c>
      <c r="P184">
        <f>'[2]QALY outcomes'!G183</f>
        <v>13.4572733302288</v>
      </c>
      <c r="Q184">
        <f>'[2]QALY outcomes'!H183</f>
        <v>13.4572733302288</v>
      </c>
      <c r="R184">
        <f>'[2]QALY outcomes'!I183</f>
        <v>13.458346447662301</v>
      </c>
      <c r="S184">
        <f>'[2]QALY outcomes'!J183</f>
        <v>13.458843981225799</v>
      </c>
      <c r="U184">
        <f>[3]sens_28_spec_89!G183</f>
        <v>32.697606755613798</v>
      </c>
      <c r="V184">
        <f>[4]sens_57_spec_80_PSA!G183</f>
        <v>32.716119061170701</v>
      </c>
      <c r="W184">
        <f>[5]sens_64_spec_76_PSA!G183</f>
        <v>32.738427044398399</v>
      </c>
      <c r="X184">
        <f>[6]sens_70_spec_70_PSA!G183</f>
        <v>32.738427044398399</v>
      </c>
      <c r="Y184">
        <f>[7]sens_75_spec_66_PSA!G183</f>
        <v>32.740228469554303</v>
      </c>
      <c r="Z184">
        <f>[8]sens_88_spec_63_PSA!G183</f>
        <v>32.744477869739299</v>
      </c>
      <c r="AA184">
        <f>[9]sens_90_spec_58_PSA!G183</f>
        <v>32.744477869739299</v>
      </c>
      <c r="AB184">
        <f>[10]sens_95_spec_19_PSA!G183</f>
        <v>32.7466388248559</v>
      </c>
      <c r="AC184">
        <f>[11]sens_100_spec_3_PSA!G183</f>
        <v>32.7475905884599</v>
      </c>
      <c r="AE184">
        <f t="shared" si="8"/>
        <v>-36.407299515347376</v>
      </c>
    </row>
    <row r="185" spans="1:31" x14ac:dyDescent="0.25">
      <c r="A185">
        <f>'[1]Cost outcomes'!B184</f>
        <v>32398.997116447201</v>
      </c>
      <c r="B185">
        <f>'[1]Cost outcomes'!C184</f>
        <v>32576.732037561</v>
      </c>
      <c r="C185">
        <f>'[1]Cost outcomes'!D184</f>
        <v>32645.1715314631</v>
      </c>
      <c r="D185">
        <f>'[1]Cost outcomes'!E184</f>
        <v>32693.9418902545</v>
      </c>
      <c r="E185">
        <f>'[1]Cost outcomes'!F184</f>
        <v>32741.372113930898</v>
      </c>
      <c r="F185">
        <f>'[1]Cost outcomes'!G184</f>
        <v>32795.019841857102</v>
      </c>
      <c r="G185">
        <f>'[1]Cost outcomes'!H184</f>
        <v>32808.933287108797</v>
      </c>
      <c r="H185">
        <f>'[1]Cost outcomes'!I184</f>
        <v>32916.265377067299</v>
      </c>
      <c r="I185">
        <f>'[1]Cost outcomes'!J184</f>
        <v>32982.008436871198</v>
      </c>
      <c r="K185">
        <f>'[2]QALY outcomes'!B184</f>
        <v>13.940474508317299</v>
      </c>
      <c r="L185">
        <f>'[2]QALY outcomes'!C184</f>
        <v>13.9500284946481</v>
      </c>
      <c r="M185">
        <f>'[2]QALY outcomes'!D184</f>
        <v>13.953388182112899</v>
      </c>
      <c r="N185">
        <f>'[2]QALY outcomes'!E184</f>
        <v>13.9557682741309</v>
      </c>
      <c r="O185">
        <f>'[2]QALY outcomes'!F184</f>
        <v>13.9569407273233</v>
      </c>
      <c r="P185">
        <f>'[2]QALY outcomes'!G184</f>
        <v>13.9587042165626</v>
      </c>
      <c r="Q185">
        <f>'[2]QALY outcomes'!H184</f>
        <v>13.9587042165626</v>
      </c>
      <c r="R185">
        <f>'[2]QALY outcomes'!I184</f>
        <v>13.9596937872206</v>
      </c>
      <c r="S185">
        <f>'[2]QALY outcomes'!J184</f>
        <v>13.962698097629501</v>
      </c>
      <c r="U185">
        <f>[3]sens_28_spec_89!G184</f>
        <v>33.119595460729897</v>
      </c>
      <c r="V185">
        <f>[4]sens_57_spec_80_PSA!G184</f>
        <v>33.143457199243599</v>
      </c>
      <c r="W185">
        <f>[5]sens_64_spec_76_PSA!G184</f>
        <v>33.149777293517701</v>
      </c>
      <c r="X185">
        <f>[6]sens_70_spec_70_PSA!G184</f>
        <v>33.154332205370203</v>
      </c>
      <c r="Y185">
        <f>[7]sens_75_spec_66_PSA!G184</f>
        <v>33.156852319711803</v>
      </c>
      <c r="Z185">
        <f>[8]sens_88_spec_63_PSA!G184</f>
        <v>33.160437888024703</v>
      </c>
      <c r="AA185">
        <f>[9]sens_90_spec_58_PSA!G184</f>
        <v>33.160437888024703</v>
      </c>
      <c r="AB185">
        <f>[10]sens_95_spec_19_PSA!G184</f>
        <v>33.162564883288098</v>
      </c>
      <c r="AC185">
        <f>[11]sens_100_spec_3_PSA!G184</f>
        <v>33.1685120102862</v>
      </c>
      <c r="AE185">
        <f t="shared" si="8"/>
        <v>74.594580600464155</v>
      </c>
    </row>
    <row r="186" spans="1:31" x14ac:dyDescent="0.25">
      <c r="A186">
        <f>'[1]Cost outcomes'!B185</f>
        <v>35692.067735728298</v>
      </c>
      <c r="B186">
        <f>'[1]Cost outcomes'!C185</f>
        <v>35818.260152602998</v>
      </c>
      <c r="C186">
        <f>'[1]Cost outcomes'!D185</f>
        <v>35938.271648589798</v>
      </c>
      <c r="D186">
        <f>'[1]Cost outcomes'!E185</f>
        <v>35974.429606137797</v>
      </c>
      <c r="E186">
        <f>'[1]Cost outcomes'!F185</f>
        <v>36034.589319287697</v>
      </c>
      <c r="F186">
        <f>'[1]Cost outcomes'!G185</f>
        <v>36113.8879579442</v>
      </c>
      <c r="G186">
        <f>'[1]Cost outcomes'!H185</f>
        <v>36125.784263523499</v>
      </c>
      <c r="H186">
        <f>'[1]Cost outcomes'!I185</f>
        <v>36278.181896579597</v>
      </c>
      <c r="I186">
        <f>'[1]Cost outcomes'!J185</f>
        <v>36324.019714636997</v>
      </c>
      <c r="K186">
        <f>'[2]QALY outcomes'!B185</f>
        <v>13.630020107618099</v>
      </c>
      <c r="L186">
        <f>'[2]QALY outcomes'!C185</f>
        <v>13.6351453771747</v>
      </c>
      <c r="M186">
        <f>'[2]QALY outcomes'!D185</f>
        <v>13.6412946474334</v>
      </c>
      <c r="N186">
        <f>'[2]QALY outcomes'!E185</f>
        <v>13.641732319930099</v>
      </c>
      <c r="O186">
        <f>'[2]QALY outcomes'!F185</f>
        <v>13.6439751577111</v>
      </c>
      <c r="P186">
        <f>'[2]QALY outcomes'!G185</f>
        <v>13.6480560099171</v>
      </c>
      <c r="Q186">
        <f>'[2]QALY outcomes'!H185</f>
        <v>13.6480560099171</v>
      </c>
      <c r="R186">
        <f>'[2]QALY outcomes'!I185</f>
        <v>13.6516869463753</v>
      </c>
      <c r="S186">
        <f>'[2]QALY outcomes'!J185</f>
        <v>13.651997417794799</v>
      </c>
      <c r="U186">
        <f>[3]sens_28_spec_89!G185</f>
        <v>31.6824564676457</v>
      </c>
      <c r="V186">
        <f>[4]sens_57_spec_80_PSA!G185</f>
        <v>31.6930087645698</v>
      </c>
      <c r="W186">
        <f>[5]sens_64_spec_76_PSA!G185</f>
        <v>31.7085480732717</v>
      </c>
      <c r="X186">
        <f>[6]sens_70_spec_70_PSA!G185</f>
        <v>31.709319653068601</v>
      </c>
      <c r="Y186">
        <f>[7]sens_75_spec_66_PSA!G185</f>
        <v>31.7139056860876</v>
      </c>
      <c r="Z186">
        <f>[8]sens_88_spec_63_PSA!G185</f>
        <v>31.722722927560401</v>
      </c>
      <c r="AA186">
        <f>[9]sens_90_spec_58_PSA!G185</f>
        <v>31.722722927560401</v>
      </c>
      <c r="AB186">
        <f>[10]sens_95_spec_19_PSA!G185</f>
        <v>31.730225414716902</v>
      </c>
      <c r="AC186">
        <f>[11]sens_100_spec_3_PSA!G185</f>
        <v>31.730683746305701</v>
      </c>
      <c r="AE186">
        <f t="shared" si="8"/>
        <v>9.1706314477661124</v>
      </c>
    </row>
    <row r="187" spans="1:31" x14ac:dyDescent="0.25">
      <c r="A187">
        <f>'[1]Cost outcomes'!B186</f>
        <v>37255.323241587401</v>
      </c>
      <c r="B187">
        <f>'[1]Cost outcomes'!C186</f>
        <v>37387.342313138201</v>
      </c>
      <c r="C187">
        <f>'[1]Cost outcomes'!D186</f>
        <v>37408.292631415701</v>
      </c>
      <c r="D187">
        <f>'[1]Cost outcomes'!E186</f>
        <v>37434.3779569908</v>
      </c>
      <c r="E187">
        <f>'[1]Cost outcomes'!F186</f>
        <v>37452.212500693902</v>
      </c>
      <c r="F187">
        <f>'[1]Cost outcomes'!G186</f>
        <v>37514.229467799698</v>
      </c>
      <c r="G187">
        <f>'[1]Cost outcomes'!H186</f>
        <v>37527.266014638699</v>
      </c>
      <c r="H187">
        <f>'[1]Cost outcomes'!I186</f>
        <v>37619.946532228103</v>
      </c>
      <c r="I187">
        <f>'[1]Cost outcomes'!J186</f>
        <v>37660.437975881199</v>
      </c>
      <c r="K187">
        <f>'[2]QALY outcomes'!B186</f>
        <v>13.781807291160099</v>
      </c>
      <c r="L187">
        <f>'[2]QALY outcomes'!C186</f>
        <v>13.7884717931596</v>
      </c>
      <c r="M187">
        <f>'[2]QALY outcomes'!D186</f>
        <v>13.7886613183686</v>
      </c>
      <c r="N187">
        <f>'[2]QALY outcomes'!E186</f>
        <v>13.788763602281</v>
      </c>
      <c r="O187">
        <f>'[2]QALY outcomes'!F186</f>
        <v>13.788763602281</v>
      </c>
      <c r="P187">
        <f>'[2]QALY outcomes'!G186</f>
        <v>13.791633422417499</v>
      </c>
      <c r="Q187">
        <f>'[2]QALY outcomes'!H186</f>
        <v>13.791633422417499</v>
      </c>
      <c r="R187">
        <f>'[2]QALY outcomes'!I186</f>
        <v>13.7919794415336</v>
      </c>
      <c r="S187">
        <f>'[2]QALY outcomes'!J186</f>
        <v>13.7919794415336</v>
      </c>
      <c r="U187">
        <f>[3]sens_28_spec_89!G186</f>
        <v>33.791116789118398</v>
      </c>
      <c r="V187">
        <f>[4]sens_57_spec_80_PSA!G186</f>
        <v>33.807053503166799</v>
      </c>
      <c r="W187">
        <f>[5]sens_64_spec_76_PSA!G186</f>
        <v>33.807352966708002</v>
      </c>
      <c r="X187">
        <f>[6]sens_70_spec_70_PSA!G186</f>
        <v>33.807550069485998</v>
      </c>
      <c r="Y187">
        <f>[7]sens_75_spec_66_PSA!G186</f>
        <v>33.807550069485998</v>
      </c>
      <c r="Z187">
        <f>[8]sens_88_spec_63_PSA!G186</f>
        <v>33.814479255827003</v>
      </c>
      <c r="AA187">
        <f>[9]sens_90_spec_58_PSA!G186</f>
        <v>33.814479255827003</v>
      </c>
      <c r="AB187">
        <f>[10]sens_95_spec_19_PSA!G186</f>
        <v>33.815117480818401</v>
      </c>
      <c r="AC187">
        <f>[11]sens_100_spec_3_PSA!G186</f>
        <v>33.815117480818401</v>
      </c>
      <c r="AE187">
        <f t="shared" si="8"/>
        <v>43.996510896317659</v>
      </c>
    </row>
    <row r="188" spans="1:31" x14ac:dyDescent="0.25">
      <c r="A188">
        <f>'[1]Cost outcomes'!B187</f>
        <v>38305.166900845899</v>
      </c>
      <c r="B188">
        <f>'[1]Cost outcomes'!C187</f>
        <v>38389.933967155899</v>
      </c>
      <c r="C188">
        <f>'[1]Cost outcomes'!D187</f>
        <v>38405.341152438697</v>
      </c>
      <c r="D188">
        <f>'[1]Cost outcomes'!E187</f>
        <v>38456.1376113242</v>
      </c>
      <c r="E188">
        <f>'[1]Cost outcomes'!F187</f>
        <v>38468.783249760701</v>
      </c>
      <c r="F188">
        <f>'[1]Cost outcomes'!G187</f>
        <v>38574.472132690003</v>
      </c>
      <c r="G188">
        <f>'[1]Cost outcomes'!H187</f>
        <v>38587.638122878503</v>
      </c>
      <c r="H188">
        <f>'[1]Cost outcomes'!I187</f>
        <v>38704.240408564401</v>
      </c>
      <c r="I188">
        <f>'[1]Cost outcomes'!J187</f>
        <v>38746.839089642301</v>
      </c>
      <c r="K188">
        <f>'[2]QALY outcomes'!B187</f>
        <v>13.791563446934701</v>
      </c>
      <c r="L188">
        <f>'[2]QALY outcomes'!C187</f>
        <v>13.7930130979961</v>
      </c>
      <c r="M188">
        <f>'[2]QALY outcomes'!D187</f>
        <v>13.7930130979961</v>
      </c>
      <c r="N188">
        <f>'[2]QALY outcomes'!E187</f>
        <v>13.7948412061161</v>
      </c>
      <c r="O188">
        <f>'[2]QALY outcomes'!F187</f>
        <v>13.7948412061161</v>
      </c>
      <c r="P188">
        <f>'[2]QALY outcomes'!G187</f>
        <v>13.7980706952142</v>
      </c>
      <c r="Q188">
        <f>'[2]QALY outcomes'!H187</f>
        <v>13.7980706952142</v>
      </c>
      <c r="R188">
        <f>'[2]QALY outcomes'!I187</f>
        <v>13.7994376519048</v>
      </c>
      <c r="S188">
        <f>'[2]QALY outcomes'!J187</f>
        <v>13.7994376519048</v>
      </c>
      <c r="U188">
        <f>[3]sens_28_spec_89!G187</f>
        <v>33.3475736430157</v>
      </c>
      <c r="V188">
        <f>[4]sens_57_spec_80_PSA!G187</f>
        <v>33.350260126747202</v>
      </c>
      <c r="W188">
        <f>[5]sens_64_spec_76_PSA!G187</f>
        <v>33.350260126747202</v>
      </c>
      <c r="X188">
        <f>[6]sens_70_spec_70_PSA!G187</f>
        <v>33.356332410817203</v>
      </c>
      <c r="Y188">
        <f>[7]sens_75_spec_66_PSA!G187</f>
        <v>33.356332410817203</v>
      </c>
      <c r="Z188">
        <f>[8]sens_88_spec_63_PSA!G187</f>
        <v>33.362975089501901</v>
      </c>
      <c r="AA188">
        <f>[9]sens_90_spec_58_PSA!G187</f>
        <v>33.362975089501901</v>
      </c>
      <c r="AB188">
        <f>[10]sens_95_spec_19_PSA!G187</f>
        <v>33.3659562139011</v>
      </c>
      <c r="AC188">
        <f>[11]sens_100_spec_3_PSA!G187</f>
        <v>33.3659562139011</v>
      </c>
      <c r="AE188">
        <f t="shared" si="8"/>
        <v>-46.480458257899123</v>
      </c>
    </row>
    <row r="189" spans="1:31" x14ac:dyDescent="0.25">
      <c r="A189">
        <f>'[1]Cost outcomes'!B188</f>
        <v>45099.967039828902</v>
      </c>
      <c r="B189">
        <f>'[1]Cost outcomes'!C188</f>
        <v>45255.4600323841</v>
      </c>
      <c r="C189">
        <f>'[1]Cost outcomes'!D188</f>
        <v>45275.515156754598</v>
      </c>
      <c r="D189">
        <f>'[1]Cost outcomes'!E188</f>
        <v>45296.6403166085</v>
      </c>
      <c r="E189">
        <f>'[1]Cost outcomes'!F188</f>
        <v>45322.233826003503</v>
      </c>
      <c r="F189">
        <f>'[1]Cost outcomes'!G188</f>
        <v>45353.117508941497</v>
      </c>
      <c r="G189">
        <f>'[1]Cost outcomes'!H188</f>
        <v>45402.679137633197</v>
      </c>
      <c r="H189">
        <f>'[1]Cost outcomes'!I188</f>
        <v>45488.197698714503</v>
      </c>
      <c r="I189">
        <f>'[1]Cost outcomes'!J188</f>
        <v>45555.3410108725</v>
      </c>
      <c r="K189">
        <f>'[2]QALY outcomes'!B188</f>
        <v>13.963165895812301</v>
      </c>
      <c r="L189">
        <f>'[2]QALY outcomes'!C188</f>
        <v>13.969676842245301</v>
      </c>
      <c r="M189">
        <f>'[2]QALY outcomes'!D188</f>
        <v>13.969676842245301</v>
      </c>
      <c r="N189">
        <f>'[2]QALY outcomes'!E188</f>
        <v>13.969676842245301</v>
      </c>
      <c r="O189">
        <f>'[2]QALY outcomes'!F188</f>
        <v>13.9699561008107</v>
      </c>
      <c r="P189">
        <f>'[2]QALY outcomes'!G188</f>
        <v>13.970033858583401</v>
      </c>
      <c r="Q189">
        <f>'[2]QALY outcomes'!H188</f>
        <v>13.972991147316</v>
      </c>
      <c r="R189">
        <f>'[2]QALY outcomes'!I188</f>
        <v>13.973002440917901</v>
      </c>
      <c r="S189">
        <f>'[2]QALY outcomes'!J188</f>
        <v>13.9738993801391</v>
      </c>
      <c r="U189">
        <f>[3]sens_28_spec_89!G188</f>
        <v>32.804140901590998</v>
      </c>
      <c r="V189">
        <f>[4]sens_57_spec_80_PSA!G188</f>
        <v>32.819762321632098</v>
      </c>
      <c r="W189">
        <f>[5]sens_64_spec_76_PSA!G188</f>
        <v>32.819762321632098</v>
      </c>
      <c r="X189">
        <f>[6]sens_70_spec_70_PSA!G188</f>
        <v>32.819762321632098</v>
      </c>
      <c r="Y189">
        <f>[7]sens_75_spec_66_PSA!G188</f>
        <v>32.820197129235801</v>
      </c>
      <c r="Z189">
        <f>[8]sens_88_spec_63_PSA!G188</f>
        <v>32.820313145235701</v>
      </c>
      <c r="AA189">
        <f>[9]sens_90_spec_58_PSA!G188</f>
        <v>32.826898643240497</v>
      </c>
      <c r="AB189">
        <f>[10]sens_95_spec_19_PSA!G188</f>
        <v>32.826915249395903</v>
      </c>
      <c r="AC189">
        <f>[11]sens_100_spec_3_PSA!G188</f>
        <v>32.828460612642097</v>
      </c>
      <c r="AE189">
        <f t="shared" si="8"/>
        <v>16.46704718556245</v>
      </c>
    </row>
    <row r="190" spans="1:31" x14ac:dyDescent="0.25">
      <c r="A190">
        <f>'[1]Cost outcomes'!B189</f>
        <v>37302.243339351502</v>
      </c>
      <c r="B190">
        <f>'[1]Cost outcomes'!C189</f>
        <v>37557.516227300403</v>
      </c>
      <c r="C190">
        <f>'[1]Cost outcomes'!D189</f>
        <v>37574.6499203399</v>
      </c>
      <c r="D190">
        <f>'[1]Cost outcomes'!E189</f>
        <v>37622.090203775399</v>
      </c>
      <c r="E190">
        <f>'[1]Cost outcomes'!F189</f>
        <v>37644.849437685501</v>
      </c>
      <c r="F190">
        <f>'[1]Cost outcomes'!G189</f>
        <v>37736.732403922899</v>
      </c>
      <c r="G190">
        <f>'[1]Cost outcomes'!H189</f>
        <v>37776.512065878298</v>
      </c>
      <c r="H190">
        <f>'[1]Cost outcomes'!I189</f>
        <v>37881.481394542599</v>
      </c>
      <c r="I190">
        <f>'[1]Cost outcomes'!J189</f>
        <v>37921.856818614702</v>
      </c>
      <c r="K190">
        <f>'[2]QALY outcomes'!B189</f>
        <v>13.228079079002301</v>
      </c>
      <c r="L190">
        <f>'[2]QALY outcomes'!C189</f>
        <v>13.2381715182168</v>
      </c>
      <c r="M190">
        <f>'[2]QALY outcomes'!D189</f>
        <v>13.2381715182168</v>
      </c>
      <c r="N190">
        <f>'[2]QALY outcomes'!E189</f>
        <v>13.239262791014101</v>
      </c>
      <c r="O190">
        <f>'[2]QALY outcomes'!F189</f>
        <v>13.239571383065901</v>
      </c>
      <c r="P190">
        <f>'[2]QALY outcomes'!G189</f>
        <v>13.243365728417601</v>
      </c>
      <c r="Q190">
        <f>'[2]QALY outcomes'!H189</f>
        <v>13.2445565520584</v>
      </c>
      <c r="R190">
        <f>'[2]QALY outcomes'!I189</f>
        <v>13.245057137700201</v>
      </c>
      <c r="S190">
        <f>'[2]QALY outcomes'!J189</f>
        <v>13.245057137700201</v>
      </c>
      <c r="U190">
        <f>[3]sens_28_spec_89!G189</f>
        <v>31.523303640443601</v>
      </c>
      <c r="V190">
        <f>[4]sens_57_spec_80_PSA!G189</f>
        <v>31.548947639425599</v>
      </c>
      <c r="W190">
        <f>[5]sens_64_spec_76_PSA!G189</f>
        <v>31.548947639425599</v>
      </c>
      <c r="X190">
        <f>[6]sens_70_spec_70_PSA!G189</f>
        <v>31.551397318968998</v>
      </c>
      <c r="Y190">
        <f>[7]sens_75_spec_66_PSA!G189</f>
        <v>31.5519066342119</v>
      </c>
      <c r="Z190">
        <f>[8]sens_88_spec_63_PSA!G189</f>
        <v>31.5640631039265</v>
      </c>
      <c r="AA190">
        <f>[9]sens_90_spec_58_PSA!G189</f>
        <v>31.567216648939102</v>
      </c>
      <c r="AB190">
        <f>[10]sens_95_spec_19_PSA!G189</f>
        <v>31.568348289057901</v>
      </c>
      <c r="AC190">
        <f>[11]sens_100_spec_3_PSA!G189</f>
        <v>31.568348289057901</v>
      </c>
      <c r="AE190">
        <f t="shared" si="8"/>
        <v>11.277646027298772</v>
      </c>
    </row>
    <row r="191" spans="1:31" x14ac:dyDescent="0.25">
      <c r="A191">
        <f>'[1]Cost outcomes'!B190</f>
        <v>37572.423730257498</v>
      </c>
      <c r="B191">
        <f>'[1]Cost outcomes'!C190</f>
        <v>37713.222094520301</v>
      </c>
      <c r="C191">
        <f>'[1]Cost outcomes'!D190</f>
        <v>37758.848751461803</v>
      </c>
      <c r="D191">
        <f>'[1]Cost outcomes'!E190</f>
        <v>37806.316328456101</v>
      </c>
      <c r="E191">
        <f>'[1]Cost outcomes'!F190</f>
        <v>37831.801333479401</v>
      </c>
      <c r="F191">
        <f>'[1]Cost outcomes'!G190</f>
        <v>37897.838161224201</v>
      </c>
      <c r="G191">
        <f>'[1]Cost outcomes'!H190</f>
        <v>37931.927921369097</v>
      </c>
      <c r="H191">
        <f>'[1]Cost outcomes'!I190</f>
        <v>38030.824684593499</v>
      </c>
      <c r="I191">
        <f>'[1]Cost outcomes'!J190</f>
        <v>38141.8412835856</v>
      </c>
      <c r="K191">
        <f>'[2]QALY outcomes'!B190</f>
        <v>13.411969431831601</v>
      </c>
      <c r="L191">
        <f>'[2]QALY outcomes'!C190</f>
        <v>13.414842644322199</v>
      </c>
      <c r="M191">
        <f>'[2]QALY outcomes'!D190</f>
        <v>13.415470294244299</v>
      </c>
      <c r="N191">
        <f>'[2]QALY outcomes'!E190</f>
        <v>13.416325672008799</v>
      </c>
      <c r="O191">
        <f>'[2]QALY outcomes'!F190</f>
        <v>13.416559902514701</v>
      </c>
      <c r="P191">
        <f>'[2]QALY outcomes'!G190</f>
        <v>13.418701914798399</v>
      </c>
      <c r="Q191">
        <f>'[2]QALY outcomes'!H190</f>
        <v>13.4197567694714</v>
      </c>
      <c r="R191">
        <f>'[2]QALY outcomes'!I190</f>
        <v>13.419996674355801</v>
      </c>
      <c r="S191">
        <f>'[2]QALY outcomes'!J190</f>
        <v>13.4239788216872</v>
      </c>
      <c r="U191">
        <f>[3]sens_28_spec_89!G190</f>
        <v>32.8234233345623</v>
      </c>
      <c r="V191">
        <f>[4]sens_57_spec_80_PSA!G190</f>
        <v>32.829782681066</v>
      </c>
      <c r="W191">
        <f>[5]sens_64_spec_76_PSA!G190</f>
        <v>32.830976832714697</v>
      </c>
      <c r="X191">
        <f>[6]sens_70_spec_70_PSA!G190</f>
        <v>32.832668039765103</v>
      </c>
      <c r="Y191">
        <f>[7]sens_75_spec_66_PSA!G190</f>
        <v>32.833113908480001</v>
      </c>
      <c r="Z191">
        <f>[8]sens_88_spec_63_PSA!G190</f>
        <v>32.839465780754502</v>
      </c>
      <c r="AA191">
        <f>[9]sens_90_spec_58_PSA!G190</f>
        <v>32.842057828695602</v>
      </c>
      <c r="AB191">
        <f>[10]sens_95_spec_19_PSA!G190</f>
        <v>32.842527729939</v>
      </c>
      <c r="AC191">
        <f>[11]sens_100_spec_3_PSA!G190</f>
        <v>32.853420676146399</v>
      </c>
      <c r="AE191">
        <f t="shared" si="8"/>
        <v>-64.914199164652246</v>
      </c>
    </row>
    <row r="192" spans="1:31" x14ac:dyDescent="0.25">
      <c r="A192">
        <f>'[1]Cost outcomes'!B191</f>
        <v>39951.545617624201</v>
      </c>
      <c r="B192">
        <f>'[1]Cost outcomes'!C191</f>
        <v>40173.295005325999</v>
      </c>
      <c r="C192">
        <f>'[1]Cost outcomes'!D191</f>
        <v>40278.208087321298</v>
      </c>
      <c r="D192">
        <f>'[1]Cost outcomes'!E191</f>
        <v>40325.027208756401</v>
      </c>
      <c r="E192">
        <f>'[1]Cost outcomes'!F191</f>
        <v>40359.169365469999</v>
      </c>
      <c r="F192">
        <f>'[1]Cost outcomes'!G191</f>
        <v>40426.815626573298</v>
      </c>
      <c r="G192">
        <f>'[1]Cost outcomes'!H191</f>
        <v>40441.935326117498</v>
      </c>
      <c r="H192">
        <f>'[1]Cost outcomes'!I191</f>
        <v>40542.757132691499</v>
      </c>
      <c r="I192">
        <f>'[1]Cost outcomes'!J191</f>
        <v>40582.384271369599</v>
      </c>
      <c r="K192">
        <f>'[2]QALY outcomes'!B191</f>
        <v>13.582086070533601</v>
      </c>
      <c r="L192">
        <f>'[2]QALY outcomes'!C191</f>
        <v>13.5929606749273</v>
      </c>
      <c r="M192">
        <f>'[2]QALY outcomes'!D191</f>
        <v>13.5991549284955</v>
      </c>
      <c r="N192">
        <f>'[2]QALY outcomes'!E191</f>
        <v>13.601960489660501</v>
      </c>
      <c r="O192">
        <f>'[2]QALY outcomes'!F191</f>
        <v>13.6034899322255</v>
      </c>
      <c r="P192">
        <f>'[2]QALY outcomes'!G191</f>
        <v>13.606010040179701</v>
      </c>
      <c r="Q192">
        <f>'[2]QALY outcomes'!H191</f>
        <v>13.606010040179701</v>
      </c>
      <c r="R192">
        <f>'[2]QALY outcomes'!I191</f>
        <v>13.607673335689899</v>
      </c>
      <c r="S192">
        <f>'[2]QALY outcomes'!J191</f>
        <v>13.607673335689899</v>
      </c>
      <c r="U192">
        <f>[3]sens_28_spec_89!G191</f>
        <v>32.3358257949034</v>
      </c>
      <c r="V192">
        <f>[4]sens_57_spec_80_PSA!G191</f>
        <v>32.359854512930298</v>
      </c>
      <c r="W192">
        <f>[5]sens_64_spec_76_PSA!G191</f>
        <v>32.373859893166397</v>
      </c>
      <c r="X192">
        <f>[6]sens_70_spec_70_PSA!G191</f>
        <v>32.381179564314301</v>
      </c>
      <c r="Y192">
        <f>[7]sens_75_spec_66_PSA!G191</f>
        <v>32.384226509478403</v>
      </c>
      <c r="Z192">
        <f>[8]sens_88_spec_63_PSA!G191</f>
        <v>32.390519416122402</v>
      </c>
      <c r="AA192">
        <f>[9]sens_90_spec_58_PSA!G191</f>
        <v>32.390519416122402</v>
      </c>
      <c r="AB192">
        <f>[10]sens_95_spec_19_PSA!G191</f>
        <v>32.394838144391699</v>
      </c>
      <c r="AC192">
        <f>[11]sens_100_spec_3_PSA!G191</f>
        <v>32.394838144391699</v>
      </c>
      <c r="AE192">
        <f t="shared" si="8"/>
        <v>65.458842767991996</v>
      </c>
    </row>
    <row r="193" spans="1:31" x14ac:dyDescent="0.25">
      <c r="A193">
        <f>'[1]Cost outcomes'!B192</f>
        <v>37008.288731315799</v>
      </c>
      <c r="B193">
        <f>'[1]Cost outcomes'!C192</f>
        <v>37114.953307280899</v>
      </c>
      <c r="C193">
        <f>'[1]Cost outcomes'!D192</f>
        <v>37162.941207021599</v>
      </c>
      <c r="D193">
        <f>'[1]Cost outcomes'!E192</f>
        <v>37178.7272673396</v>
      </c>
      <c r="E193">
        <f>'[1]Cost outcomes'!F192</f>
        <v>37207.471647227103</v>
      </c>
      <c r="F193">
        <f>'[1]Cost outcomes'!G192</f>
        <v>37267.915619211402</v>
      </c>
      <c r="G193">
        <f>'[1]Cost outcomes'!H192</f>
        <v>37304.575277962198</v>
      </c>
      <c r="H193">
        <f>'[1]Cost outcomes'!I192</f>
        <v>37386.869124254801</v>
      </c>
      <c r="I193">
        <f>'[1]Cost outcomes'!J192</f>
        <v>37438.834784525498</v>
      </c>
      <c r="K193">
        <f>'[2]QALY outcomes'!B192</f>
        <v>13.6515905162897</v>
      </c>
      <c r="L193">
        <f>'[2]QALY outcomes'!C192</f>
        <v>13.6548441479564</v>
      </c>
      <c r="M193">
        <f>'[2]QALY outcomes'!D192</f>
        <v>13.658164689296999</v>
      </c>
      <c r="N193">
        <f>'[2]QALY outcomes'!E192</f>
        <v>13.658164689296999</v>
      </c>
      <c r="O193">
        <f>'[2]QALY outcomes'!F192</f>
        <v>13.6590371057935</v>
      </c>
      <c r="P193">
        <f>'[2]QALY outcomes'!G192</f>
        <v>13.6609239340416</v>
      </c>
      <c r="Q193">
        <f>'[2]QALY outcomes'!H192</f>
        <v>13.6616328707051</v>
      </c>
      <c r="R193">
        <f>'[2]QALY outcomes'!I192</f>
        <v>13.6616328707051</v>
      </c>
      <c r="S193">
        <f>'[2]QALY outcomes'!J192</f>
        <v>13.6622955974912</v>
      </c>
      <c r="U193">
        <f>[3]sens_28_spec_89!G192</f>
        <v>33.852321318574198</v>
      </c>
      <c r="V193">
        <f>[4]sens_57_spec_80_PSA!G192</f>
        <v>33.859293941115197</v>
      </c>
      <c r="W193">
        <f>[5]sens_64_spec_76_PSA!G192</f>
        <v>33.867420243647899</v>
      </c>
      <c r="X193">
        <f>[6]sens_70_spec_70_PSA!G192</f>
        <v>33.867420243647899</v>
      </c>
      <c r="Y193">
        <f>[7]sens_75_spec_66_PSA!G192</f>
        <v>33.869374994077603</v>
      </c>
      <c r="Z193">
        <f>[8]sens_88_spec_63_PSA!G192</f>
        <v>33.874073576168797</v>
      </c>
      <c r="AA193">
        <f>[9]sens_90_spec_58_PSA!G192</f>
        <v>33.875544098787202</v>
      </c>
      <c r="AB193">
        <f>[10]sens_95_spec_19_PSA!G192</f>
        <v>33.875544098787202</v>
      </c>
      <c r="AC193">
        <f>[11]sens_100_spec_3_PSA!G192</f>
        <v>33.876855264100598</v>
      </c>
      <c r="AE193">
        <f t="shared" si="8"/>
        <v>-20.733193106252401</v>
      </c>
    </row>
    <row r="194" spans="1:31" x14ac:dyDescent="0.25">
      <c r="A194">
        <f>'[1]Cost outcomes'!B193</f>
        <v>28471.558117469402</v>
      </c>
      <c r="B194">
        <f>'[1]Cost outcomes'!C193</f>
        <v>28737.367083492401</v>
      </c>
      <c r="C194">
        <f>'[1]Cost outcomes'!D193</f>
        <v>28769.6242634829</v>
      </c>
      <c r="D194">
        <f>'[1]Cost outcomes'!E193</f>
        <v>28818.343191357399</v>
      </c>
      <c r="E194">
        <f>'[1]Cost outcomes'!F193</f>
        <v>28835.885328752101</v>
      </c>
      <c r="F194">
        <f>'[1]Cost outcomes'!G193</f>
        <v>28881.958939442</v>
      </c>
      <c r="G194">
        <f>'[1]Cost outcomes'!H193</f>
        <v>28922.158232313301</v>
      </c>
      <c r="H194">
        <f>'[1]Cost outcomes'!I193</f>
        <v>29021.234730255201</v>
      </c>
      <c r="I194">
        <f>'[1]Cost outcomes'!J193</f>
        <v>29077.621994759</v>
      </c>
      <c r="K194">
        <f>'[2]QALY outcomes'!B193</f>
        <v>13.3686526264277</v>
      </c>
      <c r="L194">
        <f>'[2]QALY outcomes'!C193</f>
        <v>13.3809754216156</v>
      </c>
      <c r="M194">
        <f>'[2]QALY outcomes'!D193</f>
        <v>13.3815168433716</v>
      </c>
      <c r="N194">
        <f>'[2]QALY outcomes'!E193</f>
        <v>13.3829814159475</v>
      </c>
      <c r="O194">
        <f>'[2]QALY outcomes'!F193</f>
        <v>13.3829814159475</v>
      </c>
      <c r="P194">
        <f>'[2]QALY outcomes'!G193</f>
        <v>13.383631028747899</v>
      </c>
      <c r="Q194">
        <f>'[2]QALY outcomes'!H193</f>
        <v>13.3852805293727</v>
      </c>
      <c r="R194">
        <f>'[2]QALY outcomes'!I193</f>
        <v>13.386338961580901</v>
      </c>
      <c r="S194">
        <f>'[2]QALY outcomes'!J193</f>
        <v>13.3869830155943</v>
      </c>
      <c r="U194">
        <f>[3]sens_28_spec_89!G193</f>
        <v>31.633607800033602</v>
      </c>
      <c r="V194">
        <f>[4]sens_57_spec_80_PSA!G193</f>
        <v>31.663194171912998</v>
      </c>
      <c r="W194">
        <f>[5]sens_64_spec_76_PSA!G193</f>
        <v>31.664093746213101</v>
      </c>
      <c r="X194">
        <f>[6]sens_70_spec_70_PSA!G193</f>
        <v>31.667380066837701</v>
      </c>
      <c r="Y194">
        <f>[7]sens_75_spec_66_PSA!G193</f>
        <v>31.667380066837701</v>
      </c>
      <c r="Z194">
        <f>[8]sens_88_spec_63_PSA!G193</f>
        <v>31.668660273584798</v>
      </c>
      <c r="AA194">
        <f>[9]sens_90_spec_58_PSA!G193</f>
        <v>31.672261896136298</v>
      </c>
      <c r="AB194">
        <f>[10]sens_95_spec_19_PSA!G193</f>
        <v>31.674468289488701</v>
      </c>
      <c r="AC194">
        <f>[11]sens_100_spec_3_PSA!G193</f>
        <v>31.675624950551601</v>
      </c>
      <c r="AE194">
        <f t="shared" si="8"/>
        <v>59.647305508983948</v>
      </c>
    </row>
    <row r="195" spans="1:31" x14ac:dyDescent="0.25">
      <c r="A195">
        <f>'[1]Cost outcomes'!B194</f>
        <v>28572.602133694301</v>
      </c>
      <c r="B195">
        <f>'[1]Cost outcomes'!C194</f>
        <v>28669.789689045101</v>
      </c>
      <c r="C195">
        <f>'[1]Cost outcomes'!D194</f>
        <v>28697.605412863701</v>
      </c>
      <c r="D195">
        <f>'[1]Cost outcomes'!E194</f>
        <v>28731.013662810499</v>
      </c>
      <c r="E195">
        <f>'[1]Cost outcomes'!F194</f>
        <v>28764.821356880399</v>
      </c>
      <c r="F195">
        <f>'[1]Cost outcomes'!G194</f>
        <v>28790.580335760002</v>
      </c>
      <c r="G195">
        <f>'[1]Cost outcomes'!H194</f>
        <v>28802.668800777399</v>
      </c>
      <c r="H195">
        <f>'[1]Cost outcomes'!I194</f>
        <v>28923.733722378998</v>
      </c>
      <c r="I195">
        <f>'[1]Cost outcomes'!J194</f>
        <v>28984.184994999901</v>
      </c>
      <c r="K195">
        <f>'[2]QALY outcomes'!B194</f>
        <v>13.4604597485431</v>
      </c>
      <c r="L195">
        <f>'[2]QALY outcomes'!C194</f>
        <v>13.463003698219699</v>
      </c>
      <c r="M195">
        <f>'[2]QALY outcomes'!D194</f>
        <v>13.4638917964383</v>
      </c>
      <c r="N195">
        <f>'[2]QALY outcomes'!E194</f>
        <v>13.464156931839501</v>
      </c>
      <c r="O195">
        <f>'[2]QALY outcomes'!F194</f>
        <v>13.465617987036</v>
      </c>
      <c r="P195">
        <f>'[2]QALY outcomes'!G194</f>
        <v>13.465617987036</v>
      </c>
      <c r="Q195">
        <f>'[2]QALY outcomes'!H194</f>
        <v>13.465617987036</v>
      </c>
      <c r="R195">
        <f>'[2]QALY outcomes'!I194</f>
        <v>13.467223167767299</v>
      </c>
      <c r="S195">
        <f>'[2]QALY outcomes'!J194</f>
        <v>13.467871858723999</v>
      </c>
      <c r="U195">
        <f>[3]sens_28_spec_89!G194</f>
        <v>32.5608898005379</v>
      </c>
      <c r="V195">
        <f>[4]sens_57_spec_80_PSA!G194</f>
        <v>32.566795707981498</v>
      </c>
      <c r="W195">
        <f>[5]sens_64_spec_76_PSA!G194</f>
        <v>32.568566739291803</v>
      </c>
      <c r="X195">
        <f>[6]sens_70_spec_70_PSA!G194</f>
        <v>32.569066454668899</v>
      </c>
      <c r="Y195">
        <f>[7]sens_75_spec_66_PSA!G194</f>
        <v>32.572417021096001</v>
      </c>
      <c r="Z195">
        <f>[8]sens_88_spec_63_PSA!G194</f>
        <v>32.572417021096001</v>
      </c>
      <c r="AA195">
        <f>[9]sens_90_spec_58_PSA!G194</f>
        <v>32.572417021096001</v>
      </c>
      <c r="AB195">
        <f>[10]sens_95_spec_19_PSA!G194</f>
        <v>32.575930786051501</v>
      </c>
      <c r="AC195">
        <f>[11]sens_100_spec_3_PSA!G194</f>
        <v>32.577125202183801</v>
      </c>
      <c r="AE195">
        <f t="shared" si="8"/>
        <v>-29.999521784836475</v>
      </c>
    </row>
    <row r="196" spans="1:31" x14ac:dyDescent="0.25">
      <c r="A196">
        <f>'[1]Cost outcomes'!B195</f>
        <v>33362.128780269202</v>
      </c>
      <c r="B196">
        <f>'[1]Cost outcomes'!C195</f>
        <v>33477.026007669898</v>
      </c>
      <c r="C196">
        <f>'[1]Cost outcomes'!D195</f>
        <v>33521.994305457403</v>
      </c>
      <c r="D196">
        <f>'[1]Cost outcomes'!E195</f>
        <v>33571.298300279203</v>
      </c>
      <c r="E196">
        <f>'[1]Cost outcomes'!F195</f>
        <v>33588.045493960199</v>
      </c>
      <c r="F196">
        <f>'[1]Cost outcomes'!G195</f>
        <v>33612.641527384701</v>
      </c>
      <c r="G196">
        <f>'[1]Cost outcomes'!H195</f>
        <v>33638.502372682902</v>
      </c>
      <c r="H196">
        <f>'[1]Cost outcomes'!I195</f>
        <v>33741.751825202598</v>
      </c>
      <c r="I196">
        <f>'[1]Cost outcomes'!J195</f>
        <v>33801.026530044503</v>
      </c>
      <c r="K196">
        <f>'[2]QALY outcomes'!B195</f>
        <v>13.805390637951</v>
      </c>
      <c r="L196">
        <f>'[2]QALY outcomes'!C195</f>
        <v>13.8086255647434</v>
      </c>
      <c r="M196">
        <f>'[2]QALY outcomes'!D195</f>
        <v>13.811063321957199</v>
      </c>
      <c r="N196">
        <f>'[2]QALY outcomes'!E195</f>
        <v>13.8128473668284</v>
      </c>
      <c r="O196">
        <f>'[2]QALY outcomes'!F195</f>
        <v>13.8128473668284</v>
      </c>
      <c r="P196">
        <f>'[2]QALY outcomes'!G195</f>
        <v>13.8128473668284</v>
      </c>
      <c r="Q196">
        <f>'[2]QALY outcomes'!H195</f>
        <v>13.8138064768777</v>
      </c>
      <c r="R196">
        <f>'[2]QALY outcomes'!I195</f>
        <v>13.815543856505199</v>
      </c>
      <c r="S196">
        <f>'[2]QALY outcomes'!J195</f>
        <v>13.816665341531101</v>
      </c>
      <c r="U196">
        <f>[3]sens_28_spec_89!G195</f>
        <v>33.437526545645298</v>
      </c>
      <c r="V196">
        <f>[4]sens_57_spec_80_PSA!G195</f>
        <v>33.445993067843098</v>
      </c>
      <c r="W196">
        <f>[5]sens_64_spec_76_PSA!G195</f>
        <v>33.452970488295001</v>
      </c>
      <c r="X196">
        <f>[6]sens_70_spec_70_PSA!G195</f>
        <v>33.457858138288401</v>
      </c>
      <c r="Y196">
        <f>[7]sens_75_spec_66_PSA!G195</f>
        <v>33.457858138288401</v>
      </c>
      <c r="Z196">
        <f>[8]sens_88_spec_63_PSA!G195</f>
        <v>33.457858138288401</v>
      </c>
      <c r="AA196">
        <f>[9]sens_90_spec_58_PSA!G195</f>
        <v>33.459665149485801</v>
      </c>
      <c r="AB196">
        <f>[10]sens_95_spec_19_PSA!G195</f>
        <v>33.464698081574298</v>
      </c>
      <c r="AC196">
        <f>[11]sens_100_spec_3_PSA!G195</f>
        <v>33.4669321220303</v>
      </c>
      <c r="AE196">
        <f t="shared" ref="AE196:AE259" si="9">($AE$1*(L196-K196))-(B196-A196)</f>
        <v>-29.459857349523716</v>
      </c>
    </row>
    <row r="197" spans="1:31" x14ac:dyDescent="0.25">
      <c r="A197">
        <f>'[1]Cost outcomes'!B196</f>
        <v>32685.3113525718</v>
      </c>
      <c r="B197">
        <f>'[1]Cost outcomes'!C196</f>
        <v>32955.259241015898</v>
      </c>
      <c r="C197">
        <f>'[1]Cost outcomes'!D196</f>
        <v>33007.093594538703</v>
      </c>
      <c r="D197">
        <f>'[1]Cost outcomes'!E196</f>
        <v>33039.120885014301</v>
      </c>
      <c r="E197">
        <f>'[1]Cost outcomes'!F196</f>
        <v>33072.303799479901</v>
      </c>
      <c r="F197">
        <f>'[1]Cost outcomes'!G196</f>
        <v>33160.527502651297</v>
      </c>
      <c r="G197">
        <f>'[1]Cost outcomes'!H196</f>
        <v>33220.475359238997</v>
      </c>
      <c r="H197">
        <f>'[1]Cost outcomes'!I196</f>
        <v>33333.280628818997</v>
      </c>
      <c r="I197">
        <f>'[1]Cost outcomes'!J196</f>
        <v>33420.053006791801</v>
      </c>
      <c r="K197">
        <f>'[2]QALY outcomes'!B196</f>
        <v>13.4358414555662</v>
      </c>
      <c r="L197">
        <f>'[2]QALY outcomes'!C196</f>
        <v>13.448175863384501</v>
      </c>
      <c r="M197">
        <f>'[2]QALY outcomes'!D196</f>
        <v>13.4499987151663</v>
      </c>
      <c r="N197">
        <f>'[2]QALY outcomes'!E196</f>
        <v>13.450146042899201</v>
      </c>
      <c r="O197">
        <f>'[2]QALY outcomes'!F196</f>
        <v>13.452115260014301</v>
      </c>
      <c r="P197">
        <f>'[2]QALY outcomes'!G196</f>
        <v>13.4558601087456</v>
      </c>
      <c r="Q197">
        <f>'[2]QALY outcomes'!H196</f>
        <v>13.4584387508958</v>
      </c>
      <c r="R197">
        <f>'[2]QALY outcomes'!I196</f>
        <v>13.459488758061701</v>
      </c>
      <c r="S197">
        <f>'[2]QALY outcomes'!J196</f>
        <v>13.4607754905841</v>
      </c>
      <c r="U197">
        <f>[3]sens_28_spec_89!G196</f>
        <v>32.104083841573299</v>
      </c>
      <c r="V197">
        <f>[4]sens_57_spec_80_PSA!G196</f>
        <v>32.1350020727768</v>
      </c>
      <c r="W197">
        <f>[5]sens_64_spec_76_PSA!G196</f>
        <v>32.139650904130299</v>
      </c>
      <c r="X197">
        <f>[6]sens_70_spec_70_PSA!G196</f>
        <v>32.139901635328101</v>
      </c>
      <c r="Y197">
        <f>[7]sens_75_spec_66_PSA!G196</f>
        <v>32.143763947696698</v>
      </c>
      <c r="Z197">
        <f>[8]sens_88_spec_63_PSA!G196</f>
        <v>32.1540305207633</v>
      </c>
      <c r="AA197">
        <f>[9]sens_90_spec_58_PSA!G196</f>
        <v>32.160682072756998</v>
      </c>
      <c r="AB197">
        <f>[10]sens_95_spec_19_PSA!G196</f>
        <v>32.163143038025098</v>
      </c>
      <c r="AC197">
        <f>[11]sens_100_spec_3_PSA!G196</f>
        <v>32.1658215214865</v>
      </c>
      <c r="AE197">
        <f t="shared" si="9"/>
        <v>55.81508325900478</v>
      </c>
    </row>
    <row r="198" spans="1:31" x14ac:dyDescent="0.25">
      <c r="A198">
        <f>'[1]Cost outcomes'!B197</f>
        <v>32608.4193044436</v>
      </c>
      <c r="B198">
        <f>'[1]Cost outcomes'!C197</f>
        <v>32839.447187575999</v>
      </c>
      <c r="C198">
        <f>'[1]Cost outcomes'!D197</f>
        <v>32867.654662826397</v>
      </c>
      <c r="D198">
        <f>'[1]Cost outcomes'!E197</f>
        <v>32905.867779702901</v>
      </c>
      <c r="E198">
        <f>'[1]Cost outcomes'!F197</f>
        <v>33002.089375934003</v>
      </c>
      <c r="F198">
        <f>'[1]Cost outcomes'!G197</f>
        <v>33187.027995379198</v>
      </c>
      <c r="G198">
        <f>'[1]Cost outcomes'!H197</f>
        <v>33221.165537124398</v>
      </c>
      <c r="H198">
        <f>'[1]Cost outcomes'!I197</f>
        <v>33318.394626742098</v>
      </c>
      <c r="I198">
        <f>'[1]Cost outcomes'!J197</f>
        <v>33377.954297916302</v>
      </c>
      <c r="K198">
        <f>'[2]QALY outcomes'!B197</f>
        <v>13.904698767216299</v>
      </c>
      <c r="L198">
        <f>'[2]QALY outcomes'!C197</f>
        <v>13.920778409799301</v>
      </c>
      <c r="M198">
        <f>'[2]QALY outcomes'!D197</f>
        <v>13.9211599314481</v>
      </c>
      <c r="N198">
        <f>'[2]QALY outcomes'!E197</f>
        <v>13.922522323757599</v>
      </c>
      <c r="O198">
        <f>'[2]QALY outcomes'!F197</f>
        <v>13.928571615327</v>
      </c>
      <c r="P198">
        <f>'[2]QALY outcomes'!G197</f>
        <v>13.943203500142999</v>
      </c>
      <c r="Q198">
        <f>'[2]QALY outcomes'!H197</f>
        <v>13.944432303833899</v>
      </c>
      <c r="R198">
        <f>'[2]QALY outcomes'!I197</f>
        <v>13.9446496384101</v>
      </c>
      <c r="S198">
        <f>'[2]QALY outcomes'!J197</f>
        <v>13.9462995270045</v>
      </c>
      <c r="U198">
        <f>[3]sens_28_spec_89!G197</f>
        <v>32.551130157677001</v>
      </c>
      <c r="V198">
        <f>[4]sens_57_spec_80_PSA!G197</f>
        <v>32.583929145025699</v>
      </c>
      <c r="W198">
        <f>[5]sens_64_spec_76_PSA!G197</f>
        <v>32.584525298312201</v>
      </c>
      <c r="X198">
        <f>[6]sens_70_spec_70_PSA!G197</f>
        <v>32.587155222502901</v>
      </c>
      <c r="Y198">
        <f>[7]sens_75_spec_66_PSA!G197</f>
        <v>32.599434413298603</v>
      </c>
      <c r="Z198">
        <f>[8]sens_88_spec_63_PSA!G197</f>
        <v>32.629825738746</v>
      </c>
      <c r="AA198">
        <f>[9]sens_90_spec_58_PSA!G197</f>
        <v>32.632351417497098</v>
      </c>
      <c r="AB198">
        <f>[10]sens_95_spec_19_PSA!G197</f>
        <v>32.632700160577002</v>
      </c>
      <c r="AC198">
        <f>[11]sens_100_spec_3_PSA!G197</f>
        <v>32.6355190393435</v>
      </c>
      <c r="AE198">
        <f t="shared" si="9"/>
        <v>193.65015807767594</v>
      </c>
    </row>
    <row r="199" spans="1:31" x14ac:dyDescent="0.25">
      <c r="A199">
        <f>'[1]Cost outcomes'!B198</f>
        <v>48019.468146372601</v>
      </c>
      <c r="B199">
        <f>'[1]Cost outcomes'!C198</f>
        <v>48199.944533310598</v>
      </c>
      <c r="C199">
        <f>'[1]Cost outcomes'!D198</f>
        <v>48221.990303798601</v>
      </c>
      <c r="D199">
        <f>'[1]Cost outcomes'!E198</f>
        <v>48279.2909553836</v>
      </c>
      <c r="E199">
        <f>'[1]Cost outcomes'!F198</f>
        <v>48339.335134758403</v>
      </c>
      <c r="F199">
        <f>'[1]Cost outcomes'!G198</f>
        <v>48426.527272685802</v>
      </c>
      <c r="G199">
        <f>'[1]Cost outcomes'!H198</f>
        <v>48468.450730705001</v>
      </c>
      <c r="H199">
        <f>'[1]Cost outcomes'!I198</f>
        <v>48560.589531678699</v>
      </c>
      <c r="I199">
        <f>'[1]Cost outcomes'!J198</f>
        <v>48640.886686046797</v>
      </c>
      <c r="K199">
        <f>'[2]QALY outcomes'!B198</f>
        <v>13.470629106426699</v>
      </c>
      <c r="L199">
        <f>'[2]QALY outcomes'!C198</f>
        <v>13.477160316367099</v>
      </c>
      <c r="M199">
        <f>'[2]QALY outcomes'!D198</f>
        <v>13.4772479853128</v>
      </c>
      <c r="N199">
        <f>'[2]QALY outcomes'!E198</f>
        <v>13.478489606326599</v>
      </c>
      <c r="O199">
        <f>'[2]QALY outcomes'!F198</f>
        <v>13.481477622691401</v>
      </c>
      <c r="P199">
        <f>'[2]QALY outcomes'!G198</f>
        <v>13.4852194784565</v>
      </c>
      <c r="Q199">
        <f>'[2]QALY outcomes'!H198</f>
        <v>13.4865714757572</v>
      </c>
      <c r="R199">
        <f>'[2]QALY outcomes'!I198</f>
        <v>13.486949795472199</v>
      </c>
      <c r="S199">
        <f>'[2]QALY outcomes'!J198</f>
        <v>13.4889121362836</v>
      </c>
      <c r="U199">
        <f>[3]sens_28_spec_89!G198</f>
        <v>32.266851614422102</v>
      </c>
      <c r="V199">
        <f>[4]sens_57_spec_80_PSA!G198</f>
        <v>32.282629077312102</v>
      </c>
      <c r="W199">
        <f>[5]sens_64_spec_76_PSA!G198</f>
        <v>32.282798284698003</v>
      </c>
      <c r="X199">
        <f>[6]sens_70_spec_70_PSA!G198</f>
        <v>32.285379474618701</v>
      </c>
      <c r="Y199">
        <f>[7]sens_75_spec_66_PSA!G198</f>
        <v>32.293935145721903</v>
      </c>
      <c r="Z199">
        <f>[8]sens_88_spec_63_PSA!G198</f>
        <v>32.305164285489901</v>
      </c>
      <c r="AA199">
        <f>[9]sens_90_spec_58_PSA!G198</f>
        <v>32.308242028558702</v>
      </c>
      <c r="AB199">
        <f>[10]sens_95_spec_19_PSA!G198</f>
        <v>32.308922614213301</v>
      </c>
      <c r="AC199">
        <f>[11]sens_100_spec_3_PSA!G198</f>
        <v>32.313681015249699</v>
      </c>
      <c r="AE199">
        <f t="shared" si="9"/>
        <v>-7.9811694663705168</v>
      </c>
    </row>
    <row r="200" spans="1:31" x14ac:dyDescent="0.25">
      <c r="A200">
        <f>'[1]Cost outcomes'!B199</f>
        <v>41566.345097836602</v>
      </c>
      <c r="B200">
        <f>'[1]Cost outcomes'!C199</f>
        <v>41835.113447920499</v>
      </c>
      <c r="C200">
        <f>'[1]Cost outcomes'!D199</f>
        <v>41904.036284342001</v>
      </c>
      <c r="D200">
        <f>'[1]Cost outcomes'!E199</f>
        <v>41969.265978939002</v>
      </c>
      <c r="E200">
        <f>'[1]Cost outcomes'!F199</f>
        <v>42050.412226533903</v>
      </c>
      <c r="F200">
        <f>'[1]Cost outcomes'!G199</f>
        <v>42163.453263852898</v>
      </c>
      <c r="G200">
        <f>'[1]Cost outcomes'!H199</f>
        <v>42182.2389290879</v>
      </c>
      <c r="H200">
        <f>'[1]Cost outcomes'!I199</f>
        <v>42279.055640255603</v>
      </c>
      <c r="I200">
        <f>'[1]Cost outcomes'!J199</f>
        <v>42349.185515024197</v>
      </c>
      <c r="K200">
        <f>'[2]QALY outcomes'!B199</f>
        <v>13.793262804781101</v>
      </c>
      <c r="L200">
        <f>'[2]QALY outcomes'!C199</f>
        <v>13.805513613504299</v>
      </c>
      <c r="M200">
        <f>'[2]QALY outcomes'!D199</f>
        <v>13.809242615753901</v>
      </c>
      <c r="N200">
        <f>'[2]QALY outcomes'!E199</f>
        <v>13.811926204552099</v>
      </c>
      <c r="O200">
        <f>'[2]QALY outcomes'!F199</f>
        <v>13.815750710630599</v>
      </c>
      <c r="P200">
        <f>'[2]QALY outcomes'!G199</f>
        <v>13.821331300716</v>
      </c>
      <c r="Q200">
        <f>'[2]QALY outcomes'!H199</f>
        <v>13.8218307296004</v>
      </c>
      <c r="R200">
        <f>'[2]QALY outcomes'!I199</f>
        <v>13.8221039047615</v>
      </c>
      <c r="S200">
        <f>'[2]QALY outcomes'!J199</f>
        <v>13.8248216740703</v>
      </c>
      <c r="U200">
        <f>[3]sens_28_spec_89!G199</f>
        <v>33.210787768236301</v>
      </c>
      <c r="V200">
        <f>[4]sens_57_spec_80_PSA!G199</f>
        <v>33.238065742645901</v>
      </c>
      <c r="W200">
        <f>[5]sens_64_spec_76_PSA!G199</f>
        <v>33.247392218900302</v>
      </c>
      <c r="X200">
        <f>[6]sens_70_spec_70_PSA!G199</f>
        <v>33.252318370916299</v>
      </c>
      <c r="Y200">
        <f>[7]sens_75_spec_66_PSA!G199</f>
        <v>33.260000827041999</v>
      </c>
      <c r="Z200">
        <f>[8]sens_88_spec_63_PSA!G199</f>
        <v>33.2711983169687</v>
      </c>
      <c r="AA200">
        <f>[9]sens_90_spec_58_PSA!G199</f>
        <v>33.272061700016302</v>
      </c>
      <c r="AB200">
        <f>[10]sens_95_spec_19_PSA!G199</f>
        <v>33.272590091266302</v>
      </c>
      <c r="AC200">
        <f>[11]sens_100_spec_3_PSA!G199</f>
        <v>33.279724646795401</v>
      </c>
      <c r="AE200">
        <f t="shared" si="9"/>
        <v>54.786693192202279</v>
      </c>
    </row>
    <row r="201" spans="1:31" x14ac:dyDescent="0.25">
      <c r="A201">
        <f>'[1]Cost outcomes'!B200</f>
        <v>32017.9825381189</v>
      </c>
      <c r="B201">
        <f>'[1]Cost outcomes'!C200</f>
        <v>32191.785453164801</v>
      </c>
      <c r="C201">
        <f>'[1]Cost outcomes'!D200</f>
        <v>32254.185620464701</v>
      </c>
      <c r="D201">
        <f>'[1]Cost outcomes'!E200</f>
        <v>32291.8129713259</v>
      </c>
      <c r="E201">
        <f>'[1]Cost outcomes'!F200</f>
        <v>32320.051784362498</v>
      </c>
      <c r="F201">
        <f>'[1]Cost outcomes'!G200</f>
        <v>32433.6982381001</v>
      </c>
      <c r="G201">
        <f>'[1]Cost outcomes'!H200</f>
        <v>32467.928962839102</v>
      </c>
      <c r="H201">
        <f>'[1]Cost outcomes'!I200</f>
        <v>32573.391678563799</v>
      </c>
      <c r="I201">
        <f>'[1]Cost outcomes'!J200</f>
        <v>32633.380402233601</v>
      </c>
      <c r="K201">
        <f>'[2]QALY outcomes'!B200</f>
        <v>13.999627280431699</v>
      </c>
      <c r="L201">
        <f>'[2]QALY outcomes'!C200</f>
        <v>14.0061968349849</v>
      </c>
      <c r="M201">
        <f>'[2]QALY outcomes'!D200</f>
        <v>14.0079362278916</v>
      </c>
      <c r="N201">
        <f>'[2]QALY outcomes'!E200</f>
        <v>14.0090592605711</v>
      </c>
      <c r="O201">
        <f>'[2]QALY outcomes'!F200</f>
        <v>14.010130683836801</v>
      </c>
      <c r="P201">
        <f>'[2]QALY outcomes'!G200</f>
        <v>14.016689587240901</v>
      </c>
      <c r="Q201">
        <f>'[2]QALY outcomes'!H200</f>
        <v>14.019353066893199</v>
      </c>
      <c r="R201">
        <f>'[2]QALY outcomes'!I200</f>
        <v>14.020077795447</v>
      </c>
      <c r="S201">
        <f>'[2]QALY outcomes'!J200</f>
        <v>14.021234595838999</v>
      </c>
      <c r="U201">
        <f>[3]sens_28_spec_89!G200</f>
        <v>33.362823425469102</v>
      </c>
      <c r="V201">
        <f>[4]sens_57_spec_80_PSA!G200</f>
        <v>33.377431920492597</v>
      </c>
      <c r="W201">
        <f>[5]sens_64_spec_76_PSA!G200</f>
        <v>33.380550377724603</v>
      </c>
      <c r="X201">
        <f>[6]sens_70_spec_70_PSA!G200</f>
        <v>33.382723191335202</v>
      </c>
      <c r="Y201">
        <f>[7]sens_75_spec_66_PSA!G200</f>
        <v>33.384792984816002</v>
      </c>
      <c r="Z201">
        <f>[8]sens_88_spec_63_PSA!G200</f>
        <v>33.399626232677399</v>
      </c>
      <c r="AA201">
        <f>[9]sens_90_spec_58_PSA!G200</f>
        <v>33.4052424771277</v>
      </c>
      <c r="AB201">
        <f>[10]sens_95_spec_19_PSA!G200</f>
        <v>33.406525187785903</v>
      </c>
      <c r="AC201">
        <f>[11]sens_100_spec_3_PSA!G200</f>
        <v>33.408992569096</v>
      </c>
      <c r="AE201">
        <f t="shared" si="9"/>
        <v>-0.2949813418694589</v>
      </c>
    </row>
    <row r="202" spans="1:31" x14ac:dyDescent="0.25">
      <c r="A202">
        <f>'[1]Cost outcomes'!B201</f>
        <v>32182.1878400104</v>
      </c>
      <c r="B202">
        <f>'[1]Cost outcomes'!C201</f>
        <v>32284.798186897198</v>
      </c>
      <c r="C202">
        <f>'[1]Cost outcomes'!D201</f>
        <v>32320.314923416801</v>
      </c>
      <c r="D202">
        <f>'[1]Cost outcomes'!E201</f>
        <v>32349.419216836701</v>
      </c>
      <c r="E202">
        <f>'[1]Cost outcomes'!F201</f>
        <v>32365.210389460499</v>
      </c>
      <c r="F202">
        <f>'[1]Cost outcomes'!G201</f>
        <v>32433.915329706899</v>
      </c>
      <c r="G202">
        <f>'[1]Cost outcomes'!H201</f>
        <v>32447.197398068001</v>
      </c>
      <c r="H202">
        <f>'[1]Cost outcomes'!I201</f>
        <v>32534.2882270064</v>
      </c>
      <c r="I202">
        <f>'[1]Cost outcomes'!J201</f>
        <v>32590.015026548099</v>
      </c>
      <c r="K202">
        <f>'[2]QALY outcomes'!B201</f>
        <v>13.94172151513</v>
      </c>
      <c r="L202">
        <f>'[2]QALY outcomes'!C201</f>
        <v>13.945525079212199</v>
      </c>
      <c r="M202">
        <f>'[2]QALY outcomes'!D201</f>
        <v>13.947113725663399</v>
      </c>
      <c r="N202">
        <f>'[2]QALY outcomes'!E201</f>
        <v>13.948312519932299</v>
      </c>
      <c r="O202">
        <f>'[2]QALY outcomes'!F201</f>
        <v>13.948312519932299</v>
      </c>
      <c r="P202">
        <f>'[2]QALY outcomes'!G201</f>
        <v>13.9512452973915</v>
      </c>
      <c r="Q202">
        <f>'[2]QALY outcomes'!H201</f>
        <v>13.9512452973915</v>
      </c>
      <c r="R202">
        <f>'[2]QALY outcomes'!I201</f>
        <v>13.9512452973915</v>
      </c>
      <c r="S202">
        <f>'[2]QALY outcomes'!J201</f>
        <v>13.9522325134167</v>
      </c>
      <c r="U202">
        <f>[3]sens_28_spec_89!G201</f>
        <v>33.765876864796702</v>
      </c>
      <c r="V202">
        <f>[4]sens_57_spec_80_PSA!G201</f>
        <v>33.7755183789413</v>
      </c>
      <c r="W202">
        <f>[5]sens_64_spec_76_PSA!G201</f>
        <v>33.778655833011499</v>
      </c>
      <c r="X202">
        <f>[6]sens_70_spec_70_PSA!G201</f>
        <v>33.780985087668903</v>
      </c>
      <c r="Y202">
        <f>[7]sens_75_spec_66_PSA!G201</f>
        <v>33.780985087668903</v>
      </c>
      <c r="Z202">
        <f>[8]sens_88_spec_63_PSA!G201</f>
        <v>33.787147989084502</v>
      </c>
      <c r="AA202">
        <f>[9]sens_90_spec_58_PSA!G201</f>
        <v>33.787147989084502</v>
      </c>
      <c r="AB202">
        <f>[10]sens_95_spec_19_PSA!G201</f>
        <v>33.787147989084502</v>
      </c>
      <c r="AC202">
        <f>[11]sens_100_spec_3_PSA!G201</f>
        <v>33.789242549320697</v>
      </c>
      <c r="AE202">
        <f t="shared" si="9"/>
        <v>-2.1547468504555098</v>
      </c>
    </row>
    <row r="203" spans="1:31" x14ac:dyDescent="0.25">
      <c r="A203">
        <f>'[1]Cost outcomes'!B202</f>
        <v>32322.014912846698</v>
      </c>
      <c r="B203">
        <f>'[1]Cost outcomes'!C202</f>
        <v>32485.543268203099</v>
      </c>
      <c r="C203">
        <f>'[1]Cost outcomes'!D202</f>
        <v>32515.097202214802</v>
      </c>
      <c r="D203">
        <f>'[1]Cost outcomes'!E202</f>
        <v>32536.792918790299</v>
      </c>
      <c r="E203">
        <f>'[1]Cost outcomes'!F202</f>
        <v>32588.1844325575</v>
      </c>
      <c r="F203">
        <f>'[1]Cost outcomes'!G202</f>
        <v>32666.995806799001</v>
      </c>
      <c r="G203">
        <f>'[1]Cost outcomes'!H202</f>
        <v>32680.8874826428</v>
      </c>
      <c r="H203">
        <f>'[1]Cost outcomes'!I202</f>
        <v>32776.545782778099</v>
      </c>
      <c r="I203">
        <f>'[1]Cost outcomes'!J202</f>
        <v>32836.111417028304</v>
      </c>
      <c r="K203">
        <f>'[2]QALY outcomes'!B202</f>
        <v>13.482404901225999</v>
      </c>
      <c r="L203">
        <f>'[2]QALY outcomes'!C202</f>
        <v>13.487423445119401</v>
      </c>
      <c r="M203">
        <f>'[2]QALY outcomes'!D202</f>
        <v>13.487825629080699</v>
      </c>
      <c r="N203">
        <f>'[2]QALY outcomes'!E202</f>
        <v>13.487825629080699</v>
      </c>
      <c r="O203">
        <f>'[2]QALY outcomes'!F202</f>
        <v>13.4905201494292</v>
      </c>
      <c r="P203">
        <f>'[2]QALY outcomes'!G202</f>
        <v>13.4932384057051</v>
      </c>
      <c r="Q203">
        <f>'[2]QALY outcomes'!H202</f>
        <v>13.4932384057051</v>
      </c>
      <c r="R203">
        <f>'[2]QALY outcomes'!I202</f>
        <v>13.4936366932701</v>
      </c>
      <c r="S203">
        <f>'[2]QALY outcomes'!J202</f>
        <v>13.4950667039062</v>
      </c>
      <c r="U203">
        <f>[3]sens_28_spec_89!G202</f>
        <v>32.878859535926303</v>
      </c>
      <c r="V203">
        <f>[4]sens_57_spec_80_PSA!G202</f>
        <v>32.890411724811599</v>
      </c>
      <c r="W203">
        <f>[5]sens_64_spec_76_PSA!G202</f>
        <v>32.891104711739999</v>
      </c>
      <c r="X203">
        <f>[6]sens_70_spec_70_PSA!G202</f>
        <v>32.891104711739999</v>
      </c>
      <c r="Y203">
        <f>[7]sens_75_spec_66_PSA!G202</f>
        <v>32.898048121472897</v>
      </c>
      <c r="Z203">
        <f>[8]sens_88_spec_63_PSA!G202</f>
        <v>32.904776524949398</v>
      </c>
      <c r="AA203">
        <f>[9]sens_90_spec_58_PSA!G202</f>
        <v>32.904776524949398</v>
      </c>
      <c r="AB203">
        <f>[10]sens_95_spec_19_PSA!G202</f>
        <v>32.905541070929402</v>
      </c>
      <c r="AC203">
        <f>[11]sens_100_spec_3_PSA!G202</f>
        <v>32.909534277654899</v>
      </c>
      <c r="AE203">
        <f t="shared" si="9"/>
        <v>-30.98402923876273</v>
      </c>
    </row>
    <row r="204" spans="1:31" x14ac:dyDescent="0.25">
      <c r="A204">
        <f>'[1]Cost outcomes'!B203</f>
        <v>30946.069177651501</v>
      </c>
      <c r="B204">
        <f>'[1]Cost outcomes'!C203</f>
        <v>31125.961815917599</v>
      </c>
      <c r="C204">
        <f>'[1]Cost outcomes'!D203</f>
        <v>31143.998364298899</v>
      </c>
      <c r="D204">
        <f>'[1]Cost outcomes'!E203</f>
        <v>31205.5647364459</v>
      </c>
      <c r="E204">
        <f>'[1]Cost outcomes'!F203</f>
        <v>31244.687190995701</v>
      </c>
      <c r="F204">
        <f>'[1]Cost outcomes'!G203</f>
        <v>31317.230175101002</v>
      </c>
      <c r="G204">
        <f>'[1]Cost outcomes'!H203</f>
        <v>31329.345309813201</v>
      </c>
      <c r="H204">
        <f>'[1]Cost outcomes'!I203</f>
        <v>31439.328160352601</v>
      </c>
      <c r="I204">
        <f>'[1]Cost outcomes'!J203</f>
        <v>31480.213421323799</v>
      </c>
      <c r="K204">
        <f>'[2]QALY outcomes'!B203</f>
        <v>13.528553753074901</v>
      </c>
      <c r="L204">
        <f>'[2]QALY outcomes'!C203</f>
        <v>13.5352166346148</v>
      </c>
      <c r="M204">
        <f>'[2]QALY outcomes'!D203</f>
        <v>13.5352166346148</v>
      </c>
      <c r="N204">
        <f>'[2]QALY outcomes'!E203</f>
        <v>13.5370581965332</v>
      </c>
      <c r="O204">
        <f>'[2]QALY outcomes'!F203</f>
        <v>13.5379311447163</v>
      </c>
      <c r="P204">
        <f>'[2]QALY outcomes'!G203</f>
        <v>13.539696327804901</v>
      </c>
      <c r="Q204">
        <f>'[2]QALY outcomes'!H203</f>
        <v>13.539696327804901</v>
      </c>
      <c r="R204">
        <f>'[2]QALY outcomes'!I203</f>
        <v>13.5409855378673</v>
      </c>
      <c r="S204">
        <f>'[2]QALY outcomes'!J203</f>
        <v>13.5409855378673</v>
      </c>
      <c r="U204">
        <f>[3]sens_28_spec_89!G203</f>
        <v>32.360568087515198</v>
      </c>
      <c r="V204">
        <f>[4]sens_57_spec_80_PSA!G203</f>
        <v>32.376051974838703</v>
      </c>
      <c r="W204">
        <f>[5]sens_64_spec_76_PSA!G203</f>
        <v>32.376051974838703</v>
      </c>
      <c r="X204">
        <f>[6]sens_70_spec_70_PSA!G203</f>
        <v>32.380253818278298</v>
      </c>
      <c r="Y204">
        <f>[7]sens_75_spec_66_PSA!G203</f>
        <v>32.381753234123003</v>
      </c>
      <c r="Z204">
        <f>[8]sens_88_spec_63_PSA!G203</f>
        <v>32.385250110739399</v>
      </c>
      <c r="AA204">
        <f>[9]sens_90_spec_58_PSA!G203</f>
        <v>32.385250110739399</v>
      </c>
      <c r="AB204">
        <f>[10]sens_95_spec_19_PSA!G203</f>
        <v>32.388046657240203</v>
      </c>
      <c r="AC204">
        <f>[11]sens_100_spec_3_PSA!G203</f>
        <v>32.388046657240203</v>
      </c>
      <c r="AE204">
        <f t="shared" si="9"/>
        <v>-3.9198536365144889</v>
      </c>
    </row>
    <row r="205" spans="1:31" x14ac:dyDescent="0.25">
      <c r="A205">
        <f>'[1]Cost outcomes'!B204</f>
        <v>24591.705082274799</v>
      </c>
      <c r="B205">
        <f>'[1]Cost outcomes'!C204</f>
        <v>24690.512897422701</v>
      </c>
      <c r="C205">
        <f>'[1]Cost outcomes'!D204</f>
        <v>24722.236862609199</v>
      </c>
      <c r="D205">
        <f>'[1]Cost outcomes'!E204</f>
        <v>24747.543755487899</v>
      </c>
      <c r="E205">
        <f>'[1]Cost outcomes'!F204</f>
        <v>24795.6028193936</v>
      </c>
      <c r="F205">
        <f>'[1]Cost outcomes'!G204</f>
        <v>24866.512680184202</v>
      </c>
      <c r="G205">
        <f>'[1]Cost outcomes'!H204</f>
        <v>24884.0166276862</v>
      </c>
      <c r="H205">
        <f>'[1]Cost outcomes'!I204</f>
        <v>25018.204052093901</v>
      </c>
      <c r="I205">
        <f>'[1]Cost outcomes'!J204</f>
        <v>25056.244568350899</v>
      </c>
      <c r="K205">
        <f>'[2]QALY outcomes'!B204</f>
        <v>13.7324403073269</v>
      </c>
      <c r="L205">
        <f>'[2]QALY outcomes'!C204</f>
        <v>13.735512103041</v>
      </c>
      <c r="M205">
        <f>'[2]QALY outcomes'!D204</f>
        <v>13.735703997341499</v>
      </c>
      <c r="N205">
        <f>'[2]QALY outcomes'!E204</f>
        <v>13.735703997341499</v>
      </c>
      <c r="O205">
        <f>'[2]QALY outcomes'!F204</f>
        <v>13.737593947205101</v>
      </c>
      <c r="P205">
        <f>'[2]QALY outcomes'!G204</f>
        <v>13.741187189903201</v>
      </c>
      <c r="Q205">
        <f>'[2]QALY outcomes'!H204</f>
        <v>13.741187189903201</v>
      </c>
      <c r="R205">
        <f>'[2]QALY outcomes'!I204</f>
        <v>13.7444162684435</v>
      </c>
      <c r="S205">
        <f>'[2]QALY outcomes'!J204</f>
        <v>13.7444162684435</v>
      </c>
      <c r="U205">
        <f>[3]sens_28_spec_89!G204</f>
        <v>31.959248438308901</v>
      </c>
      <c r="V205">
        <f>[4]sens_57_spec_80_PSA!G204</f>
        <v>31.965332182705801</v>
      </c>
      <c r="W205">
        <f>[5]sens_64_spec_76_PSA!G204</f>
        <v>31.965643399032899</v>
      </c>
      <c r="X205">
        <f>[6]sens_70_spec_70_PSA!G204</f>
        <v>31.965643399032899</v>
      </c>
      <c r="Y205">
        <f>[7]sens_75_spec_66_PSA!G204</f>
        <v>31.971258220570999</v>
      </c>
      <c r="Z205">
        <f>[8]sens_88_spec_63_PSA!G204</f>
        <v>31.980526816000701</v>
      </c>
      <c r="AA205">
        <f>[9]sens_90_spec_58_PSA!G204</f>
        <v>31.980526816000701</v>
      </c>
      <c r="AB205">
        <f>[10]sens_95_spec_19_PSA!G204</f>
        <v>31.988787409865999</v>
      </c>
      <c r="AC205">
        <f>[11]sens_100_spec_3_PSA!G204</f>
        <v>31.988787409865999</v>
      </c>
      <c r="AE205">
        <f t="shared" si="9"/>
        <v>-17.678885812104511</v>
      </c>
    </row>
    <row r="206" spans="1:31" x14ac:dyDescent="0.25">
      <c r="A206">
        <f>'[1]Cost outcomes'!B205</f>
        <v>18415.328683356202</v>
      </c>
      <c r="B206">
        <f>'[1]Cost outcomes'!C205</f>
        <v>18539.449880830602</v>
      </c>
      <c r="C206">
        <f>'[1]Cost outcomes'!D205</f>
        <v>18582.713193921001</v>
      </c>
      <c r="D206">
        <f>'[1]Cost outcomes'!E205</f>
        <v>18605.104579440998</v>
      </c>
      <c r="E206">
        <f>'[1]Cost outcomes'!F205</f>
        <v>18626.640785378899</v>
      </c>
      <c r="F206">
        <f>'[1]Cost outcomes'!G205</f>
        <v>18681.808393139301</v>
      </c>
      <c r="G206">
        <f>'[1]Cost outcomes'!H205</f>
        <v>18693.9282834859</v>
      </c>
      <c r="H206">
        <f>'[1]Cost outcomes'!I205</f>
        <v>18792.200636944799</v>
      </c>
      <c r="I206">
        <f>'[1]Cost outcomes'!J205</f>
        <v>18830.297723994201</v>
      </c>
      <c r="K206">
        <f>'[2]QALY outcomes'!B205</f>
        <v>13.1939982347117</v>
      </c>
      <c r="L206">
        <f>'[2]QALY outcomes'!C205</f>
        <v>13.201645602980101</v>
      </c>
      <c r="M206">
        <f>'[2]QALY outcomes'!D205</f>
        <v>13.2039698589209</v>
      </c>
      <c r="N206">
        <f>'[2]QALY outcomes'!E205</f>
        <v>13.2039698589209</v>
      </c>
      <c r="O206">
        <f>'[2]QALY outcomes'!F205</f>
        <v>13.204045203620799</v>
      </c>
      <c r="P206">
        <f>'[2]QALY outcomes'!G205</f>
        <v>13.205082728744401</v>
      </c>
      <c r="Q206">
        <f>'[2]QALY outcomes'!H205</f>
        <v>13.205082728744401</v>
      </c>
      <c r="R206">
        <f>'[2]QALY outcomes'!I205</f>
        <v>13.206912064548</v>
      </c>
      <c r="S206">
        <f>'[2]QALY outcomes'!J205</f>
        <v>13.206912064548</v>
      </c>
      <c r="U206">
        <f>[3]sens_28_spec_89!G205</f>
        <v>30.939917986675798</v>
      </c>
      <c r="V206">
        <f>[4]sens_57_spec_80_PSA!G205</f>
        <v>30.957376142606702</v>
      </c>
      <c r="W206">
        <f>[5]sens_64_spec_76_PSA!G205</f>
        <v>30.963530060712799</v>
      </c>
      <c r="X206">
        <f>[6]sens_70_spec_70_PSA!G205</f>
        <v>30.963530060712799</v>
      </c>
      <c r="Y206">
        <f>[7]sens_75_spec_66_PSA!G205</f>
        <v>30.9636711996665</v>
      </c>
      <c r="Z206">
        <f>[8]sens_88_spec_63_PSA!G205</f>
        <v>30.965710794090199</v>
      </c>
      <c r="AA206">
        <f>[9]sens_90_spec_58_PSA!G205</f>
        <v>30.965710794090199</v>
      </c>
      <c r="AB206">
        <f>[10]sens_95_spec_19_PSA!G205</f>
        <v>30.971741258718399</v>
      </c>
      <c r="AC206">
        <f>[11]sens_100_spec_3_PSA!G205</f>
        <v>30.971741258718399</v>
      </c>
      <c r="AE206">
        <f t="shared" si="9"/>
        <v>77.852780483910976</v>
      </c>
    </row>
    <row r="207" spans="1:31" x14ac:dyDescent="0.25">
      <c r="A207">
        <f>'[1]Cost outcomes'!B206</f>
        <v>38501.354546751201</v>
      </c>
      <c r="B207">
        <f>'[1]Cost outcomes'!C206</f>
        <v>38764.517347100802</v>
      </c>
      <c r="C207">
        <f>'[1]Cost outcomes'!D206</f>
        <v>38816.932818882698</v>
      </c>
      <c r="D207">
        <f>'[1]Cost outcomes'!E206</f>
        <v>38861.709016716602</v>
      </c>
      <c r="E207">
        <f>'[1]Cost outcomes'!F206</f>
        <v>38878.182571983198</v>
      </c>
      <c r="F207">
        <f>'[1]Cost outcomes'!G206</f>
        <v>39017.801823643596</v>
      </c>
      <c r="G207">
        <f>'[1]Cost outcomes'!H206</f>
        <v>39029.004274530103</v>
      </c>
      <c r="H207">
        <f>'[1]Cost outcomes'!I206</f>
        <v>39145.409200694303</v>
      </c>
      <c r="I207">
        <f>'[1]Cost outcomes'!J206</f>
        <v>39217.570595843303</v>
      </c>
      <c r="K207">
        <f>'[2]QALY outcomes'!B206</f>
        <v>13.5605506838957</v>
      </c>
      <c r="L207">
        <f>'[2]QALY outcomes'!C206</f>
        <v>13.5755440727931</v>
      </c>
      <c r="M207">
        <f>'[2]QALY outcomes'!D206</f>
        <v>13.5775879225301</v>
      </c>
      <c r="N207">
        <f>'[2]QALY outcomes'!E206</f>
        <v>13.579256087574</v>
      </c>
      <c r="O207">
        <f>'[2]QALY outcomes'!F206</f>
        <v>13.579449490265601</v>
      </c>
      <c r="P207">
        <f>'[2]QALY outcomes'!G206</f>
        <v>13.5889139988012</v>
      </c>
      <c r="Q207">
        <f>'[2]QALY outcomes'!H206</f>
        <v>13.5889139988012</v>
      </c>
      <c r="R207">
        <f>'[2]QALY outcomes'!I206</f>
        <v>13.5912797966452</v>
      </c>
      <c r="S207">
        <f>'[2]QALY outcomes'!J206</f>
        <v>13.593295419571101</v>
      </c>
      <c r="U207">
        <f>[3]sens_28_spec_89!G206</f>
        <v>31.8471775651211</v>
      </c>
      <c r="V207">
        <f>[4]sens_57_spec_80_PSA!G206</f>
        <v>31.878895497859201</v>
      </c>
      <c r="W207">
        <f>[5]sens_64_spec_76_PSA!G206</f>
        <v>31.883804223023802</v>
      </c>
      <c r="X207">
        <f>[6]sens_70_spec_70_PSA!G206</f>
        <v>31.886634507029601</v>
      </c>
      <c r="Y207">
        <f>[7]sens_75_spec_66_PSA!G206</f>
        <v>31.886906441869801</v>
      </c>
      <c r="Z207">
        <f>[8]sens_88_spec_63_PSA!G206</f>
        <v>31.9072092424896</v>
      </c>
      <c r="AA207">
        <f>[9]sens_90_spec_58_PSA!G206</f>
        <v>31.9072092424896</v>
      </c>
      <c r="AB207">
        <f>[10]sens_95_spec_19_PSA!G206</f>
        <v>31.913952178431298</v>
      </c>
      <c r="AC207">
        <f>[11]sens_100_spec_3_PSA!G206</f>
        <v>31.9185088593219</v>
      </c>
      <c r="AE207">
        <f t="shared" si="9"/>
        <v>132.8262892822803</v>
      </c>
    </row>
    <row r="208" spans="1:31" x14ac:dyDescent="0.25">
      <c r="A208">
        <f>'[1]Cost outcomes'!B207</f>
        <v>39117.260212443201</v>
      </c>
      <c r="B208">
        <f>'[1]Cost outcomes'!C207</f>
        <v>39240.608108227098</v>
      </c>
      <c r="C208">
        <f>'[1]Cost outcomes'!D207</f>
        <v>39267.6605371603</v>
      </c>
      <c r="D208">
        <f>'[1]Cost outcomes'!E207</f>
        <v>39285.235743294099</v>
      </c>
      <c r="E208">
        <f>'[1]Cost outcomes'!F207</f>
        <v>39322.368661841399</v>
      </c>
      <c r="F208">
        <f>'[1]Cost outcomes'!G207</f>
        <v>39396.217859898003</v>
      </c>
      <c r="G208">
        <f>'[1]Cost outcomes'!H207</f>
        <v>39432.297911279697</v>
      </c>
      <c r="H208">
        <f>'[1]Cost outcomes'!I207</f>
        <v>39520.278916398704</v>
      </c>
      <c r="I208">
        <f>'[1]Cost outcomes'!J207</f>
        <v>39581.324140748999</v>
      </c>
      <c r="K208">
        <f>'[2]QALY outcomes'!B207</f>
        <v>13.9466829924322</v>
      </c>
      <c r="L208">
        <f>'[2]QALY outcomes'!C207</f>
        <v>13.9499304144242</v>
      </c>
      <c r="M208">
        <f>'[2]QALY outcomes'!D207</f>
        <v>13.9511261013058</v>
      </c>
      <c r="N208">
        <f>'[2]QALY outcomes'!E207</f>
        <v>13.9511261013058</v>
      </c>
      <c r="O208">
        <f>'[2]QALY outcomes'!F207</f>
        <v>13.952977331992001</v>
      </c>
      <c r="P208">
        <f>'[2]QALY outcomes'!G207</f>
        <v>13.957613794249999</v>
      </c>
      <c r="Q208">
        <f>'[2]QALY outcomes'!H207</f>
        <v>13.9592112325731</v>
      </c>
      <c r="R208">
        <f>'[2]QALY outcomes'!I207</f>
        <v>13.9592112325731</v>
      </c>
      <c r="S208">
        <f>'[2]QALY outcomes'!J207</f>
        <v>13.960859637324599</v>
      </c>
      <c r="U208">
        <f>[3]sens_28_spec_89!G207</f>
        <v>33.551398564746798</v>
      </c>
      <c r="V208">
        <f>[4]sens_57_spec_80_PSA!G207</f>
        <v>33.5573500828554</v>
      </c>
      <c r="W208">
        <f>[5]sens_64_spec_76_PSA!G207</f>
        <v>33.5594303518575</v>
      </c>
      <c r="X208">
        <f>[6]sens_70_spec_70_PSA!G207</f>
        <v>33.5594303518575</v>
      </c>
      <c r="Y208">
        <f>[7]sens_75_spec_66_PSA!G207</f>
        <v>33.5648603289129</v>
      </c>
      <c r="Z208">
        <f>[8]sens_88_spec_63_PSA!G207</f>
        <v>33.577011217585799</v>
      </c>
      <c r="AA208">
        <f>[9]sens_90_spec_58_PSA!G207</f>
        <v>33.580175991808098</v>
      </c>
      <c r="AB208">
        <f>[10]sens_95_spec_19_PSA!G207</f>
        <v>33.580175991808098</v>
      </c>
      <c r="AC208">
        <f>[11]sens_100_spec_3_PSA!G207</f>
        <v>33.584170125778499</v>
      </c>
      <c r="AE208">
        <f t="shared" si="9"/>
        <v>-37.580516103255874</v>
      </c>
    </row>
    <row r="209" spans="1:31" x14ac:dyDescent="0.25">
      <c r="A209">
        <f>'[1]Cost outcomes'!B208</f>
        <v>44277.6688839208</v>
      </c>
      <c r="B209">
        <f>'[1]Cost outcomes'!C208</f>
        <v>44406.880288173401</v>
      </c>
      <c r="C209">
        <f>'[1]Cost outcomes'!D208</f>
        <v>44441.932433975599</v>
      </c>
      <c r="D209">
        <f>'[1]Cost outcomes'!E208</f>
        <v>44475.471571116097</v>
      </c>
      <c r="E209">
        <f>'[1]Cost outcomes'!F208</f>
        <v>44504.914986310599</v>
      </c>
      <c r="F209">
        <f>'[1]Cost outcomes'!G208</f>
        <v>44569.947600164502</v>
      </c>
      <c r="G209">
        <f>'[1]Cost outcomes'!H208</f>
        <v>44582.774245576002</v>
      </c>
      <c r="H209">
        <f>'[1]Cost outcomes'!I208</f>
        <v>44669.561725455998</v>
      </c>
      <c r="I209">
        <f>'[1]Cost outcomes'!J208</f>
        <v>44711.6473982319</v>
      </c>
      <c r="K209">
        <f>'[2]QALY outcomes'!B208</f>
        <v>13.177822997161501</v>
      </c>
      <c r="L209">
        <f>'[2]QALY outcomes'!C208</f>
        <v>13.1823853184078</v>
      </c>
      <c r="M209">
        <f>'[2]QALY outcomes'!D208</f>
        <v>13.1833571876478</v>
      </c>
      <c r="N209">
        <f>'[2]QALY outcomes'!E208</f>
        <v>13.1840041518305</v>
      </c>
      <c r="O209">
        <f>'[2]QALY outcomes'!F208</f>
        <v>13.1855624043082</v>
      </c>
      <c r="P209">
        <f>'[2]QALY outcomes'!G208</f>
        <v>13.187494243094299</v>
      </c>
      <c r="Q209">
        <f>'[2]QALY outcomes'!H208</f>
        <v>13.187494243094299</v>
      </c>
      <c r="R209">
        <f>'[2]QALY outcomes'!I208</f>
        <v>13.187494243094299</v>
      </c>
      <c r="S209">
        <f>'[2]QALY outcomes'!J208</f>
        <v>13.1875626370049</v>
      </c>
      <c r="U209">
        <f>[3]sens_28_spec_89!G208</f>
        <v>32.134909875555003</v>
      </c>
      <c r="V209">
        <f>[4]sens_57_spec_80_PSA!G208</f>
        <v>32.148555034416702</v>
      </c>
      <c r="W209">
        <f>[5]sens_64_spec_76_PSA!G208</f>
        <v>32.151056198754297</v>
      </c>
      <c r="X209">
        <f>[6]sens_70_spec_70_PSA!G208</f>
        <v>32.152408955502104</v>
      </c>
      <c r="Y209">
        <f>[7]sens_75_spec_66_PSA!G208</f>
        <v>32.157638704363997</v>
      </c>
      <c r="Z209">
        <f>[8]sens_88_spec_63_PSA!G208</f>
        <v>32.163510222155601</v>
      </c>
      <c r="AA209">
        <f>[9]sens_90_spec_58_PSA!G208</f>
        <v>32.163510222155601</v>
      </c>
      <c r="AB209">
        <f>[10]sens_95_spec_19_PSA!G208</f>
        <v>32.163510222155601</v>
      </c>
      <c r="AC209">
        <f>[11]sens_100_spec_3_PSA!G208</f>
        <v>32.163665223935297</v>
      </c>
      <c r="AE209">
        <f t="shared" si="9"/>
        <v>-8.7163347727886133</v>
      </c>
    </row>
    <row r="210" spans="1:31" x14ac:dyDescent="0.25">
      <c r="A210">
        <f>'[1]Cost outcomes'!B209</f>
        <v>44123.199693049501</v>
      </c>
      <c r="B210">
        <f>'[1]Cost outcomes'!C209</f>
        <v>44293.8023038225</v>
      </c>
      <c r="C210">
        <f>'[1]Cost outcomes'!D209</f>
        <v>44336.310173266502</v>
      </c>
      <c r="D210">
        <f>'[1]Cost outcomes'!E209</f>
        <v>44356.607469316397</v>
      </c>
      <c r="E210">
        <f>'[1]Cost outcomes'!F209</f>
        <v>44405.697851798803</v>
      </c>
      <c r="F210">
        <f>'[1]Cost outcomes'!G209</f>
        <v>44472.439836433201</v>
      </c>
      <c r="G210">
        <f>'[1]Cost outcomes'!H209</f>
        <v>44507.236353244298</v>
      </c>
      <c r="H210">
        <f>'[1]Cost outcomes'!I209</f>
        <v>44594.222832661799</v>
      </c>
      <c r="I210">
        <f>'[1]Cost outcomes'!J209</f>
        <v>44639.807624345602</v>
      </c>
      <c r="K210">
        <f>'[2]QALY outcomes'!B209</f>
        <v>14.193448477881301</v>
      </c>
      <c r="L210">
        <f>'[2]QALY outcomes'!C209</f>
        <v>14.1986683888257</v>
      </c>
      <c r="M210">
        <f>'[2]QALY outcomes'!D209</f>
        <v>14.200250902936199</v>
      </c>
      <c r="N210">
        <f>'[2]QALY outcomes'!E209</f>
        <v>14.200250902936199</v>
      </c>
      <c r="O210">
        <f>'[2]QALY outcomes'!F209</f>
        <v>14.202994906954</v>
      </c>
      <c r="P210">
        <f>'[2]QALY outcomes'!G209</f>
        <v>14.2045521641934</v>
      </c>
      <c r="Q210">
        <f>'[2]QALY outcomes'!H209</f>
        <v>14.2057538958849</v>
      </c>
      <c r="R210">
        <f>'[2]QALY outcomes'!I209</f>
        <v>14.2057538958849</v>
      </c>
      <c r="S210">
        <f>'[2]QALY outcomes'!J209</f>
        <v>14.2057538958849</v>
      </c>
      <c r="U210">
        <f>[3]sens_28_spec_89!G209</f>
        <v>34.197642166546501</v>
      </c>
      <c r="V210">
        <f>[4]sens_57_spec_80_PSA!G209</f>
        <v>34.2069699137136</v>
      </c>
      <c r="W210">
        <f>[5]sens_64_spec_76_PSA!G209</f>
        <v>34.210608178438903</v>
      </c>
      <c r="X210">
        <f>[6]sens_70_spec_70_PSA!G209</f>
        <v>34.210608178438903</v>
      </c>
      <c r="Y210">
        <f>[7]sens_75_spec_66_PSA!G209</f>
        <v>34.2175772675863</v>
      </c>
      <c r="Z210">
        <f>[8]sens_88_spec_63_PSA!G209</f>
        <v>34.220166957019103</v>
      </c>
      <c r="AA210">
        <f>[9]sens_90_spec_58_PSA!G209</f>
        <v>34.222690425855902</v>
      </c>
      <c r="AB210">
        <f>[10]sens_95_spec_19_PSA!G209</f>
        <v>34.222690425855902</v>
      </c>
      <c r="AC210">
        <f>[11]sens_100_spec_3_PSA!G209</f>
        <v>34.222690425855902</v>
      </c>
      <c r="AE210">
        <f t="shared" si="9"/>
        <v>-32.739996991894031</v>
      </c>
    </row>
    <row r="211" spans="1:31" x14ac:dyDescent="0.25">
      <c r="A211">
        <f>'[1]Cost outcomes'!B210</f>
        <v>44462.822967534499</v>
      </c>
      <c r="B211">
        <f>'[1]Cost outcomes'!C210</f>
        <v>44574.423547814702</v>
      </c>
      <c r="C211">
        <f>'[1]Cost outcomes'!D210</f>
        <v>44605.253367799698</v>
      </c>
      <c r="D211">
        <f>'[1]Cost outcomes'!E210</f>
        <v>44633.937229885203</v>
      </c>
      <c r="E211">
        <f>'[1]Cost outcomes'!F210</f>
        <v>44649.865091658001</v>
      </c>
      <c r="F211">
        <f>'[1]Cost outcomes'!G210</f>
        <v>44735.561546933503</v>
      </c>
      <c r="G211">
        <f>'[1]Cost outcomes'!H210</f>
        <v>44789.978977844599</v>
      </c>
      <c r="H211">
        <f>'[1]Cost outcomes'!I210</f>
        <v>44879.132239407299</v>
      </c>
      <c r="I211">
        <f>'[1]Cost outcomes'!J210</f>
        <v>44949.699028946103</v>
      </c>
      <c r="K211">
        <f>'[2]QALY outcomes'!B210</f>
        <v>13.5174383694378</v>
      </c>
      <c r="L211">
        <f>'[2]QALY outcomes'!C210</f>
        <v>13.5203940167802</v>
      </c>
      <c r="M211">
        <f>'[2]QALY outcomes'!D210</f>
        <v>13.520761840055</v>
      </c>
      <c r="N211">
        <f>'[2]QALY outcomes'!E210</f>
        <v>13.520959320219299</v>
      </c>
      <c r="O211">
        <f>'[2]QALY outcomes'!F210</f>
        <v>13.520959320219299</v>
      </c>
      <c r="P211">
        <f>'[2]QALY outcomes'!G210</f>
        <v>13.5238929300822</v>
      </c>
      <c r="Q211">
        <f>'[2]QALY outcomes'!H210</f>
        <v>13.5266224082119</v>
      </c>
      <c r="R211">
        <f>'[2]QALY outcomes'!I210</f>
        <v>13.5266224082119</v>
      </c>
      <c r="S211">
        <f>'[2]QALY outcomes'!J210</f>
        <v>13.528770726264099</v>
      </c>
      <c r="U211">
        <f>[3]sens_28_spec_89!G210</f>
        <v>32.804301970254798</v>
      </c>
      <c r="V211">
        <f>[4]sens_57_spec_80_PSA!G210</f>
        <v>32.810900144787396</v>
      </c>
      <c r="W211">
        <f>[5]sens_64_spec_76_PSA!G210</f>
        <v>32.811545715420799</v>
      </c>
      <c r="X211">
        <f>[6]sens_70_spec_70_PSA!G210</f>
        <v>32.811922406311503</v>
      </c>
      <c r="Y211">
        <f>[7]sens_75_spec_66_PSA!G210</f>
        <v>32.811922406311503</v>
      </c>
      <c r="Z211">
        <f>[8]sens_88_spec_63_PSA!G210</f>
        <v>32.819017421455897</v>
      </c>
      <c r="AA211">
        <f>[9]sens_90_spec_58_PSA!G210</f>
        <v>32.826858822565498</v>
      </c>
      <c r="AB211">
        <f>[10]sens_95_spec_19_PSA!G210</f>
        <v>32.826858822565498</v>
      </c>
      <c r="AC211">
        <f>[11]sens_100_spec_3_PSA!G210</f>
        <v>32.8328168620016</v>
      </c>
      <c r="AE211">
        <f t="shared" si="9"/>
        <v>-33.539235483571602</v>
      </c>
    </row>
    <row r="212" spans="1:31" x14ac:dyDescent="0.25">
      <c r="A212">
        <f>'[1]Cost outcomes'!B211</f>
        <v>33085.774566280197</v>
      </c>
      <c r="B212">
        <f>'[1]Cost outcomes'!C211</f>
        <v>33251.811568600999</v>
      </c>
      <c r="C212">
        <f>'[1]Cost outcomes'!D211</f>
        <v>33270.938981093197</v>
      </c>
      <c r="D212">
        <f>'[1]Cost outcomes'!E211</f>
        <v>33293.991072513403</v>
      </c>
      <c r="E212">
        <f>'[1]Cost outcomes'!F211</f>
        <v>33309.049317503202</v>
      </c>
      <c r="F212">
        <f>'[1]Cost outcomes'!G211</f>
        <v>33347.250410612898</v>
      </c>
      <c r="G212">
        <f>'[1]Cost outcomes'!H211</f>
        <v>33360.283991602199</v>
      </c>
      <c r="H212">
        <f>'[1]Cost outcomes'!I211</f>
        <v>33471.452299316203</v>
      </c>
      <c r="I212">
        <f>'[1]Cost outcomes'!J211</f>
        <v>33508.1610437934</v>
      </c>
      <c r="K212">
        <f>'[2]QALY outcomes'!B211</f>
        <v>13.8252484763883</v>
      </c>
      <c r="L212">
        <f>'[2]QALY outcomes'!C211</f>
        <v>13.837538687017499</v>
      </c>
      <c r="M212">
        <f>'[2]QALY outcomes'!D211</f>
        <v>13.837538687017499</v>
      </c>
      <c r="N212">
        <f>'[2]QALY outcomes'!E211</f>
        <v>13.8377122376987</v>
      </c>
      <c r="O212">
        <f>'[2]QALY outcomes'!F211</f>
        <v>13.837795496418799</v>
      </c>
      <c r="P212">
        <f>'[2]QALY outcomes'!G211</f>
        <v>13.8395580687943</v>
      </c>
      <c r="Q212">
        <f>'[2]QALY outcomes'!H211</f>
        <v>13.8395580687943</v>
      </c>
      <c r="R212">
        <f>'[2]QALY outcomes'!I211</f>
        <v>13.841541432025499</v>
      </c>
      <c r="S212">
        <f>'[2]QALY outcomes'!J211</f>
        <v>13.841541432025499</v>
      </c>
      <c r="U212">
        <f>[3]sens_28_spec_89!G211</f>
        <v>33.854656117412198</v>
      </c>
      <c r="V212">
        <f>[4]sens_57_spec_80_PSA!G211</f>
        <v>33.885954069544198</v>
      </c>
      <c r="W212">
        <f>[5]sens_64_spec_76_PSA!G211</f>
        <v>33.885954069544198</v>
      </c>
      <c r="X212">
        <f>[6]sens_70_spec_70_PSA!G211</f>
        <v>33.886282839662798</v>
      </c>
      <c r="Y212">
        <f>[7]sens_75_spec_66_PSA!G211</f>
        <v>33.886435871041797</v>
      </c>
      <c r="Z212">
        <f>[8]sens_88_spec_63_PSA!G211</f>
        <v>33.892664963714601</v>
      </c>
      <c r="AA212">
        <f>[9]sens_90_spec_58_PSA!G211</f>
        <v>33.892664963714601</v>
      </c>
      <c r="AB212">
        <f>[10]sens_95_spec_19_PSA!G211</f>
        <v>33.897289089702497</v>
      </c>
      <c r="AC212">
        <f>[11]sens_100_spec_3_PSA!G211</f>
        <v>33.897289089702497</v>
      </c>
      <c r="AE212">
        <f t="shared" si="9"/>
        <v>158.55868126643037</v>
      </c>
    </row>
    <row r="213" spans="1:31" x14ac:dyDescent="0.25">
      <c r="A213">
        <f>'[1]Cost outcomes'!B212</f>
        <v>30383.399403045201</v>
      </c>
      <c r="B213">
        <f>'[1]Cost outcomes'!C212</f>
        <v>30511.954381457599</v>
      </c>
      <c r="C213">
        <f>'[1]Cost outcomes'!D212</f>
        <v>30550.5442726402</v>
      </c>
      <c r="D213">
        <f>'[1]Cost outcomes'!E212</f>
        <v>30591.321411036301</v>
      </c>
      <c r="E213">
        <f>'[1]Cost outcomes'!F212</f>
        <v>30625.707173996299</v>
      </c>
      <c r="F213">
        <f>'[1]Cost outcomes'!G212</f>
        <v>30686.066713284999</v>
      </c>
      <c r="G213">
        <f>'[1]Cost outcomes'!H212</f>
        <v>30728.107888787901</v>
      </c>
      <c r="H213">
        <f>'[1]Cost outcomes'!I212</f>
        <v>30821.2476487684</v>
      </c>
      <c r="I213">
        <f>'[1]Cost outcomes'!J212</f>
        <v>30893.497025120301</v>
      </c>
      <c r="K213">
        <f>'[2]QALY outcomes'!B212</f>
        <v>13.949542152193899</v>
      </c>
      <c r="L213">
        <f>'[2]QALY outcomes'!C212</f>
        <v>13.954200319747899</v>
      </c>
      <c r="M213">
        <f>'[2]QALY outcomes'!D212</f>
        <v>13.9555938648337</v>
      </c>
      <c r="N213">
        <f>'[2]QALY outcomes'!E212</f>
        <v>13.957080870038</v>
      </c>
      <c r="O213">
        <f>'[2]QALY outcomes'!F212</f>
        <v>13.9591236595833</v>
      </c>
      <c r="P213">
        <f>'[2]QALY outcomes'!G212</f>
        <v>13.961489010749199</v>
      </c>
      <c r="Q213">
        <f>'[2]QALY outcomes'!H212</f>
        <v>13.9628538643195</v>
      </c>
      <c r="R213">
        <f>'[2]QALY outcomes'!I212</f>
        <v>13.964431441016499</v>
      </c>
      <c r="S213">
        <f>'[2]QALY outcomes'!J212</f>
        <v>13.966394797028901</v>
      </c>
      <c r="U213">
        <f>[3]sens_28_spec_89!G212</f>
        <v>33.363533628862498</v>
      </c>
      <c r="V213">
        <f>[4]sens_57_spec_80_PSA!G212</f>
        <v>33.3754219943363</v>
      </c>
      <c r="W213">
        <f>[5]sens_64_spec_76_PSA!G212</f>
        <v>33.378183917425602</v>
      </c>
      <c r="X213">
        <f>[6]sens_70_spec_70_PSA!G212</f>
        <v>33.381104589571002</v>
      </c>
      <c r="Y213">
        <f>[7]sens_75_spec_66_PSA!G212</f>
        <v>33.388108919251501</v>
      </c>
      <c r="Z213">
        <f>[8]sens_88_spec_63_PSA!G212</f>
        <v>33.393105540530897</v>
      </c>
      <c r="AA213">
        <f>[9]sens_90_spec_58_PSA!G212</f>
        <v>33.395688784958502</v>
      </c>
      <c r="AB213">
        <f>[10]sens_95_spec_19_PSA!G212</f>
        <v>33.3990578567238</v>
      </c>
      <c r="AC213">
        <f>[11]sens_100_spec_3_PSA!G212</f>
        <v>33.402702548275201</v>
      </c>
      <c r="AE213">
        <f t="shared" si="9"/>
        <v>-5.5285204392368996</v>
      </c>
    </row>
    <row r="214" spans="1:31" x14ac:dyDescent="0.25">
      <c r="A214">
        <f>'[1]Cost outcomes'!B213</f>
        <v>30452.539471253102</v>
      </c>
      <c r="B214">
        <f>'[1]Cost outcomes'!C213</f>
        <v>30566.124797771601</v>
      </c>
      <c r="C214">
        <f>'[1]Cost outcomes'!D213</f>
        <v>30598.040274187199</v>
      </c>
      <c r="D214">
        <f>'[1]Cost outcomes'!E213</f>
        <v>30629.0645363371</v>
      </c>
      <c r="E214">
        <f>'[1]Cost outcomes'!F213</f>
        <v>30684.126780497201</v>
      </c>
      <c r="F214">
        <f>'[1]Cost outcomes'!G213</f>
        <v>30723.5681283591</v>
      </c>
      <c r="G214">
        <f>'[1]Cost outcomes'!H213</f>
        <v>30739.850563827698</v>
      </c>
      <c r="H214">
        <f>'[1]Cost outcomes'!I213</f>
        <v>30829.1125223702</v>
      </c>
      <c r="I214">
        <f>'[1]Cost outcomes'!J213</f>
        <v>30875.2630675523</v>
      </c>
      <c r="K214">
        <f>'[2]QALY outcomes'!B213</f>
        <v>14.0962929191312</v>
      </c>
      <c r="L214">
        <f>'[2]QALY outcomes'!C213</f>
        <v>14.100797052218701</v>
      </c>
      <c r="M214">
        <f>'[2]QALY outcomes'!D213</f>
        <v>14.1021440822656</v>
      </c>
      <c r="N214">
        <f>'[2]QALY outcomes'!E213</f>
        <v>14.1031321758927</v>
      </c>
      <c r="O214">
        <f>'[2]QALY outcomes'!F213</f>
        <v>14.107977979228799</v>
      </c>
      <c r="P214">
        <f>'[2]QALY outcomes'!G213</f>
        <v>14.108339874568699</v>
      </c>
      <c r="Q214">
        <f>'[2]QALY outcomes'!H213</f>
        <v>14.108339874568699</v>
      </c>
      <c r="R214">
        <f>'[2]QALY outcomes'!I213</f>
        <v>14.1084828137425</v>
      </c>
      <c r="S214">
        <f>'[2]QALY outcomes'!J213</f>
        <v>14.1087320532408</v>
      </c>
      <c r="U214">
        <f>[3]sens_28_spec_89!G213</f>
        <v>34.088417592643701</v>
      </c>
      <c r="V214">
        <f>[4]sens_57_spec_80_PSA!G213</f>
        <v>34.097049361991097</v>
      </c>
      <c r="W214">
        <f>[5]sens_64_spec_76_PSA!G213</f>
        <v>34.0992731739437</v>
      </c>
      <c r="X214">
        <f>[6]sens_70_spec_70_PSA!G213</f>
        <v>34.1011726278578</v>
      </c>
      <c r="Y214">
        <f>[7]sens_75_spec_66_PSA!G213</f>
        <v>34.112934518787903</v>
      </c>
      <c r="Z214">
        <f>[8]sens_88_spec_63_PSA!G213</f>
        <v>34.113523553854201</v>
      </c>
      <c r="AA214">
        <f>[9]sens_90_spec_58_PSA!G213</f>
        <v>34.113523553854201</v>
      </c>
      <c r="AB214">
        <f>[10]sens_95_spec_19_PSA!G213</f>
        <v>34.113789226108999</v>
      </c>
      <c r="AC214">
        <f>[11]sens_100_spec_3_PSA!G213</f>
        <v>34.114225084834302</v>
      </c>
      <c r="AE214">
        <f t="shared" si="9"/>
        <v>5.3729405621054553</v>
      </c>
    </row>
    <row r="215" spans="1:31" x14ac:dyDescent="0.25">
      <c r="A215">
        <f>'[1]Cost outcomes'!B214</f>
        <v>35054.659889751601</v>
      </c>
      <c r="B215">
        <f>'[1]Cost outcomes'!C214</f>
        <v>35295.103870811501</v>
      </c>
      <c r="C215">
        <f>'[1]Cost outcomes'!D214</f>
        <v>35346.483652284704</v>
      </c>
      <c r="D215">
        <f>'[1]Cost outcomes'!E214</f>
        <v>35392.523700444297</v>
      </c>
      <c r="E215">
        <f>'[1]Cost outcomes'!F214</f>
        <v>35429.824656653</v>
      </c>
      <c r="F215">
        <f>'[1]Cost outcomes'!G214</f>
        <v>35472.574993217699</v>
      </c>
      <c r="G215">
        <f>'[1]Cost outcomes'!H214</f>
        <v>35486.737971283197</v>
      </c>
      <c r="H215">
        <f>'[1]Cost outcomes'!I214</f>
        <v>35572.900197643299</v>
      </c>
      <c r="I215">
        <f>'[1]Cost outcomes'!J214</f>
        <v>35642.0810733299</v>
      </c>
      <c r="K215">
        <f>'[2]QALY outcomes'!B214</f>
        <v>13.4122571943069</v>
      </c>
      <c r="L215">
        <f>'[2]QALY outcomes'!C214</f>
        <v>13.4226198126242</v>
      </c>
      <c r="M215">
        <f>'[2]QALY outcomes'!D214</f>
        <v>13.423568935166699</v>
      </c>
      <c r="N215">
        <f>'[2]QALY outcomes'!E214</f>
        <v>13.424490434758701</v>
      </c>
      <c r="O215">
        <f>'[2]QALY outcomes'!F214</f>
        <v>13.4253927420291</v>
      </c>
      <c r="P215">
        <f>'[2]QALY outcomes'!G214</f>
        <v>13.426188712027599</v>
      </c>
      <c r="Q215">
        <f>'[2]QALY outcomes'!H214</f>
        <v>13.426188712027599</v>
      </c>
      <c r="R215">
        <f>'[2]QALY outcomes'!I214</f>
        <v>13.426188712027599</v>
      </c>
      <c r="S215">
        <f>'[2]QALY outcomes'!J214</f>
        <v>13.4277519954877</v>
      </c>
      <c r="U215">
        <f>[3]sens_28_spec_89!G214</f>
        <v>32.580686804316798</v>
      </c>
      <c r="V215">
        <f>[4]sens_57_spec_80_PSA!G214</f>
        <v>32.610261251085703</v>
      </c>
      <c r="W215">
        <f>[5]sens_64_spec_76_PSA!G214</f>
        <v>32.612501435027802</v>
      </c>
      <c r="X215">
        <f>[6]sens_70_spec_70_PSA!G214</f>
        <v>32.614764110408302</v>
      </c>
      <c r="Y215">
        <f>[7]sens_75_spec_66_PSA!G214</f>
        <v>32.6168222544866</v>
      </c>
      <c r="Z215">
        <f>[8]sens_88_spec_63_PSA!G214</f>
        <v>32.618504894631101</v>
      </c>
      <c r="AA215">
        <f>[9]sens_90_spec_58_PSA!G214</f>
        <v>32.618504894631101</v>
      </c>
      <c r="AB215">
        <f>[10]sens_95_spec_19_PSA!G214</f>
        <v>32.618504894631101</v>
      </c>
      <c r="AC215">
        <f>[11]sens_100_spec_3_PSA!G214</f>
        <v>32.623924530441798</v>
      </c>
      <c r="AE215">
        <f t="shared" si="9"/>
        <v>33.242229692756268</v>
      </c>
    </row>
    <row r="216" spans="1:31" x14ac:dyDescent="0.25">
      <c r="A216">
        <f>'[1]Cost outcomes'!B215</f>
        <v>40254.684900882799</v>
      </c>
      <c r="B216">
        <f>'[1]Cost outcomes'!C215</f>
        <v>40406.288940987499</v>
      </c>
      <c r="C216">
        <f>'[1]Cost outcomes'!D215</f>
        <v>40452.9300395229</v>
      </c>
      <c r="D216">
        <f>'[1]Cost outcomes'!E215</f>
        <v>40496.825632423301</v>
      </c>
      <c r="E216">
        <f>'[1]Cost outcomes'!F215</f>
        <v>40513.116766538602</v>
      </c>
      <c r="F216">
        <f>'[1]Cost outcomes'!G215</f>
        <v>40550.880397482397</v>
      </c>
      <c r="G216">
        <f>'[1]Cost outcomes'!H215</f>
        <v>40572.855416382597</v>
      </c>
      <c r="H216">
        <f>'[1]Cost outcomes'!I215</f>
        <v>40666.632813342003</v>
      </c>
      <c r="I216">
        <f>'[1]Cost outcomes'!J215</f>
        <v>40729.070669954301</v>
      </c>
      <c r="K216">
        <f>'[2]QALY outcomes'!B215</f>
        <v>13.797157309538299</v>
      </c>
      <c r="L216">
        <f>'[2]QALY outcomes'!C215</f>
        <v>13.8037699511995</v>
      </c>
      <c r="M216">
        <f>'[2]QALY outcomes'!D215</f>
        <v>13.805737138430899</v>
      </c>
      <c r="N216">
        <f>'[2]QALY outcomes'!E215</f>
        <v>13.8073051681591</v>
      </c>
      <c r="O216">
        <f>'[2]QALY outcomes'!F215</f>
        <v>13.8075573256131</v>
      </c>
      <c r="P216">
        <f>'[2]QALY outcomes'!G215</f>
        <v>13.808146818909</v>
      </c>
      <c r="Q216">
        <f>'[2]QALY outcomes'!H215</f>
        <v>13.8085812389791</v>
      </c>
      <c r="R216">
        <f>'[2]QALY outcomes'!I215</f>
        <v>13.8096499569765</v>
      </c>
      <c r="S216">
        <f>'[2]QALY outcomes'!J215</f>
        <v>13.810681876359199</v>
      </c>
      <c r="U216">
        <f>[3]sens_28_spec_89!G215</f>
        <v>33.226271077991001</v>
      </c>
      <c r="V216">
        <f>[4]sens_57_spec_80_PSA!G215</f>
        <v>33.241760735189899</v>
      </c>
      <c r="W216">
        <f>[5]sens_64_spec_76_PSA!G215</f>
        <v>33.247264501595303</v>
      </c>
      <c r="X216">
        <f>[6]sens_70_spec_70_PSA!G215</f>
        <v>33.251234865812698</v>
      </c>
      <c r="Y216">
        <f>[7]sens_75_spec_66_PSA!G215</f>
        <v>33.251609261995803</v>
      </c>
      <c r="Z216">
        <f>[8]sens_88_spec_63_PSA!G215</f>
        <v>33.252655648862699</v>
      </c>
      <c r="AA216">
        <f>[9]sens_90_spec_58_PSA!G215</f>
        <v>33.253396256090397</v>
      </c>
      <c r="AB216">
        <f>[10]sens_95_spec_19_PSA!G215</f>
        <v>33.255464176939199</v>
      </c>
      <c r="AC216">
        <f>[11]sens_100_spec_3_PSA!G215</f>
        <v>33.257274391380001</v>
      </c>
      <c r="AE216">
        <f t="shared" si="9"/>
        <v>23.041863459834019</v>
      </c>
    </row>
    <row r="217" spans="1:31" x14ac:dyDescent="0.25">
      <c r="A217">
        <f>'[1]Cost outcomes'!B216</f>
        <v>35158.770658758702</v>
      </c>
      <c r="B217">
        <f>'[1]Cost outcomes'!C216</f>
        <v>35437.968484566103</v>
      </c>
      <c r="C217">
        <f>'[1]Cost outcomes'!D216</f>
        <v>35481.0907330583</v>
      </c>
      <c r="D217">
        <f>'[1]Cost outcomes'!E216</f>
        <v>35509.798816987597</v>
      </c>
      <c r="E217">
        <f>'[1]Cost outcomes'!F216</f>
        <v>35563.050617408298</v>
      </c>
      <c r="F217">
        <f>'[1]Cost outcomes'!G216</f>
        <v>35678.023789762097</v>
      </c>
      <c r="G217">
        <f>'[1]Cost outcomes'!H216</f>
        <v>35706.0763792492</v>
      </c>
      <c r="H217">
        <f>'[1]Cost outcomes'!I216</f>
        <v>35809.085099390701</v>
      </c>
      <c r="I217">
        <f>'[1]Cost outcomes'!J216</f>
        <v>35878.806322705197</v>
      </c>
      <c r="K217">
        <f>'[2]QALY outcomes'!B216</f>
        <v>13.5231177542162</v>
      </c>
      <c r="L217">
        <f>'[2]QALY outcomes'!C216</f>
        <v>13.540947338250399</v>
      </c>
      <c r="M217">
        <f>'[2]QALY outcomes'!D216</f>
        <v>13.5429261076358</v>
      </c>
      <c r="N217">
        <f>'[2]QALY outcomes'!E216</f>
        <v>13.543196585572099</v>
      </c>
      <c r="O217">
        <f>'[2]QALY outcomes'!F216</f>
        <v>13.546730453067401</v>
      </c>
      <c r="P217">
        <f>'[2]QALY outcomes'!G216</f>
        <v>13.5547185050808</v>
      </c>
      <c r="Q217">
        <f>'[2]QALY outcomes'!H216</f>
        <v>13.5559477454077</v>
      </c>
      <c r="R217">
        <f>'[2]QALY outcomes'!I216</f>
        <v>13.557783083697499</v>
      </c>
      <c r="S217">
        <f>'[2]QALY outcomes'!J216</f>
        <v>13.559813108290401</v>
      </c>
      <c r="U217">
        <f>[3]sens_28_spec_89!G216</f>
        <v>31.745621718786001</v>
      </c>
      <c r="V217">
        <f>[4]sens_57_spec_80_PSA!G216</f>
        <v>31.7895962978453</v>
      </c>
      <c r="W217">
        <f>[5]sens_64_spec_76_PSA!G216</f>
        <v>31.793659110520501</v>
      </c>
      <c r="X217">
        <f>[6]sens_70_spec_70_PSA!G216</f>
        <v>31.794102859614501</v>
      </c>
      <c r="Y217">
        <f>[7]sens_75_spec_66_PSA!G216</f>
        <v>31.803106960724399</v>
      </c>
      <c r="Z217">
        <f>[8]sens_88_spec_63_PSA!G216</f>
        <v>31.8250633576043</v>
      </c>
      <c r="AA217">
        <f>[9]sens_90_spec_58_PSA!G216</f>
        <v>31.8273600289359</v>
      </c>
      <c r="AB217">
        <f>[10]sens_95_spec_19_PSA!G216</f>
        <v>31.832824987696601</v>
      </c>
      <c r="AC217">
        <f>[11]sens_100_spec_3_PSA!G216</f>
        <v>31.8367449087403</v>
      </c>
      <c r="AE217">
        <f t="shared" si="9"/>
        <v>191.69776681222856</v>
      </c>
    </row>
    <row r="218" spans="1:31" x14ac:dyDescent="0.25">
      <c r="A218">
        <f>'[1]Cost outcomes'!B217</f>
        <v>32558.619982305601</v>
      </c>
      <c r="B218">
        <f>'[1]Cost outcomes'!C217</f>
        <v>32686.476349162502</v>
      </c>
      <c r="C218">
        <f>'[1]Cost outcomes'!D217</f>
        <v>32734.309537386202</v>
      </c>
      <c r="D218">
        <f>'[1]Cost outcomes'!E217</f>
        <v>32785.4635079418</v>
      </c>
      <c r="E218">
        <f>'[1]Cost outcomes'!F217</f>
        <v>32820.171364097798</v>
      </c>
      <c r="F218">
        <f>'[1]Cost outcomes'!G217</f>
        <v>32882.680681218699</v>
      </c>
      <c r="G218">
        <f>'[1]Cost outcomes'!H217</f>
        <v>32899.884695460001</v>
      </c>
      <c r="H218">
        <f>'[1]Cost outcomes'!I217</f>
        <v>32985.722633457597</v>
      </c>
      <c r="I218">
        <f>'[1]Cost outcomes'!J217</f>
        <v>33042.844677341702</v>
      </c>
      <c r="K218">
        <f>'[2]QALY outcomes'!B217</f>
        <v>13.5815941107324</v>
      </c>
      <c r="L218">
        <f>'[2]QALY outcomes'!C217</f>
        <v>13.586363436300999</v>
      </c>
      <c r="M218">
        <f>'[2]QALY outcomes'!D217</f>
        <v>13.5882820711918</v>
      </c>
      <c r="N218">
        <f>'[2]QALY outcomes'!E217</f>
        <v>13.590344773970701</v>
      </c>
      <c r="O218">
        <f>'[2]QALY outcomes'!F217</f>
        <v>13.5918195955988</v>
      </c>
      <c r="P218">
        <f>'[2]QALY outcomes'!G217</f>
        <v>13.593927814023401</v>
      </c>
      <c r="Q218">
        <f>'[2]QALY outcomes'!H217</f>
        <v>13.593927814023401</v>
      </c>
      <c r="R218">
        <f>'[2]QALY outcomes'!I217</f>
        <v>13.593927814023401</v>
      </c>
      <c r="S218">
        <f>'[2]QALY outcomes'!J217</f>
        <v>13.5947342552184</v>
      </c>
      <c r="U218">
        <f>[3]sens_28_spec_89!G217</f>
        <v>31.433974341092402</v>
      </c>
      <c r="V218">
        <f>[4]sens_57_spec_80_PSA!G217</f>
        <v>31.444131247772098</v>
      </c>
      <c r="W218">
        <f>[5]sens_64_spec_76_PSA!G217</f>
        <v>31.448702531595799</v>
      </c>
      <c r="X218">
        <f>[6]sens_70_spec_70_PSA!G217</f>
        <v>31.454323317126601</v>
      </c>
      <c r="Y218">
        <f>[7]sens_75_spec_66_PSA!G217</f>
        <v>31.457394292633399</v>
      </c>
      <c r="Z218">
        <f>[8]sens_88_spec_63_PSA!G217</f>
        <v>31.4615764433773</v>
      </c>
      <c r="AA218">
        <f>[9]sens_90_spec_58_PSA!G217</f>
        <v>31.4615764433773</v>
      </c>
      <c r="AB218">
        <f>[10]sens_95_spec_19_PSA!G217</f>
        <v>31.4615764433773</v>
      </c>
      <c r="AC218">
        <f>[11]sens_100_spec_3_PSA!G217</f>
        <v>31.462997488636699</v>
      </c>
      <c r="AE218">
        <f t="shared" si="9"/>
        <v>-1.8941242317427367</v>
      </c>
    </row>
    <row r="219" spans="1:31" x14ac:dyDescent="0.25">
      <c r="A219">
        <f>'[1]Cost outcomes'!B218</f>
        <v>28182.161641176401</v>
      </c>
      <c r="B219">
        <f>'[1]Cost outcomes'!C218</f>
        <v>28372.180065516601</v>
      </c>
      <c r="C219">
        <f>'[1]Cost outcomes'!D218</f>
        <v>28425.874489958202</v>
      </c>
      <c r="D219">
        <f>'[1]Cost outcomes'!E218</f>
        <v>28478.2698080011</v>
      </c>
      <c r="E219">
        <f>'[1]Cost outcomes'!F218</f>
        <v>28522.153877728801</v>
      </c>
      <c r="F219">
        <f>'[1]Cost outcomes'!G218</f>
        <v>28690.377185748101</v>
      </c>
      <c r="G219">
        <f>'[1]Cost outcomes'!H218</f>
        <v>28704.001849425898</v>
      </c>
      <c r="H219">
        <f>'[1]Cost outcomes'!I218</f>
        <v>28810.867549916398</v>
      </c>
      <c r="I219">
        <f>'[1]Cost outcomes'!J218</f>
        <v>28896.7497418399</v>
      </c>
      <c r="K219">
        <f>'[2]QALY outcomes'!B218</f>
        <v>13.5194406903908</v>
      </c>
      <c r="L219">
        <f>'[2]QALY outcomes'!C218</f>
        <v>13.525893127443799</v>
      </c>
      <c r="M219">
        <f>'[2]QALY outcomes'!D218</f>
        <v>13.5274606534848</v>
      </c>
      <c r="N219">
        <f>'[2]QALY outcomes'!E218</f>
        <v>13.528990014875101</v>
      </c>
      <c r="O219">
        <f>'[2]QALY outcomes'!F218</f>
        <v>13.530852599572899</v>
      </c>
      <c r="P219">
        <f>'[2]QALY outcomes'!G218</f>
        <v>13.5378705692744</v>
      </c>
      <c r="Q219">
        <f>'[2]QALY outcomes'!H218</f>
        <v>13.5378705692744</v>
      </c>
      <c r="R219">
        <f>'[2]QALY outcomes'!I218</f>
        <v>13.5394371571011</v>
      </c>
      <c r="S219">
        <f>'[2]QALY outcomes'!J218</f>
        <v>13.5439891481273</v>
      </c>
      <c r="U219">
        <f>[3]sens_28_spec_89!G218</f>
        <v>31.885381938834598</v>
      </c>
      <c r="V219">
        <f>[4]sens_57_spec_80_PSA!G218</f>
        <v>31.900260883649999</v>
      </c>
      <c r="W219">
        <f>[5]sens_64_spec_76_PSA!G218</f>
        <v>31.903212485828799</v>
      </c>
      <c r="X219">
        <f>[6]sens_70_spec_70_PSA!G218</f>
        <v>31.906774259814799</v>
      </c>
      <c r="Y219">
        <f>[7]sens_75_spec_66_PSA!G218</f>
        <v>31.912688280553699</v>
      </c>
      <c r="Z219">
        <f>[8]sens_88_spec_63_PSA!G218</f>
        <v>31.9281773528907</v>
      </c>
      <c r="AA219">
        <f>[9]sens_90_spec_58_PSA!G218</f>
        <v>31.9281773528907</v>
      </c>
      <c r="AB219">
        <f>[10]sens_95_spec_19_PSA!G218</f>
        <v>31.931426800397499</v>
      </c>
      <c r="AC219">
        <f>[11]sens_100_spec_3_PSA!G218</f>
        <v>31.9431761851889</v>
      </c>
      <c r="AE219">
        <f t="shared" si="9"/>
        <v>-19.603670743877274</v>
      </c>
    </row>
    <row r="220" spans="1:31" x14ac:dyDescent="0.25">
      <c r="A220">
        <f>'[1]Cost outcomes'!B219</f>
        <v>39426.055958126301</v>
      </c>
      <c r="B220">
        <f>'[1]Cost outcomes'!C219</f>
        <v>39657.963600937997</v>
      </c>
      <c r="C220">
        <f>'[1]Cost outcomes'!D219</f>
        <v>39726.087162384298</v>
      </c>
      <c r="D220">
        <f>'[1]Cost outcomes'!E219</f>
        <v>39752.249093134902</v>
      </c>
      <c r="E220">
        <f>'[1]Cost outcomes'!F219</f>
        <v>39826.1444801338</v>
      </c>
      <c r="F220">
        <f>'[1]Cost outcomes'!G219</f>
        <v>39902.083273856202</v>
      </c>
      <c r="G220">
        <f>'[1]Cost outcomes'!H219</f>
        <v>39936.637352223697</v>
      </c>
      <c r="H220">
        <f>'[1]Cost outcomes'!I219</f>
        <v>40031.814109429899</v>
      </c>
      <c r="I220">
        <f>'[1]Cost outcomes'!J219</f>
        <v>40067.570377645498</v>
      </c>
      <c r="K220">
        <f>'[2]QALY outcomes'!B219</f>
        <v>13.410774374256301</v>
      </c>
      <c r="L220">
        <f>'[2]QALY outcomes'!C219</f>
        <v>13.418271316456099</v>
      </c>
      <c r="M220">
        <f>'[2]QALY outcomes'!D219</f>
        <v>13.419826962099201</v>
      </c>
      <c r="N220">
        <f>'[2]QALY outcomes'!E219</f>
        <v>13.419907550885</v>
      </c>
      <c r="O220">
        <f>'[2]QALY outcomes'!F219</f>
        <v>13.4229660494476</v>
      </c>
      <c r="P220">
        <f>'[2]QALY outcomes'!G219</f>
        <v>13.425307835305</v>
      </c>
      <c r="Q220">
        <f>'[2]QALY outcomes'!H219</f>
        <v>13.4263458155538</v>
      </c>
      <c r="R220">
        <f>'[2]QALY outcomes'!I219</f>
        <v>13.4264117017103</v>
      </c>
      <c r="S220">
        <f>'[2]QALY outcomes'!J219</f>
        <v>13.4264117017103</v>
      </c>
      <c r="U220">
        <f>[3]sens_28_spec_89!G219</f>
        <v>32.467414073929902</v>
      </c>
      <c r="V220">
        <f>[4]sens_57_spec_80_PSA!G219</f>
        <v>32.486929537060199</v>
      </c>
      <c r="W220">
        <f>[5]sens_64_spec_76_PSA!G219</f>
        <v>32.490591079186899</v>
      </c>
      <c r="X220">
        <f>[6]sens_70_spec_70_PSA!G219</f>
        <v>32.4907482607533</v>
      </c>
      <c r="Y220">
        <f>[7]sens_75_spec_66_PSA!G219</f>
        <v>32.498755175435797</v>
      </c>
      <c r="Z220">
        <f>[8]sens_88_spec_63_PSA!G219</f>
        <v>32.504258958175001</v>
      </c>
      <c r="AA220">
        <f>[9]sens_90_spec_58_PSA!G219</f>
        <v>32.506574487774898</v>
      </c>
      <c r="AB220">
        <f>[10]sens_95_spec_19_PSA!G219</f>
        <v>32.506700983562702</v>
      </c>
      <c r="AC220">
        <f>[11]sens_100_spec_3_PSA!G219</f>
        <v>32.506700983562702</v>
      </c>
      <c r="AE220">
        <f t="shared" si="9"/>
        <v>-33.906554663043522</v>
      </c>
    </row>
    <row r="221" spans="1:31" x14ac:dyDescent="0.25">
      <c r="A221">
        <f>'[1]Cost outcomes'!B220</f>
        <v>35338.069183189698</v>
      </c>
      <c r="B221">
        <f>'[1]Cost outcomes'!C220</f>
        <v>35511.100005373402</v>
      </c>
      <c r="C221">
        <f>'[1]Cost outcomes'!D220</f>
        <v>35531.003648255399</v>
      </c>
      <c r="D221">
        <f>'[1]Cost outcomes'!E220</f>
        <v>35569.743504981299</v>
      </c>
      <c r="E221">
        <f>'[1]Cost outcomes'!F220</f>
        <v>35651.100007622699</v>
      </c>
      <c r="F221">
        <f>'[1]Cost outcomes'!G220</f>
        <v>35719.056284693601</v>
      </c>
      <c r="G221">
        <f>'[1]Cost outcomes'!H220</f>
        <v>35751.301153243898</v>
      </c>
      <c r="H221">
        <f>'[1]Cost outcomes'!I220</f>
        <v>35848.993097168001</v>
      </c>
      <c r="I221">
        <f>'[1]Cost outcomes'!J220</f>
        <v>35944.122006305603</v>
      </c>
      <c r="K221">
        <f>'[2]QALY outcomes'!B220</f>
        <v>13.4886578028601</v>
      </c>
      <c r="L221">
        <f>'[2]QALY outcomes'!C220</f>
        <v>13.4958876526763</v>
      </c>
      <c r="M221">
        <f>'[2]QALY outcomes'!D220</f>
        <v>13.4958876526763</v>
      </c>
      <c r="N221">
        <f>'[2]QALY outcomes'!E220</f>
        <v>13.4965495208695</v>
      </c>
      <c r="O221">
        <f>'[2]QALY outcomes'!F220</f>
        <v>13.501123425598999</v>
      </c>
      <c r="P221">
        <f>'[2]QALY outcomes'!G220</f>
        <v>13.502814481626199</v>
      </c>
      <c r="Q221">
        <f>'[2]QALY outcomes'!H220</f>
        <v>13.5049152103296</v>
      </c>
      <c r="R221">
        <f>'[2]QALY outcomes'!I220</f>
        <v>13.505617313029999</v>
      </c>
      <c r="S221">
        <f>'[2]QALY outcomes'!J220</f>
        <v>13.5087545124532</v>
      </c>
      <c r="U221">
        <f>[3]sens_28_spec_89!G220</f>
        <v>32.931602653098402</v>
      </c>
      <c r="V221">
        <f>[4]sens_57_spec_80_PSA!G220</f>
        <v>32.950904884623199</v>
      </c>
      <c r="W221">
        <f>[5]sens_64_spec_76_PSA!G220</f>
        <v>32.950904884623199</v>
      </c>
      <c r="X221">
        <f>[6]sens_70_spec_70_PSA!G220</f>
        <v>32.9524005680234</v>
      </c>
      <c r="Y221">
        <f>[7]sens_75_spec_66_PSA!G220</f>
        <v>32.967705659171997</v>
      </c>
      <c r="Z221">
        <f>[8]sens_88_spec_63_PSA!G220</f>
        <v>32.9711977192296</v>
      </c>
      <c r="AA221">
        <f>[9]sens_90_spec_58_PSA!G220</f>
        <v>32.976192463443297</v>
      </c>
      <c r="AB221">
        <f>[10]sens_95_spec_19_PSA!G220</f>
        <v>32.977691987381</v>
      </c>
      <c r="AC221">
        <f>[11]sens_100_spec_3_PSA!G220</f>
        <v>32.985856480575897</v>
      </c>
      <c r="AE221">
        <f t="shared" si="9"/>
        <v>17.916112260769381</v>
      </c>
    </row>
    <row r="222" spans="1:31" x14ac:dyDescent="0.25">
      <c r="A222">
        <f>'[1]Cost outcomes'!B221</f>
        <v>53839.206267629001</v>
      </c>
      <c r="B222">
        <f>'[1]Cost outcomes'!C221</f>
        <v>54037.9702116997</v>
      </c>
      <c r="C222">
        <f>'[1]Cost outcomes'!D221</f>
        <v>54152.015349702502</v>
      </c>
      <c r="D222">
        <f>'[1]Cost outcomes'!E221</f>
        <v>54234.736906024104</v>
      </c>
      <c r="E222">
        <f>'[1]Cost outcomes'!F221</f>
        <v>54275.693625400898</v>
      </c>
      <c r="F222">
        <f>'[1]Cost outcomes'!G221</f>
        <v>54357.271733069501</v>
      </c>
      <c r="G222">
        <f>'[1]Cost outcomes'!H221</f>
        <v>54424.169195058203</v>
      </c>
      <c r="H222">
        <f>'[1]Cost outcomes'!I221</f>
        <v>54597.625092013499</v>
      </c>
      <c r="I222">
        <f>'[1]Cost outcomes'!J221</f>
        <v>54706.112949710703</v>
      </c>
      <c r="K222">
        <f>'[2]QALY outcomes'!B221</f>
        <v>13.7383146474728</v>
      </c>
      <c r="L222">
        <f>'[2]QALY outcomes'!C221</f>
        <v>13.742288381146199</v>
      </c>
      <c r="M222">
        <f>'[2]QALY outcomes'!D221</f>
        <v>13.7461375958327</v>
      </c>
      <c r="N222">
        <f>'[2]QALY outcomes'!E221</f>
        <v>13.7481287114094</v>
      </c>
      <c r="O222">
        <f>'[2]QALY outcomes'!F221</f>
        <v>13.749674804454299</v>
      </c>
      <c r="P222">
        <f>'[2]QALY outcomes'!G221</f>
        <v>13.751601293842601</v>
      </c>
      <c r="Q222">
        <f>'[2]QALY outcomes'!H221</f>
        <v>13.752888129521001</v>
      </c>
      <c r="R222">
        <f>'[2]QALY outcomes'!I221</f>
        <v>13.7554568782949</v>
      </c>
      <c r="S222">
        <f>'[2]QALY outcomes'!J221</f>
        <v>13.7575531652337</v>
      </c>
      <c r="U222">
        <f>[3]sens_28_spec_89!G221</f>
        <v>33.349388219837003</v>
      </c>
      <c r="V222">
        <f>[4]sens_57_spec_80_PSA!G221</f>
        <v>33.358364146663199</v>
      </c>
      <c r="W222">
        <f>[5]sens_64_spec_76_PSA!G221</f>
        <v>33.366867699341697</v>
      </c>
      <c r="X222">
        <f>[6]sens_70_spec_70_PSA!G221</f>
        <v>33.372089391837001</v>
      </c>
      <c r="Y222">
        <f>[7]sens_75_spec_66_PSA!G221</f>
        <v>33.376367859493399</v>
      </c>
      <c r="Z222">
        <f>[8]sens_88_spec_63_PSA!G221</f>
        <v>33.382923191517001</v>
      </c>
      <c r="AA222">
        <f>[9]sens_90_spec_58_PSA!G221</f>
        <v>33.385632429019203</v>
      </c>
      <c r="AB222">
        <f>[10]sens_95_spec_19_PSA!G221</f>
        <v>33.392035027994098</v>
      </c>
      <c r="AC222">
        <f>[11]sens_100_spec_3_PSA!G221</f>
        <v>33.397877874521299</v>
      </c>
      <c r="AE222">
        <f t="shared" si="9"/>
        <v>-93.814009767192985</v>
      </c>
    </row>
    <row r="223" spans="1:31" x14ac:dyDescent="0.25">
      <c r="A223">
        <f>'[1]Cost outcomes'!B222</f>
        <v>35042.599133708798</v>
      </c>
      <c r="B223">
        <f>'[1]Cost outcomes'!C222</f>
        <v>35214.154450137597</v>
      </c>
      <c r="C223">
        <f>'[1]Cost outcomes'!D222</f>
        <v>35285.749868322302</v>
      </c>
      <c r="D223">
        <f>'[1]Cost outcomes'!E222</f>
        <v>35307.7146162223</v>
      </c>
      <c r="E223">
        <f>'[1]Cost outcomes'!F222</f>
        <v>35368.122229577602</v>
      </c>
      <c r="F223">
        <f>'[1]Cost outcomes'!G222</f>
        <v>35394.806401567701</v>
      </c>
      <c r="G223">
        <f>'[1]Cost outcomes'!H222</f>
        <v>35398.203356446298</v>
      </c>
      <c r="H223">
        <f>'[1]Cost outcomes'!I222</f>
        <v>35484.6088828879</v>
      </c>
      <c r="I223">
        <f>'[1]Cost outcomes'!J222</f>
        <v>35523.643927427998</v>
      </c>
      <c r="K223">
        <f>'[2]QALY outcomes'!B222</f>
        <v>13.813311552587599</v>
      </c>
      <c r="L223">
        <f>'[2]QALY outcomes'!C222</f>
        <v>13.8199129544751</v>
      </c>
      <c r="M223">
        <f>'[2]QALY outcomes'!D222</f>
        <v>13.823390195751999</v>
      </c>
      <c r="N223">
        <f>'[2]QALY outcomes'!E222</f>
        <v>13.823390195751999</v>
      </c>
      <c r="O223">
        <f>'[2]QALY outcomes'!F222</f>
        <v>13.827279365992901</v>
      </c>
      <c r="P223">
        <f>'[2]QALY outcomes'!G222</f>
        <v>13.827279365992901</v>
      </c>
      <c r="Q223">
        <f>'[2]QALY outcomes'!H222</f>
        <v>13.826632758095</v>
      </c>
      <c r="R223">
        <f>'[2]QALY outcomes'!I222</f>
        <v>13.826603157814599</v>
      </c>
      <c r="S223">
        <f>'[2]QALY outcomes'!J222</f>
        <v>13.826603157814599</v>
      </c>
      <c r="U223">
        <f>[3]sens_28_spec_89!G222</f>
        <v>34.056017987598601</v>
      </c>
      <c r="V223">
        <f>[4]sens_57_spec_80_PSA!G222</f>
        <v>34.074301844011003</v>
      </c>
      <c r="W223">
        <f>[5]sens_64_spec_76_PSA!G222</f>
        <v>34.083134586762199</v>
      </c>
      <c r="X223">
        <f>[6]sens_70_spec_70_PSA!G222</f>
        <v>34.083134586762199</v>
      </c>
      <c r="Y223">
        <f>[7]sens_75_spec_66_PSA!G222</f>
        <v>34.093457472452698</v>
      </c>
      <c r="Z223">
        <f>[8]sens_88_spec_63_PSA!G222</f>
        <v>34.093457472452698</v>
      </c>
      <c r="AA223">
        <f>[9]sens_90_spec_58_PSA!G222</f>
        <v>34.092279109903799</v>
      </c>
      <c r="AB223">
        <f>[10]sens_95_spec_19_PSA!G222</f>
        <v>34.0922373545827</v>
      </c>
      <c r="AC223">
        <f>[11]sens_100_spec_3_PSA!G222</f>
        <v>34.0922373545827</v>
      </c>
      <c r="AE223">
        <f t="shared" si="9"/>
        <v>2.7937344504823614</v>
      </c>
    </row>
    <row r="224" spans="1:31" x14ac:dyDescent="0.25">
      <c r="A224">
        <f>'[1]Cost outcomes'!B223</f>
        <v>31402.282594525299</v>
      </c>
      <c r="B224">
        <f>'[1]Cost outcomes'!C223</f>
        <v>31481.5690336179</v>
      </c>
      <c r="C224">
        <f>'[1]Cost outcomes'!D223</f>
        <v>31495.574388428398</v>
      </c>
      <c r="D224">
        <f>'[1]Cost outcomes'!E223</f>
        <v>31519.714636387602</v>
      </c>
      <c r="E224">
        <f>'[1]Cost outcomes'!F223</f>
        <v>31535.650574754902</v>
      </c>
      <c r="F224">
        <f>'[1]Cost outcomes'!G223</f>
        <v>31617.8827787136</v>
      </c>
      <c r="G224">
        <f>'[1]Cost outcomes'!H223</f>
        <v>31651.434306345702</v>
      </c>
      <c r="H224">
        <f>'[1]Cost outcomes'!I223</f>
        <v>31753.6164555379</v>
      </c>
      <c r="I224">
        <f>'[1]Cost outcomes'!J223</f>
        <v>31791.478874750701</v>
      </c>
      <c r="K224">
        <f>'[2]QALY outcomes'!B223</f>
        <v>14.166079720632199</v>
      </c>
      <c r="L224">
        <f>'[2]QALY outcomes'!C223</f>
        <v>14.166560121358801</v>
      </c>
      <c r="M224">
        <f>'[2]QALY outcomes'!D223</f>
        <v>14.166560121358801</v>
      </c>
      <c r="N224">
        <f>'[2]QALY outcomes'!E223</f>
        <v>14.166560121358801</v>
      </c>
      <c r="O224">
        <f>'[2]QALY outcomes'!F223</f>
        <v>14.166560121358801</v>
      </c>
      <c r="P224">
        <f>'[2]QALY outcomes'!G223</f>
        <v>14.1700223324655</v>
      </c>
      <c r="Q224">
        <f>'[2]QALY outcomes'!H223</f>
        <v>14.170960240309601</v>
      </c>
      <c r="R224">
        <f>'[2]QALY outcomes'!I223</f>
        <v>14.1713562986201</v>
      </c>
      <c r="S224">
        <f>'[2]QALY outcomes'!J223</f>
        <v>14.1713562986201</v>
      </c>
      <c r="U224">
        <f>[3]sens_28_spec_89!G223</f>
        <v>33.811652584561202</v>
      </c>
      <c r="V224">
        <f>[4]sens_57_spec_80_PSA!G223</f>
        <v>33.812491674628902</v>
      </c>
      <c r="W224">
        <f>[5]sens_64_spec_76_PSA!G223</f>
        <v>33.812491674628902</v>
      </c>
      <c r="X224">
        <f>[6]sens_70_spec_70_PSA!G223</f>
        <v>33.812491674628902</v>
      </c>
      <c r="Y224">
        <f>[7]sens_75_spec_66_PSA!G223</f>
        <v>33.812491674628902</v>
      </c>
      <c r="Z224">
        <f>[8]sens_88_spec_63_PSA!G223</f>
        <v>33.820684862113403</v>
      </c>
      <c r="AA224">
        <f>[9]sens_90_spec_58_PSA!G223</f>
        <v>33.822411727718098</v>
      </c>
      <c r="AB224">
        <f>[10]sens_95_spec_19_PSA!G223</f>
        <v>33.823097746577801</v>
      </c>
      <c r="AC224">
        <f>[11]sens_100_spec_3_PSA!G223</f>
        <v>33.823097746577801</v>
      </c>
      <c r="AE224">
        <f t="shared" si="9"/>
        <v>-66.598617300791147</v>
      </c>
    </row>
    <row r="225" spans="1:31" x14ac:dyDescent="0.25">
      <c r="A225">
        <f>'[1]Cost outcomes'!B224</f>
        <v>31266.2671939668</v>
      </c>
      <c r="B225">
        <f>'[1]Cost outcomes'!C224</f>
        <v>31420.562097139202</v>
      </c>
      <c r="C225">
        <f>'[1]Cost outcomes'!D224</f>
        <v>31450.733218181002</v>
      </c>
      <c r="D225">
        <f>'[1]Cost outcomes'!E224</f>
        <v>31479.793086384601</v>
      </c>
      <c r="E225">
        <f>'[1]Cost outcomes'!F224</f>
        <v>31510.249084793799</v>
      </c>
      <c r="F225">
        <f>'[1]Cost outcomes'!G224</f>
        <v>31548.311007165899</v>
      </c>
      <c r="G225">
        <f>'[1]Cost outcomes'!H224</f>
        <v>31560.856262375</v>
      </c>
      <c r="H225">
        <f>'[1]Cost outcomes'!I224</f>
        <v>31660.003195047499</v>
      </c>
      <c r="I225">
        <f>'[1]Cost outcomes'!J224</f>
        <v>31741.368193803301</v>
      </c>
      <c r="K225">
        <f>'[2]QALY outcomes'!B224</f>
        <v>13.978141198482801</v>
      </c>
      <c r="L225">
        <f>'[2]QALY outcomes'!C224</f>
        <v>13.9841412076622</v>
      </c>
      <c r="M225">
        <f>'[2]QALY outcomes'!D224</f>
        <v>13.984990827499001</v>
      </c>
      <c r="N225">
        <f>'[2]QALY outcomes'!E224</f>
        <v>13.985341564244701</v>
      </c>
      <c r="O225">
        <f>'[2]QALY outcomes'!F224</f>
        <v>13.987043073789501</v>
      </c>
      <c r="P225">
        <f>'[2]QALY outcomes'!G224</f>
        <v>13.9886936618971</v>
      </c>
      <c r="Q225">
        <f>'[2]QALY outcomes'!H224</f>
        <v>13.9886936618971</v>
      </c>
      <c r="R225">
        <f>'[2]QALY outcomes'!I224</f>
        <v>13.9901899960793</v>
      </c>
      <c r="S225">
        <f>'[2]QALY outcomes'!J224</f>
        <v>13.9923555750637</v>
      </c>
      <c r="U225">
        <f>[3]sens_28_spec_89!G224</f>
        <v>33.549721251633002</v>
      </c>
      <c r="V225">
        <f>[4]sens_57_spec_80_PSA!G224</f>
        <v>33.5618430151005</v>
      </c>
      <c r="W225">
        <f>[5]sens_64_spec_76_PSA!G224</f>
        <v>33.563602918530002</v>
      </c>
      <c r="X225">
        <f>[6]sens_70_spec_70_PSA!G224</f>
        <v>33.564257900121099</v>
      </c>
      <c r="Y225">
        <f>[7]sens_75_spec_66_PSA!G224</f>
        <v>33.568890943258602</v>
      </c>
      <c r="Z225">
        <f>[8]sens_88_spec_63_PSA!G224</f>
        <v>33.573443855684403</v>
      </c>
      <c r="AA225">
        <f>[9]sens_90_spec_58_PSA!G224</f>
        <v>33.573443855684403</v>
      </c>
      <c r="AB225">
        <f>[10]sens_95_spec_19_PSA!G224</f>
        <v>33.577028495625903</v>
      </c>
      <c r="AC225">
        <f>[11]sens_100_spec_3_PSA!G224</f>
        <v>33.581457226111198</v>
      </c>
      <c r="AE225">
        <f t="shared" si="9"/>
        <v>4.1708172188737365</v>
      </c>
    </row>
    <row r="226" spans="1:31" x14ac:dyDescent="0.25">
      <c r="A226">
        <f>'[1]Cost outcomes'!B225</f>
        <v>32250.153071909801</v>
      </c>
      <c r="B226">
        <f>'[1]Cost outcomes'!C225</f>
        <v>32373.698880263</v>
      </c>
      <c r="C226">
        <f>'[1]Cost outcomes'!D225</f>
        <v>32405.743922657301</v>
      </c>
      <c r="D226">
        <f>'[1]Cost outcomes'!E225</f>
        <v>32446.612609748401</v>
      </c>
      <c r="E226">
        <f>'[1]Cost outcomes'!F225</f>
        <v>32486.3518183493</v>
      </c>
      <c r="F226">
        <f>'[1]Cost outcomes'!G225</f>
        <v>32561.226904026102</v>
      </c>
      <c r="G226">
        <f>'[1]Cost outcomes'!H225</f>
        <v>32574.0059405215</v>
      </c>
      <c r="H226">
        <f>'[1]Cost outcomes'!I225</f>
        <v>32670.866321431498</v>
      </c>
      <c r="I226">
        <f>'[1]Cost outcomes'!J225</f>
        <v>32712.5286400816</v>
      </c>
      <c r="K226">
        <f>'[2]QALY outcomes'!B225</f>
        <v>14.0116960746372</v>
      </c>
      <c r="L226">
        <f>'[2]QALY outcomes'!C225</f>
        <v>14.0161716726205</v>
      </c>
      <c r="M226">
        <f>'[2]QALY outcomes'!D225</f>
        <v>14.0178901543884</v>
      </c>
      <c r="N226">
        <f>'[2]QALY outcomes'!E225</f>
        <v>14.019252423685099</v>
      </c>
      <c r="O226">
        <f>'[2]QALY outcomes'!F225</f>
        <v>14.0209617293792</v>
      </c>
      <c r="P226">
        <f>'[2]QALY outcomes'!G225</f>
        <v>14.0256418108481</v>
      </c>
      <c r="Q226">
        <f>'[2]QALY outcomes'!H225</f>
        <v>14.0256418108481</v>
      </c>
      <c r="R226">
        <f>'[2]QALY outcomes'!I225</f>
        <v>14.0267034627943</v>
      </c>
      <c r="S226">
        <f>'[2]QALY outcomes'!J225</f>
        <v>14.0267034627943</v>
      </c>
      <c r="U226">
        <f>[3]sens_28_spec_89!G225</f>
        <v>33.597925839264903</v>
      </c>
      <c r="V226">
        <f>[4]sens_57_spec_80_PSA!G225</f>
        <v>33.607340765153502</v>
      </c>
      <c r="W226">
        <f>[5]sens_64_spec_76_PSA!G225</f>
        <v>33.612065409463597</v>
      </c>
      <c r="X226">
        <f>[6]sens_70_spec_70_PSA!G225</f>
        <v>33.614756750468402</v>
      </c>
      <c r="Y226">
        <f>[7]sens_75_spec_66_PSA!G225</f>
        <v>33.6184998994908</v>
      </c>
      <c r="Z226">
        <f>[8]sens_88_spec_63_PSA!G225</f>
        <v>33.631701333842798</v>
      </c>
      <c r="AA226">
        <f>[9]sens_90_spec_58_PSA!G225</f>
        <v>33.631701333842798</v>
      </c>
      <c r="AB226">
        <f>[10]sens_95_spec_19_PSA!G225</f>
        <v>33.633602430103302</v>
      </c>
      <c r="AC226">
        <f>[11]sens_100_spec_3_PSA!G225</f>
        <v>33.633602430103302</v>
      </c>
      <c r="AE226">
        <f t="shared" si="9"/>
        <v>-5.341179426886896</v>
      </c>
    </row>
    <row r="227" spans="1:31" x14ac:dyDescent="0.25">
      <c r="A227">
        <f>'[1]Cost outcomes'!B226</f>
        <v>25847.836327016001</v>
      </c>
      <c r="B227">
        <f>'[1]Cost outcomes'!C226</f>
        <v>25974.373154379799</v>
      </c>
      <c r="C227">
        <f>'[1]Cost outcomes'!D226</f>
        <v>26038.042365900001</v>
      </c>
      <c r="D227">
        <f>'[1]Cost outcomes'!E226</f>
        <v>26085.210879598901</v>
      </c>
      <c r="E227">
        <f>'[1]Cost outcomes'!F226</f>
        <v>26111.594887372001</v>
      </c>
      <c r="F227">
        <f>'[1]Cost outcomes'!G226</f>
        <v>26205.335694861202</v>
      </c>
      <c r="G227">
        <f>'[1]Cost outcomes'!H226</f>
        <v>26226.0550713845</v>
      </c>
      <c r="H227">
        <f>'[1]Cost outcomes'!I226</f>
        <v>26327.283826661998</v>
      </c>
      <c r="I227">
        <f>'[1]Cost outcomes'!J226</f>
        <v>26403.6634504096</v>
      </c>
      <c r="K227">
        <f>'[2]QALY outcomes'!B226</f>
        <v>13.8384677968264</v>
      </c>
      <c r="L227">
        <f>'[2]QALY outcomes'!C226</f>
        <v>13.8438110877319</v>
      </c>
      <c r="M227">
        <f>'[2]QALY outcomes'!D226</f>
        <v>13.846778525403501</v>
      </c>
      <c r="N227">
        <f>'[2]QALY outcomes'!E226</f>
        <v>13.8487517820506</v>
      </c>
      <c r="O227">
        <f>'[2]QALY outcomes'!F226</f>
        <v>13.8496063887701</v>
      </c>
      <c r="P227">
        <f>'[2]QALY outcomes'!G226</f>
        <v>13.8531020724265</v>
      </c>
      <c r="Q227">
        <f>'[2]QALY outcomes'!H226</f>
        <v>13.8535942872946</v>
      </c>
      <c r="R227">
        <f>'[2]QALY outcomes'!I226</f>
        <v>13.8543930895957</v>
      </c>
      <c r="S227">
        <f>'[2]QALY outcomes'!J226</f>
        <v>13.8559577760645</v>
      </c>
      <c r="U227">
        <f>[3]sens_28_spec_89!G226</f>
        <v>32.5042610264423</v>
      </c>
      <c r="V227">
        <f>[4]sens_57_spec_80_PSA!G226</f>
        <v>32.515277141734799</v>
      </c>
      <c r="W227">
        <f>[5]sens_64_spec_76_PSA!G226</f>
        <v>32.521942455714303</v>
      </c>
      <c r="X227">
        <f>[6]sens_70_spec_70_PSA!G226</f>
        <v>32.528147337804</v>
      </c>
      <c r="Y227">
        <f>[7]sens_75_spec_66_PSA!G226</f>
        <v>32.529596220777002</v>
      </c>
      <c r="Z227">
        <f>[8]sens_88_spec_63_PSA!G226</f>
        <v>32.536657960246004</v>
      </c>
      <c r="AA227">
        <f>[9]sens_90_spec_58_PSA!G226</f>
        <v>32.537392009847402</v>
      </c>
      <c r="AB227">
        <f>[10]sens_95_spec_19_PSA!G226</f>
        <v>32.538846802636698</v>
      </c>
      <c r="AC227">
        <f>[11]sens_100_spec_3_PSA!G226</f>
        <v>32.541530411851603</v>
      </c>
      <c r="AE227">
        <f t="shared" si="9"/>
        <v>14.584363834966837</v>
      </c>
    </row>
    <row r="228" spans="1:31" x14ac:dyDescent="0.25">
      <c r="A228">
        <f>'[1]Cost outcomes'!B227</f>
        <v>32787.595596315303</v>
      </c>
      <c r="B228">
        <f>'[1]Cost outcomes'!C227</f>
        <v>32985.601090149503</v>
      </c>
      <c r="C228">
        <f>'[1]Cost outcomes'!D227</f>
        <v>33003.387387843803</v>
      </c>
      <c r="D228">
        <f>'[1]Cost outcomes'!E227</f>
        <v>33057.980389866199</v>
      </c>
      <c r="E228">
        <f>'[1]Cost outcomes'!F227</f>
        <v>33083.670834677301</v>
      </c>
      <c r="F228">
        <f>'[1]Cost outcomes'!G227</f>
        <v>33152.019623882501</v>
      </c>
      <c r="G228">
        <f>'[1]Cost outcomes'!H227</f>
        <v>33163.954690635997</v>
      </c>
      <c r="H228">
        <f>'[1]Cost outcomes'!I227</f>
        <v>33257.587964413397</v>
      </c>
      <c r="I228">
        <f>'[1]Cost outcomes'!J227</f>
        <v>33307.898312957303</v>
      </c>
      <c r="K228">
        <f>'[2]QALY outcomes'!B227</f>
        <v>13.244703051578099</v>
      </c>
      <c r="L228">
        <f>'[2]QALY outcomes'!C227</f>
        <v>13.2529901504517</v>
      </c>
      <c r="M228">
        <f>'[2]QALY outcomes'!D227</f>
        <v>13.253016027842</v>
      </c>
      <c r="N228">
        <f>'[2]QALY outcomes'!E227</f>
        <v>13.2548108259399</v>
      </c>
      <c r="O228">
        <f>'[2]QALY outcomes'!F227</f>
        <v>13.255837028837201</v>
      </c>
      <c r="P228">
        <f>'[2]QALY outcomes'!G227</f>
        <v>13.2598861822056</v>
      </c>
      <c r="Q228">
        <f>'[2]QALY outcomes'!H227</f>
        <v>13.2598861822056</v>
      </c>
      <c r="R228">
        <f>'[2]QALY outcomes'!I227</f>
        <v>13.260088727816401</v>
      </c>
      <c r="S228">
        <f>'[2]QALY outcomes'!J227</f>
        <v>13.260508477653699</v>
      </c>
      <c r="U228">
        <f>[3]sens_28_spec_89!G227</f>
        <v>32.106559138368397</v>
      </c>
      <c r="V228">
        <f>[4]sens_57_spec_80_PSA!G227</f>
        <v>32.126086629360302</v>
      </c>
      <c r="W228">
        <f>[5]sens_64_spec_76_PSA!G227</f>
        <v>32.126135400192503</v>
      </c>
      <c r="X228">
        <f>[6]sens_70_spec_70_PSA!G227</f>
        <v>32.129956689185903</v>
      </c>
      <c r="Y228">
        <f>[7]sens_75_spec_66_PSA!G227</f>
        <v>32.1322372662693</v>
      </c>
      <c r="Z228">
        <f>[8]sens_88_spec_63_PSA!G227</f>
        <v>32.141612831394802</v>
      </c>
      <c r="AA228">
        <f>[9]sens_90_spec_58_PSA!G227</f>
        <v>32.141612831394802</v>
      </c>
      <c r="AB228">
        <f>[10]sens_95_spec_19_PSA!G227</f>
        <v>32.1419951410276</v>
      </c>
      <c r="AC228">
        <f>[11]sens_100_spec_3_PSA!G227</f>
        <v>32.142860170956801</v>
      </c>
      <c r="AE228">
        <f t="shared" si="9"/>
        <v>20.864353476659943</v>
      </c>
    </row>
    <row r="229" spans="1:31" x14ac:dyDescent="0.25">
      <c r="A229">
        <f>'[1]Cost outcomes'!B228</f>
        <v>29295.347260258899</v>
      </c>
      <c r="B229">
        <f>'[1]Cost outcomes'!C228</f>
        <v>29461.2885503668</v>
      </c>
      <c r="C229">
        <f>'[1]Cost outcomes'!D228</f>
        <v>29479.823262260601</v>
      </c>
      <c r="D229">
        <f>'[1]Cost outcomes'!E228</f>
        <v>29501.085523444501</v>
      </c>
      <c r="E229">
        <f>'[1]Cost outcomes'!F228</f>
        <v>29519.363112675601</v>
      </c>
      <c r="F229">
        <f>'[1]Cost outcomes'!G228</f>
        <v>29572.330124501001</v>
      </c>
      <c r="G229">
        <f>'[1]Cost outcomes'!H228</f>
        <v>29607.186536375699</v>
      </c>
      <c r="H229">
        <f>'[1]Cost outcomes'!I228</f>
        <v>29690.081030401299</v>
      </c>
      <c r="I229">
        <f>'[1]Cost outcomes'!J228</f>
        <v>29727.996156733701</v>
      </c>
      <c r="K229">
        <f>'[2]QALY outcomes'!B228</f>
        <v>13.5576539592003</v>
      </c>
      <c r="L229">
        <f>'[2]QALY outcomes'!C228</f>
        <v>13.563912476300899</v>
      </c>
      <c r="M229">
        <f>'[2]QALY outcomes'!D228</f>
        <v>13.563912476300899</v>
      </c>
      <c r="N229">
        <f>'[2]QALY outcomes'!E228</f>
        <v>13.563912476300899</v>
      </c>
      <c r="O229">
        <f>'[2]QALY outcomes'!F228</f>
        <v>13.563912476300899</v>
      </c>
      <c r="P229">
        <f>'[2]QALY outcomes'!G228</f>
        <v>13.566084929338199</v>
      </c>
      <c r="Q229">
        <f>'[2]QALY outcomes'!H228</f>
        <v>13.567008592868</v>
      </c>
      <c r="R229">
        <f>'[2]QALY outcomes'!I228</f>
        <v>13.567008592868</v>
      </c>
      <c r="S229">
        <f>'[2]QALY outcomes'!J228</f>
        <v>13.567008592868</v>
      </c>
      <c r="U229">
        <f>[3]sens_28_spec_89!G228</f>
        <v>31.552564436294901</v>
      </c>
      <c r="V229">
        <f>[4]sens_57_spec_80_PSA!G228</f>
        <v>31.567438575880701</v>
      </c>
      <c r="W229">
        <f>[5]sens_64_spec_76_PSA!G228</f>
        <v>31.567438575880701</v>
      </c>
      <c r="X229">
        <f>[6]sens_70_spec_70_PSA!G228</f>
        <v>31.567438575880701</v>
      </c>
      <c r="Y229">
        <f>[7]sens_75_spec_66_PSA!G228</f>
        <v>31.567438575880701</v>
      </c>
      <c r="Z229">
        <f>[8]sens_88_spec_63_PSA!G228</f>
        <v>31.572151261940999</v>
      </c>
      <c r="AA229">
        <f>[9]sens_90_spec_58_PSA!G228</f>
        <v>31.573836222138201</v>
      </c>
      <c r="AB229">
        <f>[10]sens_95_spec_19_PSA!G228</f>
        <v>31.573836222138201</v>
      </c>
      <c r="AC229">
        <f>[11]sens_100_spec_3_PSA!G228</f>
        <v>31.573836222138201</v>
      </c>
      <c r="AE229">
        <f t="shared" si="9"/>
        <v>-0.64813950192180414</v>
      </c>
    </row>
    <row r="230" spans="1:31" x14ac:dyDescent="0.25">
      <c r="A230">
        <f>'[1]Cost outcomes'!B229</f>
        <v>38463.868849752696</v>
      </c>
      <c r="B230">
        <f>'[1]Cost outcomes'!C229</f>
        <v>38616.139653203601</v>
      </c>
      <c r="C230">
        <f>'[1]Cost outcomes'!D229</f>
        <v>38686.934117683399</v>
      </c>
      <c r="D230">
        <f>'[1]Cost outcomes'!E229</f>
        <v>38745.163853149301</v>
      </c>
      <c r="E230">
        <f>'[1]Cost outcomes'!F229</f>
        <v>38815.1729482136</v>
      </c>
      <c r="F230">
        <f>'[1]Cost outcomes'!G229</f>
        <v>38892.339249032899</v>
      </c>
      <c r="G230">
        <f>'[1]Cost outcomes'!H229</f>
        <v>38905.040144919803</v>
      </c>
      <c r="H230">
        <f>'[1]Cost outcomes'!I229</f>
        <v>39025.420469019402</v>
      </c>
      <c r="I230">
        <f>'[1]Cost outcomes'!J229</f>
        <v>39065.890269008698</v>
      </c>
      <c r="K230">
        <f>'[2]QALY outcomes'!B229</f>
        <v>13.941681352462499</v>
      </c>
      <c r="L230">
        <f>'[2]QALY outcomes'!C229</f>
        <v>13.946920324391</v>
      </c>
      <c r="M230">
        <f>'[2]QALY outcomes'!D229</f>
        <v>13.9494040311532</v>
      </c>
      <c r="N230">
        <f>'[2]QALY outcomes'!E229</f>
        <v>13.9530014438539</v>
      </c>
      <c r="O230">
        <f>'[2]QALY outcomes'!F229</f>
        <v>13.9563417608832</v>
      </c>
      <c r="P230">
        <f>'[2]QALY outcomes'!G229</f>
        <v>13.9603717941678</v>
      </c>
      <c r="Q230">
        <f>'[2]QALY outcomes'!H229</f>
        <v>13.9603717941678</v>
      </c>
      <c r="R230">
        <f>'[2]QALY outcomes'!I229</f>
        <v>13.9624567198452</v>
      </c>
      <c r="S230">
        <f>'[2]QALY outcomes'!J229</f>
        <v>13.9624567198452</v>
      </c>
      <c r="U230">
        <f>[3]sens_28_spec_89!G229</f>
        <v>32.743668314361898</v>
      </c>
      <c r="V230">
        <f>[4]sens_57_spec_80_PSA!G229</f>
        <v>32.753942420217697</v>
      </c>
      <c r="W230">
        <f>[5]sens_64_spec_76_PSA!G229</f>
        <v>32.759045030832198</v>
      </c>
      <c r="X230">
        <f>[6]sens_70_spec_70_PSA!G229</f>
        <v>32.766165008846897</v>
      </c>
      <c r="Y230">
        <f>[7]sens_75_spec_66_PSA!G229</f>
        <v>32.773536537704999</v>
      </c>
      <c r="Z230">
        <f>[8]sens_88_spec_63_PSA!G229</f>
        <v>32.7834172496067</v>
      </c>
      <c r="AA230">
        <f>[9]sens_90_spec_58_PSA!G229</f>
        <v>32.7834172496067</v>
      </c>
      <c r="AB230">
        <f>[10]sens_95_spec_19_PSA!G229</f>
        <v>32.788035413727698</v>
      </c>
      <c r="AC230">
        <f>[11]sens_100_spec_3_PSA!G229</f>
        <v>32.788035413727698</v>
      </c>
      <c r="AE230">
        <f t="shared" si="9"/>
        <v>-13.90477167714846</v>
      </c>
    </row>
    <row r="231" spans="1:31" x14ac:dyDescent="0.25">
      <c r="A231">
        <f>'[1]Cost outcomes'!B230</f>
        <v>30750.509177233998</v>
      </c>
      <c r="B231">
        <f>'[1]Cost outcomes'!C230</f>
        <v>31011.5851806625</v>
      </c>
      <c r="C231">
        <f>'[1]Cost outcomes'!D230</f>
        <v>31097.926718461302</v>
      </c>
      <c r="D231">
        <f>'[1]Cost outcomes'!E230</f>
        <v>31135.469606263301</v>
      </c>
      <c r="E231">
        <f>'[1]Cost outcomes'!F230</f>
        <v>31161.012844106401</v>
      </c>
      <c r="F231">
        <f>'[1]Cost outcomes'!G230</f>
        <v>31202.3419486251</v>
      </c>
      <c r="G231">
        <f>'[1]Cost outcomes'!H230</f>
        <v>31215.607805649401</v>
      </c>
      <c r="H231">
        <f>'[1]Cost outcomes'!I230</f>
        <v>31319.955066921</v>
      </c>
      <c r="I231">
        <f>'[1]Cost outcomes'!J230</f>
        <v>31362.8403136536</v>
      </c>
      <c r="K231">
        <f>'[2]QALY outcomes'!B230</f>
        <v>13.866855243638501</v>
      </c>
      <c r="L231">
        <f>'[2]QALY outcomes'!C230</f>
        <v>13.882848452881699</v>
      </c>
      <c r="M231">
        <f>'[2]QALY outcomes'!D230</f>
        <v>13.887806134311599</v>
      </c>
      <c r="N231">
        <f>'[2]QALY outcomes'!E230</f>
        <v>13.888385266115501</v>
      </c>
      <c r="O231">
        <f>'[2]QALY outcomes'!F230</f>
        <v>13.8893909464426</v>
      </c>
      <c r="P231">
        <f>'[2]QALY outcomes'!G230</f>
        <v>13.889719305830001</v>
      </c>
      <c r="Q231">
        <f>'[2]QALY outcomes'!H230</f>
        <v>13.889719305830001</v>
      </c>
      <c r="R231">
        <f>'[2]QALY outcomes'!I230</f>
        <v>13.891890093001299</v>
      </c>
      <c r="S231">
        <f>'[2]QALY outcomes'!J230</f>
        <v>13.8919794616339</v>
      </c>
      <c r="U231">
        <f>[3]sens_28_spec_89!G230</f>
        <v>33.201014156087901</v>
      </c>
      <c r="V231">
        <f>[4]sens_57_spec_80_PSA!G230</f>
        <v>33.238702028955601</v>
      </c>
      <c r="W231">
        <f>[5]sens_64_spec_76_PSA!G230</f>
        <v>33.250215986734901</v>
      </c>
      <c r="X231">
        <f>[6]sens_70_spec_70_PSA!G230</f>
        <v>33.251377624315701</v>
      </c>
      <c r="Y231">
        <f>[7]sens_75_spec_66_PSA!G230</f>
        <v>33.253260417856097</v>
      </c>
      <c r="Z231">
        <f>[8]sens_88_spec_63_PSA!G230</f>
        <v>33.2538678416037</v>
      </c>
      <c r="AA231">
        <f>[9]sens_90_spec_58_PSA!G230</f>
        <v>33.2538678416037</v>
      </c>
      <c r="AB231">
        <f>[10]sens_95_spec_19_PSA!G230</f>
        <v>33.259255199700398</v>
      </c>
      <c r="AC231">
        <f>[11]sens_100_spec_3_PSA!G230</f>
        <v>33.259403831055501</v>
      </c>
      <c r="AE231">
        <f t="shared" si="9"/>
        <v>161.3192543643932</v>
      </c>
    </row>
    <row r="232" spans="1:31" x14ac:dyDescent="0.25">
      <c r="A232">
        <f>'[1]Cost outcomes'!B231</f>
        <v>26966.105679554301</v>
      </c>
      <c r="B232">
        <f>'[1]Cost outcomes'!C231</f>
        <v>27100.474551779</v>
      </c>
      <c r="C232">
        <f>'[1]Cost outcomes'!D231</f>
        <v>27140.129144861701</v>
      </c>
      <c r="D232">
        <f>'[1]Cost outcomes'!E231</f>
        <v>27181.116275783301</v>
      </c>
      <c r="E232">
        <f>'[1]Cost outcomes'!F231</f>
        <v>27215.764257429801</v>
      </c>
      <c r="F232">
        <f>'[1]Cost outcomes'!G231</f>
        <v>27279.9613414169</v>
      </c>
      <c r="G232">
        <f>'[1]Cost outcomes'!H231</f>
        <v>27292.294843977899</v>
      </c>
      <c r="H232">
        <f>'[1]Cost outcomes'!I231</f>
        <v>27375.856886119</v>
      </c>
      <c r="I232">
        <f>'[1]Cost outcomes'!J231</f>
        <v>27431.824185019701</v>
      </c>
      <c r="K232">
        <f>'[2]QALY outcomes'!B231</f>
        <v>13.4200533102309</v>
      </c>
      <c r="L232">
        <f>'[2]QALY outcomes'!C231</f>
        <v>13.4258083516802</v>
      </c>
      <c r="M232">
        <f>'[2]QALY outcomes'!D231</f>
        <v>13.4275888245818</v>
      </c>
      <c r="N232">
        <f>'[2]QALY outcomes'!E231</f>
        <v>13.429791834888499</v>
      </c>
      <c r="O232">
        <f>'[2]QALY outcomes'!F231</f>
        <v>13.4305966114764</v>
      </c>
      <c r="P232">
        <f>'[2]QALY outcomes'!G231</f>
        <v>13.434665563983099</v>
      </c>
      <c r="Q232">
        <f>'[2]QALY outcomes'!H231</f>
        <v>13.434665563983099</v>
      </c>
      <c r="R232">
        <f>'[2]QALY outcomes'!I231</f>
        <v>13.434665563983099</v>
      </c>
      <c r="S232">
        <f>'[2]QALY outcomes'!J231</f>
        <v>13.436153507482601</v>
      </c>
      <c r="U232">
        <f>[3]sens_28_spec_89!G231</f>
        <v>32.441979911284101</v>
      </c>
      <c r="V232">
        <f>[4]sens_57_spec_80_PSA!G231</f>
        <v>32.454477605428501</v>
      </c>
      <c r="W232">
        <f>[5]sens_64_spec_76_PSA!G231</f>
        <v>32.458683247427103</v>
      </c>
      <c r="X232">
        <f>[6]sens_70_spec_70_PSA!G231</f>
        <v>32.4635396608872</v>
      </c>
      <c r="Y232">
        <f>[7]sens_75_spec_66_PSA!G231</f>
        <v>32.464874178389202</v>
      </c>
      <c r="Z232">
        <f>[8]sens_88_spec_63_PSA!G231</f>
        <v>32.4774002598772</v>
      </c>
      <c r="AA232">
        <f>[9]sens_90_spec_58_PSA!G231</f>
        <v>32.4774002598772</v>
      </c>
      <c r="AB232">
        <f>[10]sens_95_spec_19_PSA!G231</f>
        <v>32.4774002598772</v>
      </c>
      <c r="AC232">
        <f>[11]sens_100_spec_3_PSA!G231</f>
        <v>32.481196150397203</v>
      </c>
      <c r="AE232">
        <f t="shared" si="9"/>
        <v>17.62702676096103</v>
      </c>
    </row>
    <row r="233" spans="1:31" x14ac:dyDescent="0.25">
      <c r="A233">
        <f>'[1]Cost outcomes'!B232</f>
        <v>30333.082037975801</v>
      </c>
      <c r="B233">
        <f>'[1]Cost outcomes'!C232</f>
        <v>30477.977132109801</v>
      </c>
      <c r="C233">
        <f>'[1]Cost outcomes'!D232</f>
        <v>30523.0348813522</v>
      </c>
      <c r="D233">
        <f>'[1]Cost outcomes'!E232</f>
        <v>30594.195611876799</v>
      </c>
      <c r="E233">
        <f>'[1]Cost outcomes'!F232</f>
        <v>30653.2457324608</v>
      </c>
      <c r="F233">
        <f>'[1]Cost outcomes'!G232</f>
        <v>30688.981329923001</v>
      </c>
      <c r="G233">
        <f>'[1]Cost outcomes'!H232</f>
        <v>30710.5464545582</v>
      </c>
      <c r="H233">
        <f>'[1]Cost outcomes'!I232</f>
        <v>30813.921412150499</v>
      </c>
      <c r="I233">
        <f>'[1]Cost outcomes'!J232</f>
        <v>30856.902824989898</v>
      </c>
      <c r="K233">
        <f>'[2]QALY outcomes'!B232</f>
        <v>13.831559917477</v>
      </c>
      <c r="L233">
        <f>'[2]QALY outcomes'!C232</f>
        <v>13.8363909494641</v>
      </c>
      <c r="M233">
        <f>'[2]QALY outcomes'!D232</f>
        <v>13.8379925683672</v>
      </c>
      <c r="N233">
        <f>'[2]QALY outcomes'!E232</f>
        <v>13.841437309744</v>
      </c>
      <c r="O233">
        <f>'[2]QALY outcomes'!F232</f>
        <v>13.843978191760501</v>
      </c>
      <c r="P233">
        <f>'[2]QALY outcomes'!G232</f>
        <v>13.845565447711101</v>
      </c>
      <c r="Q233">
        <f>'[2]QALY outcomes'!H232</f>
        <v>13.845995962546599</v>
      </c>
      <c r="R233">
        <f>'[2]QALY outcomes'!I232</f>
        <v>13.847536963280699</v>
      </c>
      <c r="S233">
        <f>'[2]QALY outcomes'!J232</f>
        <v>13.8476386177795</v>
      </c>
      <c r="U233">
        <f>[3]sens_28_spec_89!G232</f>
        <v>34.089118700270703</v>
      </c>
      <c r="V233">
        <f>[4]sens_57_spec_80_PSA!G232</f>
        <v>34.101690772564297</v>
      </c>
      <c r="W233">
        <f>[5]sens_64_spec_76_PSA!G232</f>
        <v>34.105348352451202</v>
      </c>
      <c r="X233">
        <f>[6]sens_70_spec_70_PSA!G232</f>
        <v>34.114246962487599</v>
      </c>
      <c r="Y233">
        <f>[7]sens_75_spec_66_PSA!G232</f>
        <v>34.121592397145101</v>
      </c>
      <c r="Z233">
        <f>[8]sens_88_spec_63_PSA!G232</f>
        <v>34.125591569758498</v>
      </c>
      <c r="AA233">
        <f>[9]sens_90_spec_58_PSA!G232</f>
        <v>34.1263799291007</v>
      </c>
      <c r="AB233">
        <f>[10]sens_95_spec_19_PSA!G232</f>
        <v>34.130354539116503</v>
      </c>
      <c r="AC233">
        <f>[11]sens_100_spec_3_PSA!G232</f>
        <v>34.130532569619</v>
      </c>
      <c r="AE233">
        <f t="shared" si="9"/>
        <v>-17.303128658731623</v>
      </c>
    </row>
    <row r="234" spans="1:31" x14ac:dyDescent="0.25">
      <c r="A234">
        <f>'[1]Cost outcomes'!B233</f>
        <v>30665.422598914101</v>
      </c>
      <c r="B234">
        <f>'[1]Cost outcomes'!C233</f>
        <v>30870.017833484599</v>
      </c>
      <c r="C234">
        <f>'[1]Cost outcomes'!D233</f>
        <v>30917.200370364</v>
      </c>
      <c r="D234">
        <f>'[1]Cost outcomes'!E233</f>
        <v>30960.111088591901</v>
      </c>
      <c r="E234">
        <f>'[1]Cost outcomes'!F233</f>
        <v>31004.2331224273</v>
      </c>
      <c r="F234">
        <f>'[1]Cost outcomes'!G233</f>
        <v>31103.192549797699</v>
      </c>
      <c r="G234">
        <f>'[1]Cost outcomes'!H233</f>
        <v>31120.998892673499</v>
      </c>
      <c r="H234">
        <f>'[1]Cost outcomes'!I233</f>
        <v>31213.456927093601</v>
      </c>
      <c r="I234">
        <f>'[1]Cost outcomes'!J233</f>
        <v>31317.0089546991</v>
      </c>
      <c r="K234">
        <f>'[2]QALY outcomes'!B233</f>
        <v>14.079023010152101</v>
      </c>
      <c r="L234">
        <f>'[2]QALY outcomes'!C233</f>
        <v>14.084710222537399</v>
      </c>
      <c r="M234">
        <f>'[2]QALY outcomes'!D233</f>
        <v>14.0871735519527</v>
      </c>
      <c r="N234">
        <f>'[2]QALY outcomes'!E233</f>
        <v>14.088408836819101</v>
      </c>
      <c r="O234">
        <f>'[2]QALY outcomes'!F233</f>
        <v>14.0900583710897</v>
      </c>
      <c r="P234">
        <f>'[2]QALY outcomes'!G233</f>
        <v>14.093735601912</v>
      </c>
      <c r="Q234">
        <f>'[2]QALY outcomes'!H233</f>
        <v>14.093818593988299</v>
      </c>
      <c r="R234">
        <f>'[2]QALY outcomes'!I233</f>
        <v>14.0939856856766</v>
      </c>
      <c r="S234">
        <f>'[2]QALY outcomes'!J233</f>
        <v>14.0971996522624</v>
      </c>
      <c r="U234">
        <f>[3]sens_28_spec_89!G233</f>
        <v>33.975631301872397</v>
      </c>
      <c r="V234">
        <f>[4]sens_57_spec_80_PSA!G233</f>
        <v>33.987182827892099</v>
      </c>
      <c r="W234">
        <f>[5]sens_64_spec_76_PSA!G233</f>
        <v>33.992560941884101</v>
      </c>
      <c r="X234">
        <f>[6]sens_70_spec_70_PSA!G233</f>
        <v>33.994946268262296</v>
      </c>
      <c r="Y234">
        <f>[7]sens_75_spec_66_PSA!G233</f>
        <v>33.999269619853997</v>
      </c>
      <c r="Z234">
        <f>[8]sens_88_spec_63_PSA!G233</f>
        <v>34.006985208055902</v>
      </c>
      <c r="AA234">
        <f>[9]sens_90_spec_58_PSA!G233</f>
        <v>34.007122006166597</v>
      </c>
      <c r="AB234">
        <f>[10]sens_95_spec_19_PSA!G233</f>
        <v>34.0074057469336</v>
      </c>
      <c r="AC234">
        <f>[11]sens_100_spec_3_PSA!G233</f>
        <v>34.014438839047898</v>
      </c>
      <c r="AE234">
        <f t="shared" si="9"/>
        <v>-54.390763092531415</v>
      </c>
    </row>
    <row r="235" spans="1:31" x14ac:dyDescent="0.25">
      <c r="A235">
        <f>'[1]Cost outcomes'!B234</f>
        <v>42511.339560542699</v>
      </c>
      <c r="B235">
        <f>'[1]Cost outcomes'!C234</f>
        <v>42681.123301388798</v>
      </c>
      <c r="C235">
        <f>'[1]Cost outcomes'!D234</f>
        <v>42743.610481219701</v>
      </c>
      <c r="D235">
        <f>'[1]Cost outcomes'!E234</f>
        <v>42767.652597823297</v>
      </c>
      <c r="E235">
        <f>'[1]Cost outcomes'!F234</f>
        <v>42827.141191265902</v>
      </c>
      <c r="F235">
        <f>'[1]Cost outcomes'!G234</f>
        <v>42875.5934842606</v>
      </c>
      <c r="G235">
        <f>'[1]Cost outcomes'!H234</f>
        <v>42887.563823464203</v>
      </c>
      <c r="H235">
        <f>'[1]Cost outcomes'!I234</f>
        <v>42972.262797207797</v>
      </c>
      <c r="I235">
        <f>'[1]Cost outcomes'!J234</f>
        <v>43068.573364536896</v>
      </c>
      <c r="K235">
        <f>'[2]QALY outcomes'!B234</f>
        <v>13.8543214671078</v>
      </c>
      <c r="L235">
        <f>'[2]QALY outcomes'!C234</f>
        <v>13.8608716521848</v>
      </c>
      <c r="M235">
        <f>'[2]QALY outcomes'!D234</f>
        <v>13.863784975219801</v>
      </c>
      <c r="N235">
        <f>'[2]QALY outcomes'!E234</f>
        <v>13.863847880985199</v>
      </c>
      <c r="O235">
        <f>'[2]QALY outcomes'!F234</f>
        <v>13.8670829485312</v>
      </c>
      <c r="P235">
        <f>'[2]QALY outcomes'!G234</f>
        <v>13.8679520567563</v>
      </c>
      <c r="Q235">
        <f>'[2]QALY outcomes'!H234</f>
        <v>13.8679520567563</v>
      </c>
      <c r="R235">
        <f>'[2]QALY outcomes'!I234</f>
        <v>13.8682395121008</v>
      </c>
      <c r="S235">
        <f>'[2]QALY outcomes'!J234</f>
        <v>13.8731547211544</v>
      </c>
      <c r="U235">
        <f>[3]sens_28_spec_89!G234</f>
        <v>33.139639511223599</v>
      </c>
      <c r="V235">
        <f>[4]sens_57_spec_80_PSA!G234</f>
        <v>33.156439631117699</v>
      </c>
      <c r="W235">
        <f>[5]sens_64_spec_76_PSA!G234</f>
        <v>33.162783881818697</v>
      </c>
      <c r="X235">
        <f>[6]sens_70_spec_70_PSA!G234</f>
        <v>33.162893431835599</v>
      </c>
      <c r="Y235">
        <f>[7]sens_75_spec_66_PSA!G234</f>
        <v>33.171441200918203</v>
      </c>
      <c r="Z235">
        <f>[8]sens_88_spec_63_PSA!G234</f>
        <v>33.172901190026401</v>
      </c>
      <c r="AA235">
        <f>[9]sens_90_spec_58_PSA!G234</f>
        <v>33.172901190026401</v>
      </c>
      <c r="AB235">
        <f>[10]sens_95_spec_19_PSA!G234</f>
        <v>33.173319696601901</v>
      </c>
      <c r="AC235">
        <f>[11]sens_100_spec_3_PSA!G234</f>
        <v>33.184813732833703</v>
      </c>
      <c r="AE235">
        <f t="shared" si="9"/>
        <v>3.2126273072850324</v>
      </c>
    </row>
    <row r="236" spans="1:31" x14ac:dyDescent="0.25">
      <c r="A236">
        <f>'[1]Cost outcomes'!B235</f>
        <v>51473.921070147502</v>
      </c>
      <c r="B236">
        <f>'[1]Cost outcomes'!C235</f>
        <v>51644.414062800097</v>
      </c>
      <c r="C236">
        <f>'[1]Cost outcomes'!D235</f>
        <v>51667.860757818402</v>
      </c>
      <c r="D236">
        <f>'[1]Cost outcomes'!E235</f>
        <v>51688.2438167086</v>
      </c>
      <c r="E236">
        <f>'[1]Cost outcomes'!F235</f>
        <v>51707.693861811102</v>
      </c>
      <c r="F236">
        <f>'[1]Cost outcomes'!G235</f>
        <v>51735.332508173502</v>
      </c>
      <c r="G236">
        <f>'[1]Cost outcomes'!H235</f>
        <v>51749.681375990898</v>
      </c>
      <c r="H236">
        <f>'[1]Cost outcomes'!I235</f>
        <v>51837.786413277703</v>
      </c>
      <c r="I236">
        <f>'[1]Cost outcomes'!J235</f>
        <v>51875.649618530297</v>
      </c>
      <c r="K236">
        <f>'[2]QALY outcomes'!B235</f>
        <v>13.6208872970175</v>
      </c>
      <c r="L236">
        <f>'[2]QALY outcomes'!C235</f>
        <v>13.6301119890623</v>
      </c>
      <c r="M236">
        <f>'[2]QALY outcomes'!D235</f>
        <v>13.630460304284499</v>
      </c>
      <c r="N236">
        <f>'[2]QALY outcomes'!E235</f>
        <v>13.630460304284499</v>
      </c>
      <c r="O236">
        <f>'[2]QALY outcomes'!F235</f>
        <v>13.630543603044</v>
      </c>
      <c r="P236">
        <f>'[2]QALY outcomes'!G235</f>
        <v>13.630543603044</v>
      </c>
      <c r="Q236">
        <f>'[2]QALY outcomes'!H235</f>
        <v>13.630543603044</v>
      </c>
      <c r="R236">
        <f>'[2]QALY outcomes'!I235</f>
        <v>13.630543603044</v>
      </c>
      <c r="S236">
        <f>'[2]QALY outcomes'!J235</f>
        <v>13.630543603044</v>
      </c>
      <c r="U236">
        <f>[3]sens_28_spec_89!G235</f>
        <v>32.094982819279899</v>
      </c>
      <c r="V236">
        <f>[4]sens_57_spec_80_PSA!G235</f>
        <v>32.117235351125899</v>
      </c>
      <c r="W236">
        <f>[5]sens_64_spec_76_PSA!G235</f>
        <v>32.117813656130899</v>
      </c>
      <c r="X236">
        <f>[6]sens_70_spec_70_PSA!G235</f>
        <v>32.117813656130899</v>
      </c>
      <c r="Y236">
        <f>[7]sens_75_spec_66_PSA!G235</f>
        <v>32.1179543199178</v>
      </c>
      <c r="Z236">
        <f>[8]sens_88_spec_63_PSA!G235</f>
        <v>32.1179543199178</v>
      </c>
      <c r="AA236">
        <f>[9]sens_90_spec_58_PSA!G235</f>
        <v>32.1179543199178</v>
      </c>
      <c r="AB236">
        <f>[10]sens_95_spec_19_PSA!G235</f>
        <v>32.1179543199178</v>
      </c>
      <c r="AC236">
        <f>[11]sens_100_spec_3_PSA!G235</f>
        <v>32.1179543199178</v>
      </c>
      <c r="AE236">
        <f t="shared" si="9"/>
        <v>73.139546325177918</v>
      </c>
    </row>
    <row r="237" spans="1:31" x14ac:dyDescent="0.25">
      <c r="A237">
        <f>'[1]Cost outcomes'!B236</f>
        <v>35056.673021830597</v>
      </c>
      <c r="B237">
        <f>'[1]Cost outcomes'!C236</f>
        <v>35170.039863551901</v>
      </c>
      <c r="C237">
        <f>'[1]Cost outcomes'!D236</f>
        <v>35192.044495697897</v>
      </c>
      <c r="D237">
        <f>'[1]Cost outcomes'!E236</f>
        <v>35211.749224958701</v>
      </c>
      <c r="E237">
        <f>'[1]Cost outcomes'!F236</f>
        <v>35249.572763171796</v>
      </c>
      <c r="F237">
        <f>'[1]Cost outcomes'!G236</f>
        <v>35304.091536829801</v>
      </c>
      <c r="G237">
        <f>'[1]Cost outcomes'!H236</f>
        <v>35347.6910684865</v>
      </c>
      <c r="H237">
        <f>'[1]Cost outcomes'!I236</f>
        <v>35431.793970845902</v>
      </c>
      <c r="I237">
        <f>'[1]Cost outcomes'!J236</f>
        <v>35486.979822552399</v>
      </c>
      <c r="K237">
        <f>'[2]QALY outcomes'!B236</f>
        <v>13.6255933737686</v>
      </c>
      <c r="L237">
        <f>'[2]QALY outcomes'!C236</f>
        <v>13.628265109471901</v>
      </c>
      <c r="M237">
        <f>'[2]QALY outcomes'!D236</f>
        <v>13.628682481436901</v>
      </c>
      <c r="N237">
        <f>'[2]QALY outcomes'!E236</f>
        <v>13.628682481436901</v>
      </c>
      <c r="O237">
        <f>'[2]QALY outcomes'!F236</f>
        <v>13.630562563574999</v>
      </c>
      <c r="P237">
        <f>'[2]QALY outcomes'!G236</f>
        <v>13.6318045156968</v>
      </c>
      <c r="Q237">
        <f>'[2]QALY outcomes'!H236</f>
        <v>13.6333281755978</v>
      </c>
      <c r="R237">
        <f>'[2]QALY outcomes'!I236</f>
        <v>13.6333281755978</v>
      </c>
      <c r="S237">
        <f>'[2]QALY outcomes'!J236</f>
        <v>13.635204509822501</v>
      </c>
      <c r="U237">
        <f>[3]sens_28_spec_89!G236</f>
        <v>31.480012052490999</v>
      </c>
      <c r="V237">
        <f>[4]sens_57_spec_80_PSA!G236</f>
        <v>31.485222520117802</v>
      </c>
      <c r="W237">
        <f>[5]sens_64_spec_76_PSA!G236</f>
        <v>31.4858393414465</v>
      </c>
      <c r="X237">
        <f>[6]sens_70_spec_70_PSA!G236</f>
        <v>31.4858393414465</v>
      </c>
      <c r="Y237">
        <f>[7]sens_75_spec_66_PSA!G236</f>
        <v>31.4904835908869</v>
      </c>
      <c r="Z237">
        <f>[8]sens_88_spec_63_PSA!G236</f>
        <v>31.492895061747401</v>
      </c>
      <c r="AA237">
        <f>[9]sens_90_spec_58_PSA!G236</f>
        <v>31.496339794437102</v>
      </c>
      <c r="AB237">
        <f>[10]sens_95_spec_19_PSA!G236</f>
        <v>31.496339794437102</v>
      </c>
      <c r="AC237">
        <f>[11]sens_100_spec_3_PSA!G236</f>
        <v>31.500834375313101</v>
      </c>
      <c r="AE237">
        <f t="shared" si="9"/>
        <v>-42.803862522495109</v>
      </c>
    </row>
    <row r="238" spans="1:31" x14ac:dyDescent="0.25">
      <c r="A238">
        <f>'[1]Cost outcomes'!B237</f>
        <v>34908.506098555001</v>
      </c>
      <c r="B238">
        <f>'[1]Cost outcomes'!C237</f>
        <v>35089.984386686498</v>
      </c>
      <c r="C238">
        <f>'[1]Cost outcomes'!D237</f>
        <v>35127.576101370003</v>
      </c>
      <c r="D238">
        <f>'[1]Cost outcomes'!E237</f>
        <v>35188.527671668999</v>
      </c>
      <c r="E238">
        <f>'[1]Cost outcomes'!F237</f>
        <v>35246.725948195497</v>
      </c>
      <c r="F238">
        <f>'[1]Cost outcomes'!G237</f>
        <v>35310.785211045397</v>
      </c>
      <c r="G238">
        <f>'[1]Cost outcomes'!H237</f>
        <v>35345.576675293603</v>
      </c>
      <c r="H238">
        <f>'[1]Cost outcomes'!I237</f>
        <v>35461.1637346262</v>
      </c>
      <c r="I238">
        <f>'[1]Cost outcomes'!J237</f>
        <v>35542.1698881251</v>
      </c>
      <c r="K238">
        <f>'[2]QALY outcomes'!B237</f>
        <v>13.943149197854501</v>
      </c>
      <c r="L238">
        <f>'[2]QALY outcomes'!C237</f>
        <v>13.951548737384799</v>
      </c>
      <c r="M238">
        <f>'[2]QALY outcomes'!D237</f>
        <v>13.953028418768399</v>
      </c>
      <c r="N238">
        <f>'[2]QALY outcomes'!E237</f>
        <v>13.9566334060281</v>
      </c>
      <c r="O238">
        <f>'[2]QALY outcomes'!F237</f>
        <v>13.959481713520301</v>
      </c>
      <c r="P238">
        <f>'[2]QALY outcomes'!G237</f>
        <v>13.9610862458831</v>
      </c>
      <c r="Q238">
        <f>'[2]QALY outcomes'!H237</f>
        <v>13.963116959840001</v>
      </c>
      <c r="R238">
        <f>'[2]QALY outcomes'!I237</f>
        <v>13.96492189852</v>
      </c>
      <c r="S238">
        <f>'[2]QALY outcomes'!J237</f>
        <v>13.9681252055085</v>
      </c>
      <c r="U238">
        <f>[3]sens_28_spec_89!G237</f>
        <v>33.713609418203902</v>
      </c>
      <c r="V238">
        <f>[4]sens_57_spec_80_PSA!G237</f>
        <v>33.733424244048798</v>
      </c>
      <c r="W238">
        <f>[5]sens_64_spec_76_PSA!G237</f>
        <v>33.736861793821802</v>
      </c>
      <c r="X238">
        <f>[6]sens_70_spec_70_PSA!G237</f>
        <v>33.744758283833399</v>
      </c>
      <c r="Y238">
        <f>[7]sens_75_spec_66_PSA!G237</f>
        <v>33.750486492785797</v>
      </c>
      <c r="Z238">
        <f>[8]sens_88_spec_63_PSA!G237</f>
        <v>33.753289550340597</v>
      </c>
      <c r="AA238">
        <f>[9]sens_90_spec_58_PSA!G237</f>
        <v>33.757592041641402</v>
      </c>
      <c r="AB238">
        <f>[10]sens_95_spec_19_PSA!G237</f>
        <v>33.761005153370697</v>
      </c>
      <c r="AC238">
        <f>[11]sens_100_spec_3_PSA!G237</f>
        <v>33.7694354840621</v>
      </c>
      <c r="AE238">
        <f t="shared" si="9"/>
        <v>40.361219580242448</v>
      </c>
    </row>
    <row r="239" spans="1:31" x14ac:dyDescent="0.25">
      <c r="A239">
        <f>'[1]Cost outcomes'!B238</f>
        <v>47808.185210331001</v>
      </c>
      <c r="B239">
        <f>'[1]Cost outcomes'!C238</f>
        <v>47974.505473292302</v>
      </c>
      <c r="C239">
        <f>'[1]Cost outcomes'!D238</f>
        <v>48024.881836434201</v>
      </c>
      <c r="D239">
        <f>'[1]Cost outcomes'!E238</f>
        <v>48069.106682648198</v>
      </c>
      <c r="E239">
        <f>'[1]Cost outcomes'!F238</f>
        <v>48126.678274518199</v>
      </c>
      <c r="F239">
        <f>'[1]Cost outcomes'!G238</f>
        <v>48197.605390942801</v>
      </c>
      <c r="G239">
        <f>'[1]Cost outcomes'!H238</f>
        <v>48229.847167798202</v>
      </c>
      <c r="H239">
        <f>'[1]Cost outcomes'!I238</f>
        <v>48354.369622397098</v>
      </c>
      <c r="I239">
        <f>'[1]Cost outcomes'!J238</f>
        <v>48407.425913475898</v>
      </c>
      <c r="K239">
        <f>'[2]QALY outcomes'!B238</f>
        <v>13.555919001700101</v>
      </c>
      <c r="L239">
        <f>'[2]QALY outcomes'!C238</f>
        <v>13.5621772241395</v>
      </c>
      <c r="M239">
        <f>'[2]QALY outcomes'!D238</f>
        <v>13.563599989322601</v>
      </c>
      <c r="N239">
        <f>'[2]QALY outcomes'!E238</f>
        <v>13.5651031241747</v>
      </c>
      <c r="O239">
        <f>'[2]QALY outcomes'!F238</f>
        <v>13.5660274898525</v>
      </c>
      <c r="P239">
        <f>'[2]QALY outcomes'!G238</f>
        <v>13.569511743891001</v>
      </c>
      <c r="Q239">
        <f>'[2]QALY outcomes'!H238</f>
        <v>13.5702356545972</v>
      </c>
      <c r="R239">
        <f>'[2]QALY outcomes'!I238</f>
        <v>13.5735806661848</v>
      </c>
      <c r="S239">
        <f>'[2]QALY outcomes'!J238</f>
        <v>13.5739694107574</v>
      </c>
      <c r="U239">
        <f>[3]sens_28_spec_89!G238</f>
        <v>32.741692682193801</v>
      </c>
      <c r="V239">
        <f>[4]sens_57_spec_80_PSA!G238</f>
        <v>32.756185930512601</v>
      </c>
      <c r="W239">
        <f>[5]sens_64_spec_76_PSA!G238</f>
        <v>32.759003778640803</v>
      </c>
      <c r="X239">
        <f>[6]sens_70_spec_70_PSA!G238</f>
        <v>32.763396393067197</v>
      </c>
      <c r="Y239">
        <f>[7]sens_75_spec_66_PSA!G238</f>
        <v>32.765267446334001</v>
      </c>
      <c r="Z239">
        <f>[8]sens_88_spec_63_PSA!G238</f>
        <v>32.774422972080401</v>
      </c>
      <c r="AA239">
        <f>[9]sens_90_spec_58_PSA!G238</f>
        <v>32.775896894661599</v>
      </c>
      <c r="AB239">
        <f>[10]sens_95_spec_19_PSA!G238</f>
        <v>32.784143859955002</v>
      </c>
      <c r="AC239">
        <f>[11]sens_100_spec_3_PSA!G238</f>
        <v>32.784873729399798</v>
      </c>
      <c r="AE239">
        <f t="shared" si="9"/>
        <v>-1.0348946266452685</v>
      </c>
    </row>
    <row r="240" spans="1:31" x14ac:dyDescent="0.25">
      <c r="A240">
        <f>'[1]Cost outcomes'!B239</f>
        <v>37658.546292827203</v>
      </c>
      <c r="B240">
        <f>'[1]Cost outcomes'!C239</f>
        <v>37815.620484922503</v>
      </c>
      <c r="C240">
        <f>'[1]Cost outcomes'!D239</f>
        <v>37899.850035616699</v>
      </c>
      <c r="D240">
        <f>'[1]Cost outcomes'!E239</f>
        <v>37945.517004561501</v>
      </c>
      <c r="E240">
        <f>'[1]Cost outcomes'!F239</f>
        <v>38010.508866636097</v>
      </c>
      <c r="F240">
        <f>'[1]Cost outcomes'!G239</f>
        <v>38105.590302195997</v>
      </c>
      <c r="G240">
        <f>'[1]Cost outcomes'!H239</f>
        <v>38119.667685009699</v>
      </c>
      <c r="H240">
        <f>'[1]Cost outcomes'!I239</f>
        <v>38198.978428766102</v>
      </c>
      <c r="I240">
        <f>'[1]Cost outcomes'!J239</f>
        <v>38254.867219916101</v>
      </c>
      <c r="K240">
        <f>'[2]QALY outcomes'!B239</f>
        <v>13.3372188742223</v>
      </c>
      <c r="L240">
        <f>'[2]QALY outcomes'!C239</f>
        <v>13.345842550417</v>
      </c>
      <c r="M240">
        <f>'[2]QALY outcomes'!D239</f>
        <v>13.3511008886409</v>
      </c>
      <c r="N240">
        <f>'[2]QALY outcomes'!E239</f>
        <v>13.354080595956299</v>
      </c>
      <c r="O240">
        <f>'[2]QALY outcomes'!F239</f>
        <v>13.357413954947001</v>
      </c>
      <c r="P240">
        <f>'[2]QALY outcomes'!G239</f>
        <v>13.362841928661201</v>
      </c>
      <c r="Q240">
        <f>'[2]QALY outcomes'!H239</f>
        <v>13.362841928661201</v>
      </c>
      <c r="R240">
        <f>'[2]QALY outcomes'!I239</f>
        <v>13.362841928661201</v>
      </c>
      <c r="S240">
        <f>'[2]QALY outcomes'!J239</f>
        <v>13.3634941169204</v>
      </c>
      <c r="U240">
        <f>[3]sens_28_spec_89!G239</f>
        <v>32.424235833767902</v>
      </c>
      <c r="V240">
        <f>[4]sens_57_spec_80_PSA!G239</f>
        <v>32.444514863035899</v>
      </c>
      <c r="W240">
        <f>[5]sens_64_spec_76_PSA!G239</f>
        <v>32.457473644233303</v>
      </c>
      <c r="X240">
        <f>[6]sens_70_spec_70_PSA!G239</f>
        <v>32.4651141436579</v>
      </c>
      <c r="Y240">
        <f>[7]sens_75_spec_66_PSA!G239</f>
        <v>32.472691254773999</v>
      </c>
      <c r="Z240">
        <f>[8]sens_88_spec_63_PSA!G239</f>
        <v>32.485784119398502</v>
      </c>
      <c r="AA240">
        <f>[9]sens_90_spec_58_PSA!G239</f>
        <v>32.485784119398502</v>
      </c>
      <c r="AB240">
        <f>[10]sens_95_spec_19_PSA!G239</f>
        <v>32.485784119398502</v>
      </c>
      <c r="AC240">
        <f>[11]sens_100_spec_3_PSA!G239</f>
        <v>32.487145497811802</v>
      </c>
      <c r="AE240">
        <f t="shared" si="9"/>
        <v>70.684969558382733</v>
      </c>
    </row>
    <row r="241" spans="1:31" x14ac:dyDescent="0.25">
      <c r="A241">
        <f>'[1]Cost outcomes'!B240</f>
        <v>47768.770781875603</v>
      </c>
      <c r="B241">
        <f>'[1]Cost outcomes'!C240</f>
        <v>47930.061134870601</v>
      </c>
      <c r="C241">
        <f>'[1]Cost outcomes'!D240</f>
        <v>47949.245078884604</v>
      </c>
      <c r="D241">
        <f>'[1]Cost outcomes'!E240</f>
        <v>47985.149859642399</v>
      </c>
      <c r="E241">
        <f>'[1]Cost outcomes'!F240</f>
        <v>48002.284478737602</v>
      </c>
      <c r="F241">
        <f>'[1]Cost outcomes'!G240</f>
        <v>48045.1596981822</v>
      </c>
      <c r="G241">
        <f>'[1]Cost outcomes'!H240</f>
        <v>48058.990282811101</v>
      </c>
      <c r="H241">
        <f>'[1]Cost outcomes'!I240</f>
        <v>48146.363862591301</v>
      </c>
      <c r="I241">
        <f>'[1]Cost outcomes'!J240</f>
        <v>48187.1256570927</v>
      </c>
      <c r="K241">
        <f>'[2]QALY outcomes'!B240</f>
        <v>13.9031221754729</v>
      </c>
      <c r="L241">
        <f>'[2]QALY outcomes'!C240</f>
        <v>13.909705342399899</v>
      </c>
      <c r="M241">
        <f>'[2]QALY outcomes'!D240</f>
        <v>13.909705342399899</v>
      </c>
      <c r="N241">
        <f>'[2]QALY outcomes'!E240</f>
        <v>13.910116723763901</v>
      </c>
      <c r="O241">
        <f>'[2]QALY outcomes'!F240</f>
        <v>13.910116723763901</v>
      </c>
      <c r="P241">
        <f>'[2]QALY outcomes'!G240</f>
        <v>13.9112866544888</v>
      </c>
      <c r="Q241">
        <f>'[2]QALY outcomes'!H240</f>
        <v>13.9112866544888</v>
      </c>
      <c r="R241">
        <f>'[2]QALY outcomes'!I240</f>
        <v>13.9112866544888</v>
      </c>
      <c r="S241">
        <f>'[2]QALY outcomes'!J240</f>
        <v>13.9112866544888</v>
      </c>
      <c r="U241">
        <f>[3]sens_28_spec_89!G240</f>
        <v>32.668294413799501</v>
      </c>
      <c r="V241">
        <f>[4]sens_57_spec_80_PSA!G240</f>
        <v>32.6850911539264</v>
      </c>
      <c r="W241">
        <f>[5]sens_64_spec_76_PSA!G240</f>
        <v>32.6850911539264</v>
      </c>
      <c r="X241">
        <f>[6]sens_70_spec_70_PSA!G240</f>
        <v>32.685847564599698</v>
      </c>
      <c r="Y241">
        <f>[7]sens_75_spec_66_PSA!G240</f>
        <v>32.685847564599698</v>
      </c>
      <c r="Z241">
        <f>[8]sens_88_spec_63_PSA!G240</f>
        <v>32.688216965842201</v>
      </c>
      <c r="AA241">
        <f>[9]sens_90_spec_58_PSA!G240</f>
        <v>32.688216965842201</v>
      </c>
      <c r="AB241">
        <f>[10]sens_95_spec_19_PSA!G240</f>
        <v>32.688216965842201</v>
      </c>
      <c r="AC241">
        <f>[11]sens_100_spec_3_PSA!G240</f>
        <v>32.688216965842201</v>
      </c>
      <c r="AE241">
        <f t="shared" si="9"/>
        <v>12.577095929055048</v>
      </c>
    </row>
    <row r="242" spans="1:31" x14ac:dyDescent="0.25">
      <c r="A242">
        <f>'[1]Cost outcomes'!B241</f>
        <v>35776.703062798399</v>
      </c>
      <c r="B242">
        <f>'[1]Cost outcomes'!C241</f>
        <v>36029.761536884602</v>
      </c>
      <c r="C242">
        <f>'[1]Cost outcomes'!D241</f>
        <v>36046.328928264498</v>
      </c>
      <c r="D242">
        <f>'[1]Cost outcomes'!E241</f>
        <v>36110.465896891299</v>
      </c>
      <c r="E242">
        <f>'[1]Cost outcomes'!F241</f>
        <v>36177.1281595201</v>
      </c>
      <c r="F242">
        <f>'[1]Cost outcomes'!G241</f>
        <v>36240.970734199203</v>
      </c>
      <c r="G242">
        <f>'[1]Cost outcomes'!H241</f>
        <v>36296.991385189598</v>
      </c>
      <c r="H242">
        <f>'[1]Cost outcomes'!I241</f>
        <v>36413.366233466302</v>
      </c>
      <c r="I242">
        <f>'[1]Cost outcomes'!J241</f>
        <v>36523.342533221403</v>
      </c>
      <c r="K242">
        <f>'[2]QALY outcomes'!B241</f>
        <v>13.8208015749222</v>
      </c>
      <c r="L242">
        <f>'[2]QALY outcomes'!C241</f>
        <v>13.8329458729844</v>
      </c>
      <c r="M242">
        <f>'[2]QALY outcomes'!D241</f>
        <v>13.8329458729844</v>
      </c>
      <c r="N242">
        <f>'[2]QALY outcomes'!E241</f>
        <v>13.836022098347399</v>
      </c>
      <c r="O242">
        <f>'[2]QALY outcomes'!F241</f>
        <v>13.8402175707817</v>
      </c>
      <c r="P242">
        <f>'[2]QALY outcomes'!G241</f>
        <v>13.84206985504</v>
      </c>
      <c r="Q242">
        <f>'[2]QALY outcomes'!H241</f>
        <v>13.8444264261757</v>
      </c>
      <c r="R242">
        <f>'[2]QALY outcomes'!I241</f>
        <v>13.8463875784658</v>
      </c>
      <c r="S242">
        <f>'[2]QALY outcomes'!J241</f>
        <v>13.8509174303694</v>
      </c>
      <c r="U242">
        <f>[3]sens_28_spec_89!G241</f>
        <v>32.156634158478496</v>
      </c>
      <c r="V242">
        <f>[4]sens_57_spec_80_PSA!G241</f>
        <v>32.182174854303902</v>
      </c>
      <c r="W242">
        <f>[5]sens_64_spec_76_PSA!G241</f>
        <v>32.182174854303902</v>
      </c>
      <c r="X242">
        <f>[6]sens_70_spec_70_PSA!G241</f>
        <v>32.188794934985097</v>
      </c>
      <c r="Y242">
        <f>[7]sens_75_spec_66_PSA!G241</f>
        <v>32.2004941819485</v>
      </c>
      <c r="Z242">
        <f>[8]sens_88_spec_63_PSA!G241</f>
        <v>32.2034178193828</v>
      </c>
      <c r="AA242">
        <f>[9]sens_90_spec_58_PSA!G241</f>
        <v>32.209318113772902</v>
      </c>
      <c r="AB242">
        <f>[10]sens_95_spec_19_PSA!G241</f>
        <v>32.213303799907003</v>
      </c>
      <c r="AC242">
        <f>[11]sens_100_spec_3_PSA!G241</f>
        <v>32.222147578821897</v>
      </c>
      <c r="AE242">
        <f t="shared" si="9"/>
        <v>67.683525389491024</v>
      </c>
    </row>
    <row r="243" spans="1:31" x14ac:dyDescent="0.25">
      <c r="A243">
        <f>'[1]Cost outcomes'!B242</f>
        <v>29354.552950991001</v>
      </c>
      <c r="B243">
        <f>'[1]Cost outcomes'!C242</f>
        <v>29467.430267225602</v>
      </c>
      <c r="C243">
        <f>'[1]Cost outcomes'!D242</f>
        <v>29504.684900521999</v>
      </c>
      <c r="D243">
        <f>'[1]Cost outcomes'!E242</f>
        <v>29539.375702383499</v>
      </c>
      <c r="E243">
        <f>'[1]Cost outcomes'!F242</f>
        <v>29584.043592852999</v>
      </c>
      <c r="F243">
        <f>'[1]Cost outcomes'!G242</f>
        <v>29658.5768668483</v>
      </c>
      <c r="G243">
        <f>'[1]Cost outcomes'!H242</f>
        <v>29697.8495090166</v>
      </c>
      <c r="H243">
        <f>'[1]Cost outcomes'!I242</f>
        <v>29801.913757656199</v>
      </c>
      <c r="I243">
        <f>'[1]Cost outcomes'!J242</f>
        <v>29864.442602209201</v>
      </c>
      <c r="K243">
        <f>'[2]QALY outcomes'!B242</f>
        <v>13.6092272888162</v>
      </c>
      <c r="L243">
        <f>'[2]QALY outcomes'!C242</f>
        <v>13.6131619945605</v>
      </c>
      <c r="M243">
        <f>'[2]QALY outcomes'!D242</f>
        <v>13.613774858417001</v>
      </c>
      <c r="N243">
        <f>'[2]QALY outcomes'!E242</f>
        <v>13.6144064664906</v>
      </c>
      <c r="O243">
        <f>'[2]QALY outcomes'!F242</f>
        <v>13.615788252431299</v>
      </c>
      <c r="P243">
        <f>'[2]QALY outcomes'!G242</f>
        <v>13.6181003103886</v>
      </c>
      <c r="Q243">
        <f>'[2]QALY outcomes'!H242</f>
        <v>13.6193843547327</v>
      </c>
      <c r="R243">
        <f>'[2]QALY outcomes'!I242</f>
        <v>13.6200478620996</v>
      </c>
      <c r="S243">
        <f>'[2]QALY outcomes'!J242</f>
        <v>13.6221285665954</v>
      </c>
      <c r="U243">
        <f>[3]sens_28_spec_89!G242</f>
        <v>33.262936756855801</v>
      </c>
      <c r="V243">
        <f>[4]sens_57_spec_80_PSA!G242</f>
        <v>33.272729100584797</v>
      </c>
      <c r="W243">
        <f>[5]sens_64_spec_76_PSA!G242</f>
        <v>33.2738615142448</v>
      </c>
      <c r="X243">
        <f>[6]sens_70_spec_70_PSA!G242</f>
        <v>33.275145618032802</v>
      </c>
      <c r="Y243">
        <f>[7]sens_75_spec_66_PSA!G242</f>
        <v>33.277964470441802</v>
      </c>
      <c r="Z243">
        <f>[8]sens_88_spec_63_PSA!G242</f>
        <v>33.282944475575199</v>
      </c>
      <c r="AA243">
        <f>[9]sens_90_spec_58_PSA!G242</f>
        <v>33.285822645583004</v>
      </c>
      <c r="AB243">
        <f>[10]sens_95_spec_19_PSA!G242</f>
        <v>33.287138559118603</v>
      </c>
      <c r="AC243">
        <f>[11]sens_100_spec_3_PSA!G242</f>
        <v>33.291435748581101</v>
      </c>
      <c r="AE243">
        <f t="shared" si="9"/>
        <v>-8.958145170833177</v>
      </c>
    </row>
    <row r="244" spans="1:31" x14ac:dyDescent="0.25">
      <c r="A244">
        <f>'[1]Cost outcomes'!B243</f>
        <v>35519.545131717998</v>
      </c>
      <c r="B244">
        <f>'[1]Cost outcomes'!C243</f>
        <v>35666.941686773403</v>
      </c>
      <c r="C244">
        <f>'[1]Cost outcomes'!D243</f>
        <v>35709.101689196897</v>
      </c>
      <c r="D244">
        <f>'[1]Cost outcomes'!E243</f>
        <v>35754.888754940897</v>
      </c>
      <c r="E244">
        <f>'[1]Cost outcomes'!F243</f>
        <v>35774.466718540898</v>
      </c>
      <c r="F244">
        <f>'[1]Cost outcomes'!G243</f>
        <v>35894.3318450917</v>
      </c>
      <c r="G244">
        <f>'[1]Cost outcomes'!H243</f>
        <v>35906.674123098797</v>
      </c>
      <c r="H244">
        <f>'[1]Cost outcomes'!I243</f>
        <v>35991.897692630002</v>
      </c>
      <c r="I244">
        <f>'[1]Cost outcomes'!J243</f>
        <v>36038.356947426902</v>
      </c>
      <c r="K244">
        <f>'[2]QALY outcomes'!B243</f>
        <v>13.434899727823799</v>
      </c>
      <c r="L244">
        <f>'[2]QALY outcomes'!C243</f>
        <v>13.439484996025501</v>
      </c>
      <c r="M244">
        <f>'[2]QALY outcomes'!D243</f>
        <v>13.440310281493501</v>
      </c>
      <c r="N244">
        <f>'[2]QALY outcomes'!E243</f>
        <v>13.441260738996601</v>
      </c>
      <c r="O244">
        <f>'[2]QALY outcomes'!F243</f>
        <v>13.441368229939901</v>
      </c>
      <c r="P244">
        <f>'[2]QALY outcomes'!G243</f>
        <v>13.4461626813899</v>
      </c>
      <c r="Q244">
        <f>'[2]QALY outcomes'!H243</f>
        <v>13.4461626813899</v>
      </c>
      <c r="R244">
        <f>'[2]QALY outcomes'!I243</f>
        <v>13.4461626813899</v>
      </c>
      <c r="S244">
        <f>'[2]QALY outcomes'!J243</f>
        <v>13.4462298861691</v>
      </c>
      <c r="U244">
        <f>[3]sens_28_spec_89!G243</f>
        <v>32.851918831741898</v>
      </c>
      <c r="V244">
        <f>[4]sens_57_spec_80_PSA!G243</f>
        <v>32.864758784390602</v>
      </c>
      <c r="W244">
        <f>[5]sens_64_spec_76_PSA!G243</f>
        <v>32.866508765177301</v>
      </c>
      <c r="X244">
        <f>[6]sens_70_spec_70_PSA!G243</f>
        <v>32.868617686117901</v>
      </c>
      <c r="Y244">
        <f>[7]sens_75_spec_66_PSA!G243</f>
        <v>32.868834975999903</v>
      </c>
      <c r="Z244">
        <f>[8]sens_88_spec_63_PSA!G243</f>
        <v>32.881390779994298</v>
      </c>
      <c r="AA244">
        <f>[9]sens_90_spec_58_PSA!G243</f>
        <v>32.881390779994298</v>
      </c>
      <c r="AB244">
        <f>[10]sens_95_spec_19_PSA!G243</f>
        <v>32.881390779994298</v>
      </c>
      <c r="AC244">
        <f>[11]sens_100_spec_3_PSA!G243</f>
        <v>32.881513944892802</v>
      </c>
      <c r="AE244">
        <f t="shared" si="9"/>
        <v>-26.295435533015294</v>
      </c>
    </row>
    <row r="245" spans="1:31" x14ac:dyDescent="0.25">
      <c r="A245">
        <f>'[1]Cost outcomes'!B244</f>
        <v>40234.947918387603</v>
      </c>
      <c r="B245">
        <f>'[1]Cost outcomes'!C244</f>
        <v>40422.0416209717</v>
      </c>
      <c r="C245">
        <f>'[1]Cost outcomes'!D244</f>
        <v>40448.636529941199</v>
      </c>
      <c r="D245">
        <f>'[1]Cost outcomes'!E244</f>
        <v>40500.1708553305</v>
      </c>
      <c r="E245">
        <f>'[1]Cost outcomes'!F244</f>
        <v>40531.537960707399</v>
      </c>
      <c r="F245">
        <f>'[1]Cost outcomes'!G244</f>
        <v>40643.621734995999</v>
      </c>
      <c r="G245">
        <f>'[1]Cost outcomes'!H244</f>
        <v>40687.487986720102</v>
      </c>
      <c r="H245">
        <f>'[1]Cost outcomes'!I244</f>
        <v>40775.863292210801</v>
      </c>
      <c r="I245">
        <f>'[1]Cost outcomes'!J244</f>
        <v>40821.842545197404</v>
      </c>
      <c r="K245">
        <f>'[2]QALY outcomes'!B244</f>
        <v>14.3076662616426</v>
      </c>
      <c r="L245">
        <f>'[2]QALY outcomes'!C244</f>
        <v>14.3155301187658</v>
      </c>
      <c r="M245">
        <f>'[2]QALY outcomes'!D244</f>
        <v>14.316669394977099</v>
      </c>
      <c r="N245">
        <f>'[2]QALY outcomes'!E244</f>
        <v>14.319376440058701</v>
      </c>
      <c r="O245">
        <f>'[2]QALY outcomes'!F244</f>
        <v>14.3199697661576</v>
      </c>
      <c r="P245">
        <f>'[2]QALY outcomes'!G244</f>
        <v>14.3288485575648</v>
      </c>
      <c r="Q245">
        <f>'[2]QALY outcomes'!H244</f>
        <v>14.3315475123485</v>
      </c>
      <c r="R245">
        <f>'[2]QALY outcomes'!I244</f>
        <v>14.332567957437</v>
      </c>
      <c r="S245">
        <f>'[2]QALY outcomes'!J244</f>
        <v>14.3329155138688</v>
      </c>
      <c r="U245">
        <f>[3]sens_28_spec_89!G244</f>
        <v>34.7666256261885</v>
      </c>
      <c r="V245">
        <f>[4]sens_57_spec_80_PSA!G244</f>
        <v>34.782969330257004</v>
      </c>
      <c r="W245">
        <f>[5]sens_64_spec_76_PSA!G244</f>
        <v>34.784761009385498</v>
      </c>
      <c r="X245">
        <f>[6]sens_70_spec_70_PSA!G244</f>
        <v>34.7906500777895</v>
      </c>
      <c r="Y245">
        <f>[7]sens_75_spec_66_PSA!G244</f>
        <v>34.791799946491302</v>
      </c>
      <c r="Z245">
        <f>[8]sens_88_spec_63_PSA!G244</f>
        <v>34.813516566274799</v>
      </c>
      <c r="AA245">
        <f>[9]sens_90_spec_58_PSA!G244</f>
        <v>34.819556223900697</v>
      </c>
      <c r="AB245">
        <f>[10]sens_95_spec_19_PSA!G244</f>
        <v>34.821149078551301</v>
      </c>
      <c r="AC245">
        <f>[11]sens_100_spec_3_PSA!G244</f>
        <v>34.8216950878235</v>
      </c>
      <c r="AE245">
        <f t="shared" si="9"/>
        <v>20.597943682139345</v>
      </c>
    </row>
    <row r="246" spans="1:31" x14ac:dyDescent="0.25">
      <c r="A246">
        <f>'[1]Cost outcomes'!B245</f>
        <v>39642.134347191801</v>
      </c>
      <c r="B246">
        <f>'[1]Cost outcomes'!C245</f>
        <v>39986.843754863599</v>
      </c>
      <c r="C246">
        <f>'[1]Cost outcomes'!D245</f>
        <v>40003.192843964898</v>
      </c>
      <c r="D246">
        <f>'[1]Cost outcomes'!E245</f>
        <v>40042.5804133489</v>
      </c>
      <c r="E246">
        <f>'[1]Cost outcomes'!F245</f>
        <v>40075.561831485204</v>
      </c>
      <c r="F246">
        <f>'[1]Cost outcomes'!G245</f>
        <v>40168.332705041401</v>
      </c>
      <c r="G246">
        <f>'[1]Cost outcomes'!H245</f>
        <v>40182.150434349001</v>
      </c>
      <c r="H246">
        <f>'[1]Cost outcomes'!I245</f>
        <v>40300.0533676993</v>
      </c>
      <c r="I246">
        <f>'[1]Cost outcomes'!J245</f>
        <v>40396.491653001503</v>
      </c>
      <c r="K246">
        <f>'[2]QALY outcomes'!B245</f>
        <v>13.569852381306699</v>
      </c>
      <c r="L246">
        <f>'[2]QALY outcomes'!C245</f>
        <v>13.5882450752657</v>
      </c>
      <c r="M246">
        <f>'[2]QALY outcomes'!D245</f>
        <v>13.5882450752657</v>
      </c>
      <c r="N246">
        <f>'[2]QALY outcomes'!E245</f>
        <v>13.5901645466642</v>
      </c>
      <c r="O246">
        <f>'[2]QALY outcomes'!F245</f>
        <v>13.591328346053601</v>
      </c>
      <c r="P246">
        <f>'[2]QALY outcomes'!G245</f>
        <v>13.597071465517899</v>
      </c>
      <c r="Q246">
        <f>'[2]QALY outcomes'!H245</f>
        <v>13.597071465517899</v>
      </c>
      <c r="R246">
        <f>'[2]QALY outcomes'!I245</f>
        <v>13.598604451671701</v>
      </c>
      <c r="S246">
        <f>'[2]QALY outcomes'!J245</f>
        <v>13.601572988736899</v>
      </c>
      <c r="U246">
        <f>[3]sens_28_spec_89!G245</f>
        <v>32.51907513487</v>
      </c>
      <c r="V246">
        <f>[4]sens_57_spec_80_PSA!G245</f>
        <v>32.563085410345003</v>
      </c>
      <c r="W246">
        <f>[5]sens_64_spec_76_PSA!G245</f>
        <v>32.563085410345003</v>
      </c>
      <c r="X246">
        <f>[6]sens_70_spec_70_PSA!G245</f>
        <v>32.568709083809601</v>
      </c>
      <c r="Y246">
        <f>[7]sens_75_spec_66_PSA!G245</f>
        <v>32.571190251778098</v>
      </c>
      <c r="Z246">
        <f>[8]sens_88_spec_63_PSA!G245</f>
        <v>32.583479262325</v>
      </c>
      <c r="AA246">
        <f>[9]sens_90_spec_58_PSA!G245</f>
        <v>32.583479262325</v>
      </c>
      <c r="AB246">
        <f>[10]sens_95_spec_19_PSA!G245</f>
        <v>32.586331194682103</v>
      </c>
      <c r="AC246">
        <f>[11]sens_100_spec_3_PSA!G245</f>
        <v>32.591820156660702</v>
      </c>
      <c r="AE246">
        <f t="shared" si="9"/>
        <v>141.05843217697054</v>
      </c>
    </row>
    <row r="247" spans="1:31" x14ac:dyDescent="0.25">
      <c r="A247">
        <f>'[1]Cost outcomes'!B246</f>
        <v>31961.383684075601</v>
      </c>
      <c r="B247">
        <f>'[1]Cost outcomes'!C246</f>
        <v>32128.6309079415</v>
      </c>
      <c r="C247">
        <f>'[1]Cost outcomes'!D246</f>
        <v>32177.155514821399</v>
      </c>
      <c r="D247">
        <f>'[1]Cost outcomes'!E246</f>
        <v>32219.127258893099</v>
      </c>
      <c r="E247">
        <f>'[1]Cost outcomes'!F246</f>
        <v>32231.196045081098</v>
      </c>
      <c r="F247">
        <f>'[1]Cost outcomes'!G246</f>
        <v>32333.0585264574</v>
      </c>
      <c r="G247">
        <f>'[1]Cost outcomes'!H246</f>
        <v>32345.7353809792</v>
      </c>
      <c r="H247">
        <f>'[1]Cost outcomes'!I246</f>
        <v>32447.060682933599</v>
      </c>
      <c r="I247">
        <f>'[1]Cost outcomes'!J246</f>
        <v>32496.056609947998</v>
      </c>
      <c r="K247">
        <f>'[2]QALY outcomes'!B246</f>
        <v>13.8020445064077</v>
      </c>
      <c r="L247">
        <f>'[2]QALY outcomes'!C246</f>
        <v>13.808475477575501</v>
      </c>
      <c r="M247">
        <f>'[2]QALY outcomes'!D246</f>
        <v>13.8101256874541</v>
      </c>
      <c r="N247">
        <f>'[2]QALY outcomes'!E246</f>
        <v>13.8117263942906</v>
      </c>
      <c r="O247">
        <f>'[2]QALY outcomes'!F246</f>
        <v>13.8117263942906</v>
      </c>
      <c r="P247">
        <f>'[2]QALY outcomes'!G246</f>
        <v>13.8193925767831</v>
      </c>
      <c r="Q247">
        <f>'[2]QALY outcomes'!H246</f>
        <v>13.8193925767831</v>
      </c>
      <c r="R247">
        <f>'[2]QALY outcomes'!I246</f>
        <v>13.8206018308348</v>
      </c>
      <c r="S247">
        <f>'[2]QALY outcomes'!J246</f>
        <v>13.821856055505</v>
      </c>
      <c r="U247">
        <f>[3]sens_28_spec_89!G246</f>
        <v>33.056421933008401</v>
      </c>
      <c r="V247">
        <f>[4]sens_57_spec_80_PSA!G246</f>
        <v>33.069330460354898</v>
      </c>
      <c r="W247">
        <f>[5]sens_64_spec_76_PSA!G246</f>
        <v>33.072501390048501</v>
      </c>
      <c r="X247">
        <f>[6]sens_70_spec_70_PSA!G246</f>
        <v>33.075715705939103</v>
      </c>
      <c r="Y247">
        <f>[7]sens_75_spec_66_PSA!G246</f>
        <v>33.075715705939103</v>
      </c>
      <c r="Z247">
        <f>[8]sens_88_spec_63_PSA!G246</f>
        <v>33.093313861027497</v>
      </c>
      <c r="AA247">
        <f>[9]sens_90_spec_58_PSA!G246</f>
        <v>33.093313861027497</v>
      </c>
      <c r="AB247">
        <f>[10]sens_95_spec_19_PSA!G246</f>
        <v>33.095790822595802</v>
      </c>
      <c r="AC247">
        <f>[11]sens_100_spec_3_PSA!G246</f>
        <v>33.098288296301803</v>
      </c>
      <c r="AE247">
        <f t="shared" si="9"/>
        <v>2.6005961041221894</v>
      </c>
    </row>
    <row r="248" spans="1:31" x14ac:dyDescent="0.25">
      <c r="A248">
        <f>'[1]Cost outcomes'!B247</f>
        <v>38316.526404838703</v>
      </c>
      <c r="B248">
        <f>'[1]Cost outcomes'!C247</f>
        <v>38572.912489456103</v>
      </c>
      <c r="C248">
        <f>'[1]Cost outcomes'!D247</f>
        <v>38673.250488032099</v>
      </c>
      <c r="D248">
        <f>'[1]Cost outcomes'!E247</f>
        <v>38710.925477650497</v>
      </c>
      <c r="E248">
        <f>'[1]Cost outcomes'!F247</f>
        <v>38775.4049621503</v>
      </c>
      <c r="F248">
        <f>'[1]Cost outcomes'!G247</f>
        <v>38843.401023867104</v>
      </c>
      <c r="G248">
        <f>'[1]Cost outcomes'!H247</f>
        <v>38853.595987882502</v>
      </c>
      <c r="H248">
        <f>'[1]Cost outcomes'!I247</f>
        <v>38948.134049758199</v>
      </c>
      <c r="I248">
        <f>'[1]Cost outcomes'!J247</f>
        <v>39008.120350409503</v>
      </c>
      <c r="K248">
        <f>'[2]QALY outcomes'!B247</f>
        <v>13.3831089009129</v>
      </c>
      <c r="L248">
        <f>'[2]QALY outcomes'!C247</f>
        <v>13.393106237057401</v>
      </c>
      <c r="M248">
        <f>'[2]QALY outcomes'!D247</f>
        <v>13.398870572240099</v>
      </c>
      <c r="N248">
        <f>'[2]QALY outcomes'!E247</f>
        <v>13.3993148616951</v>
      </c>
      <c r="O248">
        <f>'[2]QALY outcomes'!F247</f>
        <v>13.4031215262789</v>
      </c>
      <c r="P248">
        <f>'[2]QALY outcomes'!G247</f>
        <v>13.4064941294716</v>
      </c>
      <c r="Q248">
        <f>'[2]QALY outcomes'!H247</f>
        <v>13.4064941294716</v>
      </c>
      <c r="R248">
        <f>'[2]QALY outcomes'!I247</f>
        <v>13.4066276135203</v>
      </c>
      <c r="S248">
        <f>'[2]QALY outcomes'!J247</f>
        <v>13.4083086625497</v>
      </c>
      <c r="U248">
        <f>[3]sens_28_spec_89!G247</f>
        <v>31.925264725411498</v>
      </c>
      <c r="V248">
        <f>[4]sens_57_spec_80_PSA!G247</f>
        <v>31.947126425893899</v>
      </c>
      <c r="W248">
        <f>[5]sens_64_spec_76_PSA!G247</f>
        <v>31.963349441957099</v>
      </c>
      <c r="X248">
        <f>[6]sens_70_spec_70_PSA!G247</f>
        <v>31.964224310622399</v>
      </c>
      <c r="Y248">
        <f>[7]sens_75_spec_66_PSA!G247</f>
        <v>31.973292933102101</v>
      </c>
      <c r="Z248">
        <f>[8]sens_88_spec_63_PSA!G247</f>
        <v>31.980610897822601</v>
      </c>
      <c r="AA248">
        <f>[9]sens_90_spec_58_PSA!G247</f>
        <v>31.980610897822601</v>
      </c>
      <c r="AB248">
        <f>[10]sens_95_spec_19_PSA!G247</f>
        <v>31.980846512570601</v>
      </c>
      <c r="AC248">
        <f>[11]sens_100_spec_3_PSA!G247</f>
        <v>31.9856208748546</v>
      </c>
      <c r="AE248">
        <f t="shared" si="9"/>
        <v>7.652690451744661</v>
      </c>
    </row>
    <row r="249" spans="1:31" x14ac:dyDescent="0.25">
      <c r="A249">
        <f>'[1]Cost outcomes'!B248</f>
        <v>39879.444037179303</v>
      </c>
      <c r="B249">
        <f>'[1]Cost outcomes'!C248</f>
        <v>40110.868753742099</v>
      </c>
      <c r="C249">
        <f>'[1]Cost outcomes'!D248</f>
        <v>40151.028871226503</v>
      </c>
      <c r="D249">
        <f>'[1]Cost outcomes'!E248</f>
        <v>40169.898717010998</v>
      </c>
      <c r="E249">
        <f>'[1]Cost outcomes'!F248</f>
        <v>40187.750079977901</v>
      </c>
      <c r="F249">
        <f>'[1]Cost outcomes'!G248</f>
        <v>40221.028212343197</v>
      </c>
      <c r="G249">
        <f>'[1]Cost outcomes'!H248</f>
        <v>40235.003852791502</v>
      </c>
      <c r="H249">
        <f>'[1]Cost outcomes'!I248</f>
        <v>40321.358561116002</v>
      </c>
      <c r="I249">
        <f>'[1]Cost outcomes'!J248</f>
        <v>40369.875669544097</v>
      </c>
      <c r="K249">
        <f>'[2]QALY outcomes'!B248</f>
        <v>13.4922731789589</v>
      </c>
      <c r="L249">
        <f>'[2]QALY outcomes'!C248</f>
        <v>13.501903127947999</v>
      </c>
      <c r="M249">
        <f>'[2]QALY outcomes'!D248</f>
        <v>13.5043580339958</v>
      </c>
      <c r="N249">
        <f>'[2]QALY outcomes'!E248</f>
        <v>13.5043580339958</v>
      </c>
      <c r="O249">
        <f>'[2]QALY outcomes'!F248</f>
        <v>13.5043580339958</v>
      </c>
      <c r="P249">
        <f>'[2]QALY outcomes'!G248</f>
        <v>13.5045215349771</v>
      </c>
      <c r="Q249">
        <f>'[2]QALY outcomes'!H248</f>
        <v>13.5045215349771</v>
      </c>
      <c r="R249">
        <f>'[2]QALY outcomes'!I248</f>
        <v>13.5045215349771</v>
      </c>
      <c r="S249">
        <f>'[2]QALY outcomes'!J248</f>
        <v>13.5047841119023</v>
      </c>
      <c r="U249">
        <f>[3]sens_28_spec_89!G248</f>
        <v>32.388314332079197</v>
      </c>
      <c r="V249">
        <f>[4]sens_57_spec_80_PSA!G248</f>
        <v>32.410124022033699</v>
      </c>
      <c r="W249">
        <f>[5]sens_64_spec_76_PSA!G248</f>
        <v>32.416248757549802</v>
      </c>
      <c r="X249">
        <f>[6]sens_70_spec_70_PSA!G248</f>
        <v>32.416248757549802</v>
      </c>
      <c r="Y249">
        <f>[7]sens_75_spec_66_PSA!G248</f>
        <v>32.416248757549802</v>
      </c>
      <c r="Z249">
        <f>[8]sens_88_spec_63_PSA!G248</f>
        <v>32.416518896910297</v>
      </c>
      <c r="AA249">
        <f>[9]sens_90_spec_58_PSA!G248</f>
        <v>32.416518896910297</v>
      </c>
      <c r="AB249">
        <f>[10]sens_95_spec_19_PSA!G248</f>
        <v>32.416518896910297</v>
      </c>
      <c r="AC249">
        <f>[11]sens_100_spec_3_PSA!G248</f>
        <v>32.416917371160999</v>
      </c>
      <c r="AE249">
        <f t="shared" si="9"/>
        <v>22.911028310471465</v>
      </c>
    </row>
    <row r="250" spans="1:31" x14ac:dyDescent="0.25">
      <c r="A250">
        <f>'[1]Cost outcomes'!B249</f>
        <v>36679.862059812898</v>
      </c>
      <c r="B250">
        <f>'[1]Cost outcomes'!C249</f>
        <v>36799.645100425798</v>
      </c>
      <c r="C250">
        <f>'[1]Cost outcomes'!D249</f>
        <v>36873.092929423503</v>
      </c>
      <c r="D250">
        <f>'[1]Cost outcomes'!E249</f>
        <v>36906.514379089102</v>
      </c>
      <c r="E250">
        <f>'[1]Cost outcomes'!F249</f>
        <v>36932.9583276677</v>
      </c>
      <c r="F250">
        <f>'[1]Cost outcomes'!G249</f>
        <v>36999.944048247198</v>
      </c>
      <c r="G250">
        <f>'[1]Cost outcomes'!H249</f>
        <v>37032.162279776298</v>
      </c>
      <c r="H250">
        <f>'[1]Cost outcomes'!I249</f>
        <v>37146.015781125097</v>
      </c>
      <c r="I250">
        <f>'[1]Cost outcomes'!J249</f>
        <v>37183.574850167599</v>
      </c>
      <c r="K250">
        <f>'[2]QALY outcomes'!B249</f>
        <v>14.0243497208509</v>
      </c>
      <c r="L250">
        <f>'[2]QALY outcomes'!C249</f>
        <v>14.027077811277399</v>
      </c>
      <c r="M250">
        <f>'[2]QALY outcomes'!D249</f>
        <v>14.0303702906167</v>
      </c>
      <c r="N250">
        <f>'[2]QALY outcomes'!E249</f>
        <v>14.0306493594607</v>
      </c>
      <c r="O250">
        <f>'[2]QALY outcomes'!F249</f>
        <v>14.030842637629201</v>
      </c>
      <c r="P250">
        <f>'[2]QALY outcomes'!G249</f>
        <v>14.0327963071942</v>
      </c>
      <c r="Q250">
        <f>'[2]QALY outcomes'!H249</f>
        <v>14.034560905983099</v>
      </c>
      <c r="R250">
        <f>'[2]QALY outcomes'!I249</f>
        <v>14.0364466552933</v>
      </c>
      <c r="S250">
        <f>'[2]QALY outcomes'!J249</f>
        <v>14.0364466552933</v>
      </c>
      <c r="U250">
        <f>[3]sens_28_spec_89!G249</f>
        <v>32.6279296500444</v>
      </c>
      <c r="V250">
        <f>[4]sens_57_spec_80_PSA!G249</f>
        <v>32.632834541675599</v>
      </c>
      <c r="W250">
        <f>[5]sens_64_spec_76_PSA!G249</f>
        <v>32.640761100161498</v>
      </c>
      <c r="X250">
        <f>[6]sens_70_spec_70_PSA!G249</f>
        <v>32.641192589913402</v>
      </c>
      <c r="Y250">
        <f>[7]sens_75_spec_66_PSA!G249</f>
        <v>32.641490132603998</v>
      </c>
      <c r="Z250">
        <f>[8]sens_88_spec_63_PSA!G249</f>
        <v>32.645099057721303</v>
      </c>
      <c r="AA250">
        <f>[9]sens_90_spec_58_PSA!G249</f>
        <v>32.6489798541105</v>
      </c>
      <c r="AB250">
        <f>[10]sens_95_spec_19_PSA!G249</f>
        <v>32.653329264320803</v>
      </c>
      <c r="AC250">
        <f>[11]sens_100_spec_3_PSA!G249</f>
        <v>32.653329264320803</v>
      </c>
      <c r="AE250">
        <f t="shared" si="9"/>
        <v>-47.731681722962549</v>
      </c>
    </row>
    <row r="251" spans="1:31" x14ac:dyDescent="0.25">
      <c r="A251">
        <f>'[1]Cost outcomes'!B250</f>
        <v>30872.571823990002</v>
      </c>
      <c r="B251">
        <f>'[1]Cost outcomes'!C250</f>
        <v>30964.9056351586</v>
      </c>
      <c r="C251">
        <f>'[1]Cost outcomes'!D250</f>
        <v>31003.565573902899</v>
      </c>
      <c r="D251">
        <f>'[1]Cost outcomes'!E250</f>
        <v>31037.246317583798</v>
      </c>
      <c r="E251">
        <f>'[1]Cost outcomes'!F250</f>
        <v>31102.036691750302</v>
      </c>
      <c r="F251">
        <f>'[1]Cost outcomes'!G250</f>
        <v>31165.432708007302</v>
      </c>
      <c r="G251">
        <f>'[1]Cost outcomes'!H250</f>
        <v>31178.663556216299</v>
      </c>
      <c r="H251">
        <f>'[1]Cost outcomes'!I250</f>
        <v>31305.9536485221</v>
      </c>
      <c r="I251">
        <f>'[1]Cost outcomes'!J250</f>
        <v>31363.4801773176</v>
      </c>
      <c r="K251">
        <f>'[2]QALY outcomes'!B250</f>
        <v>13.2259992709906</v>
      </c>
      <c r="L251">
        <f>'[2]QALY outcomes'!C250</f>
        <v>13.2274787213046</v>
      </c>
      <c r="M251">
        <f>'[2]QALY outcomes'!D250</f>
        <v>13.228131822858201</v>
      </c>
      <c r="N251">
        <f>'[2]QALY outcomes'!E250</f>
        <v>13.2283833372031</v>
      </c>
      <c r="O251">
        <f>'[2]QALY outcomes'!F250</f>
        <v>13.2315217239932</v>
      </c>
      <c r="P251">
        <f>'[2]QALY outcomes'!G250</f>
        <v>13.233057644793501</v>
      </c>
      <c r="Q251">
        <f>'[2]QALY outcomes'!H250</f>
        <v>13.233057644793501</v>
      </c>
      <c r="R251">
        <f>'[2]QALY outcomes'!I250</f>
        <v>13.2351736113943</v>
      </c>
      <c r="S251">
        <f>'[2]QALY outcomes'!J250</f>
        <v>13.2364099813087</v>
      </c>
      <c r="U251">
        <f>[3]sens_28_spec_89!G250</f>
        <v>31.9170684597348</v>
      </c>
      <c r="V251">
        <f>[4]sens_57_spec_80_PSA!G250</f>
        <v>31.919978982413301</v>
      </c>
      <c r="W251">
        <f>[5]sens_64_spec_76_PSA!G250</f>
        <v>31.9212792917501</v>
      </c>
      <c r="X251">
        <f>[6]sens_70_spec_70_PSA!G250</f>
        <v>31.921790834260701</v>
      </c>
      <c r="Y251">
        <f>[7]sens_75_spec_66_PSA!G250</f>
        <v>31.9302078908228</v>
      </c>
      <c r="Z251">
        <f>[8]sens_88_spec_63_PSA!G250</f>
        <v>31.933022746200798</v>
      </c>
      <c r="AA251">
        <f>[9]sens_90_spec_58_PSA!G250</f>
        <v>31.933022746200798</v>
      </c>
      <c r="AB251">
        <f>[10]sens_95_spec_19_PSA!G250</f>
        <v>31.937789726070001</v>
      </c>
      <c r="AC251">
        <f>[11]sens_100_spec_3_PSA!G250</f>
        <v>31.9407256409498</v>
      </c>
      <c r="AE251">
        <f t="shared" si="9"/>
        <v>-53.260177648845755</v>
      </c>
    </row>
    <row r="252" spans="1:31" x14ac:dyDescent="0.25">
      <c r="A252">
        <f>'[1]Cost outcomes'!B251</f>
        <v>43603.582959407402</v>
      </c>
      <c r="B252">
        <f>'[1]Cost outcomes'!C251</f>
        <v>43736.355545894701</v>
      </c>
      <c r="C252">
        <f>'[1]Cost outcomes'!D251</f>
        <v>43760.566397733397</v>
      </c>
      <c r="D252">
        <f>'[1]Cost outcomes'!E251</f>
        <v>43847.204970814899</v>
      </c>
      <c r="E252">
        <f>'[1]Cost outcomes'!F251</f>
        <v>43883.7075340718</v>
      </c>
      <c r="F252">
        <f>'[1]Cost outcomes'!G251</f>
        <v>43908.890001162501</v>
      </c>
      <c r="G252">
        <f>'[1]Cost outcomes'!H251</f>
        <v>43922.187682565702</v>
      </c>
      <c r="H252">
        <f>'[1]Cost outcomes'!I251</f>
        <v>44019.653108080704</v>
      </c>
      <c r="I252">
        <f>'[1]Cost outcomes'!J251</f>
        <v>44065.682794931701</v>
      </c>
      <c r="K252">
        <f>'[2]QALY outcomes'!B251</f>
        <v>13.7021809239159</v>
      </c>
      <c r="L252">
        <f>'[2]QALY outcomes'!C251</f>
        <v>13.7061480255941</v>
      </c>
      <c r="M252">
        <f>'[2]QALY outcomes'!D251</f>
        <v>13.7063455531658</v>
      </c>
      <c r="N252">
        <f>'[2]QALY outcomes'!E251</f>
        <v>13.7093436219364</v>
      </c>
      <c r="O252">
        <f>'[2]QALY outcomes'!F251</f>
        <v>13.7100290523789</v>
      </c>
      <c r="P252">
        <f>'[2]QALY outcomes'!G251</f>
        <v>13.7100290523789</v>
      </c>
      <c r="Q252">
        <f>'[2]QALY outcomes'!H251</f>
        <v>13.7100290523789</v>
      </c>
      <c r="R252">
        <f>'[2]QALY outcomes'!I251</f>
        <v>13.7104113115013</v>
      </c>
      <c r="S252">
        <f>'[2]QALY outcomes'!J251</f>
        <v>13.7104633378841</v>
      </c>
      <c r="U252">
        <f>[3]sens_28_spec_89!G251</f>
        <v>34.195412060952201</v>
      </c>
      <c r="V252">
        <f>[4]sens_57_spec_80_PSA!G251</f>
        <v>34.204923518204097</v>
      </c>
      <c r="W252">
        <f>[5]sens_64_spec_76_PSA!G251</f>
        <v>34.205343888749702</v>
      </c>
      <c r="X252">
        <f>[6]sens_70_spec_70_PSA!G251</f>
        <v>34.213238354126702</v>
      </c>
      <c r="Y252">
        <f>[7]sens_75_spec_66_PSA!G251</f>
        <v>34.214922106700101</v>
      </c>
      <c r="Z252">
        <f>[8]sens_88_spec_63_PSA!G251</f>
        <v>34.214922106700101</v>
      </c>
      <c r="AA252">
        <f>[9]sens_90_spec_58_PSA!G251</f>
        <v>34.214922106700101</v>
      </c>
      <c r="AB252">
        <f>[10]sens_95_spec_19_PSA!G251</f>
        <v>34.215631992925204</v>
      </c>
      <c r="AC252">
        <f>[11]sens_100_spec_3_PSA!G251</f>
        <v>34.215747393257303</v>
      </c>
      <c r="AE252">
        <f t="shared" si="9"/>
        <v>-27.997809231990288</v>
      </c>
    </row>
    <row r="253" spans="1:31" x14ac:dyDescent="0.25">
      <c r="A253">
        <f>'[1]Cost outcomes'!B252</f>
        <v>37958.869388691499</v>
      </c>
      <c r="B253">
        <f>'[1]Cost outcomes'!C252</f>
        <v>38120.816097019597</v>
      </c>
      <c r="C253">
        <f>'[1]Cost outcomes'!D252</f>
        <v>38185.0755141552</v>
      </c>
      <c r="D253">
        <f>'[1]Cost outcomes'!E252</f>
        <v>38203.596482297202</v>
      </c>
      <c r="E253">
        <f>'[1]Cost outcomes'!F252</f>
        <v>38266.415741084202</v>
      </c>
      <c r="F253">
        <f>'[1]Cost outcomes'!G252</f>
        <v>38355.334452949603</v>
      </c>
      <c r="G253">
        <f>'[1]Cost outcomes'!H252</f>
        <v>38395.0695496833</v>
      </c>
      <c r="H253">
        <f>'[1]Cost outcomes'!I252</f>
        <v>38486.1465191385</v>
      </c>
      <c r="I253">
        <f>'[1]Cost outcomes'!J252</f>
        <v>38531.043285767897</v>
      </c>
      <c r="K253">
        <f>'[2]QALY outcomes'!B252</f>
        <v>13.4548969964736</v>
      </c>
      <c r="L253">
        <f>'[2]QALY outcomes'!C252</f>
        <v>13.4587866395036</v>
      </c>
      <c r="M253">
        <f>'[2]QALY outcomes'!D252</f>
        <v>13.4606466320854</v>
      </c>
      <c r="N253">
        <f>'[2]QALY outcomes'!E252</f>
        <v>13.4606466320854</v>
      </c>
      <c r="O253">
        <f>'[2]QALY outcomes'!F252</f>
        <v>13.462302364998299</v>
      </c>
      <c r="P253">
        <f>'[2]QALY outcomes'!G252</f>
        <v>13.4658378991803</v>
      </c>
      <c r="Q253">
        <f>'[2]QALY outcomes'!H252</f>
        <v>13.4667995076483</v>
      </c>
      <c r="R253">
        <f>'[2]QALY outcomes'!I252</f>
        <v>13.4668983085498</v>
      </c>
      <c r="S253">
        <f>'[2]QALY outcomes'!J252</f>
        <v>13.4670694797463</v>
      </c>
      <c r="U253">
        <f>[3]sens_28_spec_89!G252</f>
        <v>31.972741220802501</v>
      </c>
      <c r="V253">
        <f>[4]sens_57_spec_80_PSA!G252</f>
        <v>31.979937690096399</v>
      </c>
      <c r="W253">
        <f>[5]sens_64_spec_76_PSA!G252</f>
        <v>31.983944168896201</v>
      </c>
      <c r="X253">
        <f>[6]sens_70_spec_70_PSA!G252</f>
        <v>31.983944168896201</v>
      </c>
      <c r="Y253">
        <f>[7]sens_75_spec_66_PSA!G252</f>
        <v>31.9880792771858</v>
      </c>
      <c r="Z253">
        <f>[8]sens_88_spec_63_PSA!G252</f>
        <v>31.9960648838743</v>
      </c>
      <c r="AA253">
        <f>[9]sens_90_spec_58_PSA!G252</f>
        <v>31.998107867252799</v>
      </c>
      <c r="AB253">
        <f>[10]sens_95_spec_19_PSA!G252</f>
        <v>31.998287472335701</v>
      </c>
      <c r="AC253">
        <f>[11]sens_100_spec_3_PSA!G252</f>
        <v>31.9985641475424</v>
      </c>
      <c r="AE253">
        <f t="shared" si="9"/>
        <v>-59.217684690902999</v>
      </c>
    </row>
    <row r="254" spans="1:31" x14ac:dyDescent="0.25">
      <c r="A254">
        <f>'[1]Cost outcomes'!B253</f>
        <v>42162.804829740096</v>
      </c>
      <c r="B254">
        <f>'[1]Cost outcomes'!C253</f>
        <v>42247.040718759999</v>
      </c>
      <c r="C254">
        <f>'[1]Cost outcomes'!D253</f>
        <v>42264.937362712801</v>
      </c>
      <c r="D254">
        <f>'[1]Cost outcomes'!E253</f>
        <v>42287.060729140598</v>
      </c>
      <c r="E254">
        <f>'[1]Cost outcomes'!F253</f>
        <v>42307.012091017197</v>
      </c>
      <c r="F254">
        <f>'[1]Cost outcomes'!G253</f>
        <v>42368.4940624062</v>
      </c>
      <c r="G254">
        <f>'[1]Cost outcomes'!H253</f>
        <v>42389.825188459203</v>
      </c>
      <c r="H254">
        <f>'[1]Cost outcomes'!I253</f>
        <v>42473.197318322702</v>
      </c>
      <c r="I254">
        <f>'[1]Cost outcomes'!J253</f>
        <v>42524.303225607298</v>
      </c>
      <c r="K254">
        <f>'[2]QALY outcomes'!B253</f>
        <v>14.0406171085869</v>
      </c>
      <c r="L254">
        <f>'[2]QALY outcomes'!C253</f>
        <v>14.042202810596899</v>
      </c>
      <c r="M254">
        <f>'[2]QALY outcomes'!D253</f>
        <v>14.042202810596899</v>
      </c>
      <c r="N254">
        <f>'[2]QALY outcomes'!E253</f>
        <v>14.042202810596899</v>
      </c>
      <c r="O254">
        <f>'[2]QALY outcomes'!F253</f>
        <v>14.042202810596899</v>
      </c>
      <c r="P254">
        <f>'[2]QALY outcomes'!G253</f>
        <v>14.045209726063201</v>
      </c>
      <c r="Q254">
        <f>'[2]QALY outcomes'!H253</f>
        <v>14.0453692869606</v>
      </c>
      <c r="R254">
        <f>'[2]QALY outcomes'!I253</f>
        <v>14.0453692869606</v>
      </c>
      <c r="S254">
        <f>'[2]QALY outcomes'!J253</f>
        <v>14.0459827506181</v>
      </c>
      <c r="U254">
        <f>[3]sens_28_spec_89!G253</f>
        <v>33.9760021186678</v>
      </c>
      <c r="V254">
        <f>[4]sens_57_spec_80_PSA!G253</f>
        <v>33.978976464248397</v>
      </c>
      <c r="W254">
        <f>[5]sens_64_spec_76_PSA!G253</f>
        <v>33.978976464248397</v>
      </c>
      <c r="X254">
        <f>[6]sens_70_spec_70_PSA!G253</f>
        <v>33.978976464248397</v>
      </c>
      <c r="Y254">
        <f>[7]sens_75_spec_66_PSA!G253</f>
        <v>33.978976464248397</v>
      </c>
      <c r="Z254">
        <f>[8]sens_88_spec_63_PSA!G253</f>
        <v>33.985002418240299</v>
      </c>
      <c r="AA254">
        <f>[9]sens_90_spec_58_PSA!G253</f>
        <v>33.985280433401201</v>
      </c>
      <c r="AB254">
        <f>[10]sens_95_spec_19_PSA!G253</f>
        <v>33.985280433401201</v>
      </c>
      <c r="AC254">
        <f>[11]sens_100_spec_3_PSA!G253</f>
        <v>33.986425087039699</v>
      </c>
      <c r="AE254">
        <f t="shared" si="9"/>
        <v>-42.356051201795083</v>
      </c>
    </row>
    <row r="255" spans="1:31" x14ac:dyDescent="0.25">
      <c r="A255">
        <f>'[1]Cost outcomes'!B254</f>
        <v>31107.611598058698</v>
      </c>
      <c r="B255">
        <f>'[1]Cost outcomes'!C254</f>
        <v>31294.840286566799</v>
      </c>
      <c r="C255">
        <f>'[1]Cost outcomes'!D254</f>
        <v>31322.524178291402</v>
      </c>
      <c r="D255">
        <f>'[1]Cost outcomes'!E254</f>
        <v>31352.695380655401</v>
      </c>
      <c r="E255">
        <f>'[1]Cost outcomes'!F254</f>
        <v>31368.2797236439</v>
      </c>
      <c r="F255">
        <f>'[1]Cost outcomes'!G254</f>
        <v>31445.192819019499</v>
      </c>
      <c r="G255">
        <f>'[1]Cost outcomes'!H254</f>
        <v>31518.737959996801</v>
      </c>
      <c r="H255">
        <f>'[1]Cost outcomes'!I254</f>
        <v>31604.565735287601</v>
      </c>
      <c r="I255">
        <f>'[1]Cost outcomes'!J254</f>
        <v>31674.3411510185</v>
      </c>
      <c r="K255">
        <f>'[2]QALY outcomes'!B254</f>
        <v>13.253959080736101</v>
      </c>
      <c r="L255">
        <f>'[2]QALY outcomes'!C254</f>
        <v>13.262637900871701</v>
      </c>
      <c r="M255">
        <f>'[2]QALY outcomes'!D254</f>
        <v>13.262903615040299</v>
      </c>
      <c r="N255">
        <f>'[2]QALY outcomes'!E254</f>
        <v>13.2633354606428</v>
      </c>
      <c r="O255">
        <f>'[2]QALY outcomes'!F254</f>
        <v>13.2633354606428</v>
      </c>
      <c r="P255">
        <f>'[2]QALY outcomes'!G254</f>
        <v>13.2651719292957</v>
      </c>
      <c r="Q255">
        <f>'[2]QALY outcomes'!H254</f>
        <v>13.2691633712585</v>
      </c>
      <c r="R255">
        <f>'[2]QALY outcomes'!I254</f>
        <v>13.2691633712585</v>
      </c>
      <c r="S255">
        <f>'[2]QALY outcomes'!J254</f>
        <v>13.271208681383101</v>
      </c>
      <c r="U255">
        <f>[3]sens_28_spec_89!G254</f>
        <v>30.791807790842199</v>
      </c>
      <c r="V255">
        <f>[4]sens_57_spec_80_PSA!G254</f>
        <v>30.811371424759798</v>
      </c>
      <c r="W255">
        <f>[5]sens_64_spec_76_PSA!G254</f>
        <v>30.811809317601099</v>
      </c>
      <c r="X255">
        <f>[6]sens_70_spec_70_PSA!G254</f>
        <v>30.812493520531401</v>
      </c>
      <c r="Y255">
        <f>[7]sens_75_spec_66_PSA!G254</f>
        <v>30.812493520531401</v>
      </c>
      <c r="Z255">
        <f>[8]sens_88_spec_63_PSA!G254</f>
        <v>30.8154839573379</v>
      </c>
      <c r="AA255">
        <f>[9]sens_90_spec_58_PSA!G254</f>
        <v>30.8245843398518</v>
      </c>
      <c r="AB255">
        <f>[10]sens_95_spec_19_PSA!G254</f>
        <v>30.8245843398518</v>
      </c>
      <c r="AC255">
        <f>[11]sens_100_spec_3_PSA!G254</f>
        <v>30.830189124272898</v>
      </c>
      <c r="AE255">
        <f t="shared" si="9"/>
        <v>41.98687497074954</v>
      </c>
    </row>
    <row r="256" spans="1:31" x14ac:dyDescent="0.25">
      <c r="A256">
        <f>'[1]Cost outcomes'!B255</f>
        <v>37619.677774469099</v>
      </c>
      <c r="B256">
        <f>'[1]Cost outcomes'!C255</f>
        <v>37741.984835124698</v>
      </c>
      <c r="C256">
        <f>'[1]Cost outcomes'!D255</f>
        <v>37768.784570308402</v>
      </c>
      <c r="D256">
        <f>'[1]Cost outcomes'!E255</f>
        <v>37789.128076910703</v>
      </c>
      <c r="E256">
        <f>'[1]Cost outcomes'!F255</f>
        <v>37821.224854201202</v>
      </c>
      <c r="F256">
        <f>'[1]Cost outcomes'!G255</f>
        <v>37884.975426700701</v>
      </c>
      <c r="G256">
        <f>'[1]Cost outcomes'!H255</f>
        <v>37914.328377951002</v>
      </c>
      <c r="H256">
        <f>'[1]Cost outcomes'!I255</f>
        <v>38004.9763265656</v>
      </c>
      <c r="I256">
        <f>'[1]Cost outcomes'!J255</f>
        <v>38042.033139770101</v>
      </c>
      <c r="K256">
        <f>'[2]QALY outcomes'!B255</f>
        <v>13.370546369835999</v>
      </c>
      <c r="L256">
        <f>'[2]QALY outcomes'!C255</f>
        <v>13.374206646035301</v>
      </c>
      <c r="M256">
        <f>'[2]QALY outcomes'!D255</f>
        <v>13.3744453492645</v>
      </c>
      <c r="N256">
        <f>'[2]QALY outcomes'!E255</f>
        <v>13.3744453492645</v>
      </c>
      <c r="O256">
        <f>'[2]QALY outcomes'!F255</f>
        <v>13.376360800930501</v>
      </c>
      <c r="P256">
        <f>'[2]QALY outcomes'!G255</f>
        <v>13.377983307492601</v>
      </c>
      <c r="Q256">
        <f>'[2]QALY outcomes'!H255</f>
        <v>13.3790805908287</v>
      </c>
      <c r="R256">
        <f>'[2]QALY outcomes'!I255</f>
        <v>13.3790805908287</v>
      </c>
      <c r="S256">
        <f>'[2]QALY outcomes'!J255</f>
        <v>13.3790805908287</v>
      </c>
      <c r="U256">
        <f>[3]sens_28_spec_89!G255</f>
        <v>32.351278466553602</v>
      </c>
      <c r="V256">
        <f>[4]sens_57_spec_80_PSA!G255</f>
        <v>32.358835997766398</v>
      </c>
      <c r="W256">
        <f>[5]sens_64_spec_76_PSA!G255</f>
        <v>32.359252418691803</v>
      </c>
      <c r="X256">
        <f>[6]sens_70_spec_70_PSA!G255</f>
        <v>32.359252418691803</v>
      </c>
      <c r="Y256">
        <f>[7]sens_75_spec_66_PSA!G255</f>
        <v>32.3649395351705</v>
      </c>
      <c r="Z256">
        <f>[8]sens_88_spec_63_PSA!G255</f>
        <v>32.369339829487998</v>
      </c>
      <c r="AA256">
        <f>[9]sens_90_spec_58_PSA!G255</f>
        <v>32.3715250604589</v>
      </c>
      <c r="AB256">
        <f>[10]sens_95_spec_19_PSA!G255</f>
        <v>32.3715250604589</v>
      </c>
      <c r="AC256">
        <f>[11]sens_100_spec_3_PSA!G255</f>
        <v>32.3715250604589</v>
      </c>
      <c r="AE256">
        <f t="shared" si="9"/>
        <v>-25.635824427341603</v>
      </c>
    </row>
    <row r="257" spans="1:31" x14ac:dyDescent="0.25">
      <c r="A257">
        <f>'[1]Cost outcomes'!B256</f>
        <v>33419.243182832201</v>
      </c>
      <c r="B257">
        <f>'[1]Cost outcomes'!C256</f>
        <v>33524.353642616203</v>
      </c>
      <c r="C257">
        <f>'[1]Cost outcomes'!D256</f>
        <v>33563.042894327999</v>
      </c>
      <c r="D257">
        <f>'[1]Cost outcomes'!E256</f>
        <v>33583.7966522446</v>
      </c>
      <c r="E257">
        <f>'[1]Cost outcomes'!F256</f>
        <v>33599.546600508402</v>
      </c>
      <c r="F257">
        <f>'[1]Cost outcomes'!G256</f>
        <v>33629.162696286803</v>
      </c>
      <c r="G257">
        <f>'[1]Cost outcomes'!H256</f>
        <v>33644.203839724199</v>
      </c>
      <c r="H257">
        <f>'[1]Cost outcomes'!I256</f>
        <v>33742.981778507601</v>
      </c>
      <c r="I257">
        <f>'[1]Cost outcomes'!J256</f>
        <v>33793.908846190498</v>
      </c>
      <c r="K257">
        <f>'[2]QALY outcomes'!B256</f>
        <v>13.6110535539714</v>
      </c>
      <c r="L257">
        <f>'[2]QALY outcomes'!C256</f>
        <v>13.6125214829495</v>
      </c>
      <c r="M257">
        <f>'[2]QALY outcomes'!D256</f>
        <v>13.613266752143399</v>
      </c>
      <c r="N257">
        <f>'[2]QALY outcomes'!E256</f>
        <v>13.613266752143399</v>
      </c>
      <c r="O257">
        <f>'[2]QALY outcomes'!F256</f>
        <v>13.613266752143399</v>
      </c>
      <c r="P257">
        <f>'[2]QALY outcomes'!G256</f>
        <v>13.613448975635899</v>
      </c>
      <c r="Q257">
        <f>'[2]QALY outcomes'!H256</f>
        <v>13.613448975635899</v>
      </c>
      <c r="R257">
        <f>'[2]QALY outcomes'!I256</f>
        <v>13.613850274056899</v>
      </c>
      <c r="S257">
        <f>'[2]QALY outcomes'!J256</f>
        <v>13.6140813452409</v>
      </c>
      <c r="U257">
        <f>[3]sens_28_spec_89!G256</f>
        <v>32.522179330906603</v>
      </c>
      <c r="V257">
        <f>[4]sens_57_spec_80_PSA!G256</f>
        <v>32.524897495903502</v>
      </c>
      <c r="W257">
        <f>[5]sens_64_spec_76_PSA!G256</f>
        <v>32.526230101936498</v>
      </c>
      <c r="X257">
        <f>[6]sens_70_spec_70_PSA!G256</f>
        <v>32.526230101936498</v>
      </c>
      <c r="Y257">
        <f>[7]sens_75_spec_66_PSA!G256</f>
        <v>32.526230101936498</v>
      </c>
      <c r="Z257">
        <f>[8]sens_88_spec_63_PSA!G256</f>
        <v>32.526549361444097</v>
      </c>
      <c r="AA257">
        <f>[9]sens_90_spec_58_PSA!G256</f>
        <v>32.526549361444097</v>
      </c>
      <c r="AB257">
        <f>[10]sens_95_spec_19_PSA!G256</f>
        <v>32.5272548179599</v>
      </c>
      <c r="AC257">
        <f>[11]sens_100_spec_3_PSA!G256</f>
        <v>32.527680695369803</v>
      </c>
      <c r="AE257">
        <f t="shared" si="9"/>
        <v>-66.341115264249197</v>
      </c>
    </row>
    <row r="258" spans="1:31" x14ac:dyDescent="0.25">
      <c r="A258">
        <f>'[1]Cost outcomes'!B257</f>
        <v>23879.053082634699</v>
      </c>
      <c r="B258">
        <f>'[1]Cost outcomes'!C257</f>
        <v>24027.612020653101</v>
      </c>
      <c r="C258">
        <f>'[1]Cost outcomes'!D257</f>
        <v>24077.4804866923</v>
      </c>
      <c r="D258">
        <f>'[1]Cost outcomes'!E257</f>
        <v>24107.8850597368</v>
      </c>
      <c r="E258">
        <f>'[1]Cost outcomes'!F257</f>
        <v>24146.244848116199</v>
      </c>
      <c r="F258">
        <f>'[1]Cost outcomes'!G257</f>
        <v>24186.482330974199</v>
      </c>
      <c r="G258">
        <f>'[1]Cost outcomes'!H257</f>
        <v>24197.005001472098</v>
      </c>
      <c r="H258">
        <f>'[1]Cost outcomes'!I257</f>
        <v>24294.811210411499</v>
      </c>
      <c r="I258">
        <f>'[1]Cost outcomes'!J257</f>
        <v>24341.975973989702</v>
      </c>
      <c r="K258">
        <f>'[2]QALY outcomes'!B257</f>
        <v>13.906332280817701</v>
      </c>
      <c r="L258">
        <f>'[2]QALY outcomes'!C257</f>
        <v>13.9116117608091</v>
      </c>
      <c r="M258">
        <f>'[2]QALY outcomes'!D257</f>
        <v>13.913515588318999</v>
      </c>
      <c r="N258">
        <f>'[2]QALY outcomes'!E257</f>
        <v>13.9139438724723</v>
      </c>
      <c r="O258">
        <f>'[2]QALY outcomes'!F257</f>
        <v>13.9157456608991</v>
      </c>
      <c r="P258">
        <f>'[2]QALY outcomes'!G257</f>
        <v>13.9162248413386</v>
      </c>
      <c r="Q258">
        <f>'[2]QALY outcomes'!H257</f>
        <v>13.9162248413386</v>
      </c>
      <c r="R258">
        <f>'[2]QALY outcomes'!I257</f>
        <v>13.9171483350391</v>
      </c>
      <c r="S258">
        <f>'[2]QALY outcomes'!J257</f>
        <v>13.9174833662473</v>
      </c>
      <c r="U258">
        <f>[3]sens_28_spec_89!G257</f>
        <v>33.562381841505498</v>
      </c>
      <c r="V258">
        <f>[4]sens_57_spec_80_PSA!G257</f>
        <v>33.573786587866799</v>
      </c>
      <c r="W258">
        <f>[5]sens_64_spec_76_PSA!G257</f>
        <v>33.578034588777101</v>
      </c>
      <c r="X258">
        <f>[6]sens_70_spec_70_PSA!G257</f>
        <v>33.578780511178202</v>
      </c>
      <c r="Y258">
        <f>[7]sens_75_spec_66_PSA!G257</f>
        <v>33.582045156662801</v>
      </c>
      <c r="Z258">
        <f>[8]sens_88_spec_63_PSA!G257</f>
        <v>33.582864386918502</v>
      </c>
      <c r="AA258">
        <f>[9]sens_90_spec_58_PSA!G257</f>
        <v>33.582864386918502</v>
      </c>
      <c r="AB258">
        <f>[10]sens_95_spec_19_PSA!G257</f>
        <v>33.584571489340199</v>
      </c>
      <c r="AC258">
        <f>[11]sens_100_spec_3_PSA!G257</f>
        <v>33.585094365466702</v>
      </c>
      <c r="AE258">
        <f t="shared" si="9"/>
        <v>-9.1230513199346319</v>
      </c>
    </row>
    <row r="259" spans="1:31" x14ac:dyDescent="0.25">
      <c r="A259">
        <f>'[1]Cost outcomes'!B258</f>
        <v>23012.237817372399</v>
      </c>
      <c r="B259">
        <f>'[1]Cost outcomes'!C258</f>
        <v>23113.790585448001</v>
      </c>
      <c r="C259">
        <f>'[1]Cost outcomes'!D258</f>
        <v>23150.025313157901</v>
      </c>
      <c r="D259">
        <f>'[1]Cost outcomes'!E258</f>
        <v>23188.623633451301</v>
      </c>
      <c r="E259">
        <f>'[1]Cost outcomes'!F258</f>
        <v>23208.477407927399</v>
      </c>
      <c r="F259">
        <f>'[1]Cost outcomes'!G258</f>
        <v>23234.692238398799</v>
      </c>
      <c r="G259">
        <f>'[1]Cost outcomes'!H258</f>
        <v>23246.821170721199</v>
      </c>
      <c r="H259">
        <f>'[1]Cost outcomes'!I258</f>
        <v>23345.286435119899</v>
      </c>
      <c r="I259">
        <f>'[1]Cost outcomes'!J258</f>
        <v>23396.817907786401</v>
      </c>
      <c r="K259">
        <f>'[2]QALY outcomes'!B258</f>
        <v>14.024639639701</v>
      </c>
      <c r="L259">
        <f>'[2]QALY outcomes'!C258</f>
        <v>14.027914746549</v>
      </c>
      <c r="M259">
        <f>'[2]QALY outcomes'!D258</f>
        <v>14.029632748739701</v>
      </c>
      <c r="N259">
        <f>'[2]QALY outcomes'!E258</f>
        <v>14.030772791441301</v>
      </c>
      <c r="O259">
        <f>'[2]QALY outcomes'!F258</f>
        <v>14.030968900498999</v>
      </c>
      <c r="P259">
        <f>'[2]QALY outcomes'!G258</f>
        <v>14.031172646935699</v>
      </c>
      <c r="Q259">
        <f>'[2]QALY outcomes'!H258</f>
        <v>14.031172646935699</v>
      </c>
      <c r="R259">
        <f>'[2]QALY outcomes'!I258</f>
        <v>14.031450424215</v>
      </c>
      <c r="S259">
        <f>'[2]QALY outcomes'!J258</f>
        <v>14.0327530692261</v>
      </c>
      <c r="U259">
        <f>[3]sens_28_spec_89!G258</f>
        <v>33.452824167078603</v>
      </c>
      <c r="V259">
        <f>[4]sens_57_spec_80_PSA!G258</f>
        <v>33.460614227303999</v>
      </c>
      <c r="W259">
        <f>[5]sens_64_spec_76_PSA!G258</f>
        <v>33.463634302202102</v>
      </c>
      <c r="X259">
        <f>[6]sens_70_spec_70_PSA!G258</f>
        <v>33.465696496652697</v>
      </c>
      <c r="Y259">
        <f>[7]sens_75_spec_66_PSA!G258</f>
        <v>33.4660145858427</v>
      </c>
      <c r="Z259">
        <f>[8]sens_88_spec_63_PSA!G258</f>
        <v>33.4663105450053</v>
      </c>
      <c r="AA259">
        <f>[9]sens_90_spec_58_PSA!G258</f>
        <v>33.4663105450053</v>
      </c>
      <c r="AB259">
        <f>[10]sens_95_spec_19_PSA!G258</f>
        <v>33.466780568946</v>
      </c>
      <c r="AC259">
        <f>[11]sens_100_spec_3_PSA!G258</f>
        <v>33.469660172886599</v>
      </c>
      <c r="AE259">
        <f t="shared" si="9"/>
        <v>-15.054206071967926</v>
      </c>
    </row>
    <row r="260" spans="1:31" x14ac:dyDescent="0.25">
      <c r="A260">
        <f>'[1]Cost outcomes'!B259</f>
        <v>32848.184862807699</v>
      </c>
      <c r="B260">
        <f>'[1]Cost outcomes'!C259</f>
        <v>33030.396904729299</v>
      </c>
      <c r="C260">
        <f>'[1]Cost outcomes'!D259</f>
        <v>33049.604064049003</v>
      </c>
      <c r="D260">
        <f>'[1]Cost outcomes'!E259</f>
        <v>33072.931106622702</v>
      </c>
      <c r="E260">
        <f>'[1]Cost outcomes'!F259</f>
        <v>33115.081946418301</v>
      </c>
      <c r="F260">
        <f>'[1]Cost outcomes'!G259</f>
        <v>33157.765012670003</v>
      </c>
      <c r="G260">
        <f>'[1]Cost outcomes'!H259</f>
        <v>33170.375115749703</v>
      </c>
      <c r="H260">
        <f>'[1]Cost outcomes'!I259</f>
        <v>33270.702531208903</v>
      </c>
      <c r="I260">
        <f>'[1]Cost outcomes'!J259</f>
        <v>33315.741448277797</v>
      </c>
      <c r="K260">
        <f>'[2]QALY outcomes'!B259</f>
        <v>14.4669606060558</v>
      </c>
      <c r="L260">
        <f>'[2]QALY outcomes'!C259</f>
        <v>14.4817925389818</v>
      </c>
      <c r="M260">
        <f>'[2]QALY outcomes'!D259</f>
        <v>14.4817925389818</v>
      </c>
      <c r="N260">
        <f>'[2]QALY outcomes'!E259</f>
        <v>14.4820934686611</v>
      </c>
      <c r="O260">
        <f>'[2]QALY outcomes'!F259</f>
        <v>14.484976954613201</v>
      </c>
      <c r="P260">
        <f>'[2]QALY outcomes'!G259</f>
        <v>14.4855146883339</v>
      </c>
      <c r="Q260">
        <f>'[2]QALY outcomes'!H259</f>
        <v>14.4855146883339</v>
      </c>
      <c r="R260">
        <f>'[2]QALY outcomes'!I259</f>
        <v>14.487496668031</v>
      </c>
      <c r="S260">
        <f>'[2]QALY outcomes'!J259</f>
        <v>14.488996530928199</v>
      </c>
      <c r="U260">
        <f>[3]sens_28_spec_89!G259</f>
        <v>35.422091663157303</v>
      </c>
      <c r="V260">
        <f>[4]sens_57_spec_80_PSA!G259</f>
        <v>35.456873418187797</v>
      </c>
      <c r="W260">
        <f>[5]sens_64_spec_76_PSA!G259</f>
        <v>35.456873418187797</v>
      </c>
      <c r="X260">
        <f>[6]sens_70_spec_70_PSA!G259</f>
        <v>35.457332935430202</v>
      </c>
      <c r="Y260">
        <f>[7]sens_75_spec_66_PSA!G259</f>
        <v>35.463989216156101</v>
      </c>
      <c r="Z260">
        <f>[8]sens_88_spec_63_PSA!G259</f>
        <v>35.465009945571701</v>
      </c>
      <c r="AA260">
        <f>[9]sens_90_spec_58_PSA!G259</f>
        <v>35.465009945571701</v>
      </c>
      <c r="AB260">
        <f>[10]sens_95_spec_19_PSA!G259</f>
        <v>35.470814941761603</v>
      </c>
      <c r="AC260">
        <f>[11]sens_100_spec_3_PSA!G259</f>
        <v>35.473791766015999</v>
      </c>
      <c r="AE260">
        <f t="shared" ref="AE260:AE323" si="10">($AE$1*(L260-K260))-(B260-A260)</f>
        <v>209.5128480975265</v>
      </c>
    </row>
    <row r="261" spans="1:31" x14ac:dyDescent="0.25">
      <c r="A261">
        <f>'[1]Cost outcomes'!B260</f>
        <v>36542.7452285908</v>
      </c>
      <c r="B261">
        <f>'[1]Cost outcomes'!C260</f>
        <v>36652.853256892602</v>
      </c>
      <c r="C261">
        <f>'[1]Cost outcomes'!D260</f>
        <v>36694.416089803402</v>
      </c>
      <c r="D261">
        <f>'[1]Cost outcomes'!E260</f>
        <v>36744.861473835903</v>
      </c>
      <c r="E261">
        <f>'[1]Cost outcomes'!F260</f>
        <v>36772.080143106199</v>
      </c>
      <c r="F261">
        <f>'[1]Cost outcomes'!G260</f>
        <v>36859.284431420703</v>
      </c>
      <c r="G261">
        <f>'[1]Cost outcomes'!H260</f>
        <v>36885.208283042601</v>
      </c>
      <c r="H261">
        <f>'[1]Cost outcomes'!I260</f>
        <v>37000.7711543064</v>
      </c>
      <c r="I261">
        <f>'[1]Cost outcomes'!J260</f>
        <v>37040.231565511996</v>
      </c>
      <c r="K261">
        <f>'[2]QALY outcomes'!B260</f>
        <v>13.486547755239799</v>
      </c>
      <c r="L261">
        <f>'[2]QALY outcomes'!C260</f>
        <v>13.490960043982801</v>
      </c>
      <c r="M261">
        <f>'[2]QALY outcomes'!D260</f>
        <v>13.492484094840901</v>
      </c>
      <c r="N261">
        <f>'[2]QALY outcomes'!E260</f>
        <v>13.4957573610022</v>
      </c>
      <c r="O261">
        <f>'[2]QALY outcomes'!F260</f>
        <v>13.496685008226301</v>
      </c>
      <c r="P261">
        <f>'[2]QALY outcomes'!G260</f>
        <v>13.5000924492159</v>
      </c>
      <c r="Q261">
        <f>'[2]QALY outcomes'!H260</f>
        <v>13.5005146830465</v>
      </c>
      <c r="R261">
        <f>'[2]QALY outcomes'!I260</f>
        <v>13.501995205375501</v>
      </c>
      <c r="S261">
        <f>'[2]QALY outcomes'!J260</f>
        <v>13.501995205375501</v>
      </c>
      <c r="U261">
        <f>[3]sens_28_spec_89!G260</f>
        <v>31.865594583955399</v>
      </c>
      <c r="V261">
        <f>[4]sens_57_spec_80_PSA!G260</f>
        <v>31.875407447559699</v>
      </c>
      <c r="W261">
        <f>[5]sens_64_spec_76_PSA!G260</f>
        <v>31.8785682094958</v>
      </c>
      <c r="X261">
        <f>[6]sens_70_spec_70_PSA!G260</f>
        <v>31.887364976361201</v>
      </c>
      <c r="Y261">
        <f>[7]sens_75_spec_66_PSA!G260</f>
        <v>31.889274804308101</v>
      </c>
      <c r="Z261">
        <f>[8]sens_88_spec_63_PSA!G260</f>
        <v>31.896082362982799</v>
      </c>
      <c r="AA261">
        <f>[9]sens_90_spec_58_PSA!G260</f>
        <v>31.896788701214899</v>
      </c>
      <c r="AB261">
        <f>[10]sens_95_spec_19_PSA!G260</f>
        <v>31.9002252230656</v>
      </c>
      <c r="AC261">
        <f>[11]sens_100_spec_3_PSA!G260</f>
        <v>31.9002252230656</v>
      </c>
      <c r="AE261">
        <f t="shared" si="10"/>
        <v>6.424545787374413</v>
      </c>
    </row>
    <row r="262" spans="1:31" x14ac:dyDescent="0.25">
      <c r="A262">
        <f>'[1]Cost outcomes'!B261</f>
        <v>26930.498590462401</v>
      </c>
      <c r="B262">
        <f>'[1]Cost outcomes'!C261</f>
        <v>27058.7885714638</v>
      </c>
      <c r="C262">
        <f>'[1]Cost outcomes'!D261</f>
        <v>27094.9198459736</v>
      </c>
      <c r="D262">
        <f>'[1]Cost outcomes'!E261</f>
        <v>27116.588334284599</v>
      </c>
      <c r="E262">
        <f>'[1]Cost outcomes'!F261</f>
        <v>27131.220185039401</v>
      </c>
      <c r="F262">
        <f>'[1]Cost outcomes'!G261</f>
        <v>27195.086006630499</v>
      </c>
      <c r="G262">
        <f>'[1]Cost outcomes'!H261</f>
        <v>27205.162577247102</v>
      </c>
      <c r="H262">
        <f>'[1]Cost outcomes'!I261</f>
        <v>27295.2934981051</v>
      </c>
      <c r="I262">
        <f>'[1]Cost outcomes'!J261</f>
        <v>27356.795844233799</v>
      </c>
      <c r="K262">
        <f>'[2]QALY outcomes'!B261</f>
        <v>13.897387257753699</v>
      </c>
      <c r="L262">
        <f>'[2]QALY outcomes'!C261</f>
        <v>13.9038376271863</v>
      </c>
      <c r="M262">
        <f>'[2]QALY outcomes'!D261</f>
        <v>13.905772896180901</v>
      </c>
      <c r="N262">
        <f>'[2]QALY outcomes'!E261</f>
        <v>13.905772896180901</v>
      </c>
      <c r="O262">
        <f>'[2]QALY outcomes'!F261</f>
        <v>13.905847599225</v>
      </c>
      <c r="P262">
        <f>'[2]QALY outcomes'!G261</f>
        <v>13.909006925930299</v>
      </c>
      <c r="Q262">
        <f>'[2]QALY outcomes'!H261</f>
        <v>13.909006925930299</v>
      </c>
      <c r="R262">
        <f>'[2]QALY outcomes'!I261</f>
        <v>13.909006925930299</v>
      </c>
      <c r="S262">
        <f>'[2]QALY outcomes'!J261</f>
        <v>13.9111718050133</v>
      </c>
      <c r="U262">
        <f>[3]sens_28_spec_89!G261</f>
        <v>33.631645565169897</v>
      </c>
      <c r="V262">
        <f>[4]sens_57_spec_80_PSA!G261</f>
        <v>33.646633342019101</v>
      </c>
      <c r="W262">
        <f>[5]sens_64_spec_76_PSA!G261</f>
        <v>33.652047055398803</v>
      </c>
      <c r="X262">
        <f>[6]sens_70_spec_70_PSA!G261</f>
        <v>33.652047055398803</v>
      </c>
      <c r="Y262">
        <f>[7]sens_75_spec_66_PSA!G261</f>
        <v>33.652189122889297</v>
      </c>
      <c r="Z262">
        <f>[8]sens_88_spec_63_PSA!G261</f>
        <v>33.661150409913503</v>
      </c>
      <c r="AA262">
        <f>[9]sens_90_spec_58_PSA!G261</f>
        <v>33.661150409913503</v>
      </c>
      <c r="AB262">
        <f>[10]sens_95_spec_19_PSA!G261</f>
        <v>33.661150409913503</v>
      </c>
      <c r="AC262">
        <f>[11]sens_100_spec_3_PSA!G261</f>
        <v>33.665284386139398</v>
      </c>
      <c r="AE262">
        <f t="shared" si="10"/>
        <v>42.070164852479053</v>
      </c>
    </row>
    <row r="263" spans="1:31" x14ac:dyDescent="0.25">
      <c r="A263">
        <f>'[1]Cost outcomes'!B262</f>
        <v>35804.484484909401</v>
      </c>
      <c r="B263">
        <f>'[1]Cost outcomes'!C262</f>
        <v>35980.175172525604</v>
      </c>
      <c r="C263">
        <f>'[1]Cost outcomes'!D262</f>
        <v>36008.219009375098</v>
      </c>
      <c r="D263">
        <f>'[1]Cost outcomes'!E262</f>
        <v>36063.3442666755</v>
      </c>
      <c r="E263">
        <f>'[1]Cost outcomes'!F262</f>
        <v>36094.777572602099</v>
      </c>
      <c r="F263">
        <f>'[1]Cost outcomes'!G262</f>
        <v>36193.517515009298</v>
      </c>
      <c r="G263">
        <f>'[1]Cost outcomes'!H262</f>
        <v>36216.792178409203</v>
      </c>
      <c r="H263">
        <f>'[1]Cost outcomes'!I262</f>
        <v>36301.205740584999</v>
      </c>
      <c r="I263">
        <f>'[1]Cost outcomes'!J262</f>
        <v>36351.616278525697</v>
      </c>
      <c r="K263">
        <f>'[2]QALY outcomes'!B262</f>
        <v>12.988233078833501</v>
      </c>
      <c r="L263">
        <f>'[2]QALY outcomes'!C262</f>
        <v>12.9945906783583</v>
      </c>
      <c r="M263">
        <f>'[2]QALY outcomes'!D262</f>
        <v>12.9960951923956</v>
      </c>
      <c r="N263">
        <f>'[2]QALY outcomes'!E262</f>
        <v>12.9981080269323</v>
      </c>
      <c r="O263">
        <f>'[2]QALY outcomes'!F262</f>
        <v>12.999188941742799</v>
      </c>
      <c r="P263">
        <f>'[2]QALY outcomes'!G262</f>
        <v>13.002243153595</v>
      </c>
      <c r="Q263">
        <f>'[2]QALY outcomes'!H262</f>
        <v>13.0029448509486</v>
      </c>
      <c r="R263">
        <f>'[2]QALY outcomes'!I262</f>
        <v>13.0029448509486</v>
      </c>
      <c r="S263">
        <f>'[2]QALY outcomes'!J262</f>
        <v>13.0034781159058</v>
      </c>
      <c r="U263">
        <f>[3]sens_28_spec_89!G262</f>
        <v>31.342312560276099</v>
      </c>
      <c r="V263">
        <f>[4]sens_57_spec_80_PSA!G262</f>
        <v>31.357736678496799</v>
      </c>
      <c r="W263">
        <f>[5]sens_64_spec_76_PSA!G262</f>
        <v>31.361839953235901</v>
      </c>
      <c r="X263">
        <f>[6]sens_70_spec_70_PSA!G262</f>
        <v>31.367370736032701</v>
      </c>
      <c r="Y263">
        <f>[7]sens_75_spec_66_PSA!G262</f>
        <v>31.3694388538635</v>
      </c>
      <c r="Z263">
        <f>[8]sens_88_spec_63_PSA!G262</f>
        <v>31.375985621128201</v>
      </c>
      <c r="AA263">
        <f>[9]sens_90_spec_58_PSA!G262</f>
        <v>31.377420500832301</v>
      </c>
      <c r="AB263">
        <f>[10]sens_95_spec_19_PSA!G262</f>
        <v>31.377420500832301</v>
      </c>
      <c r="AC263">
        <f>[11]sens_100_spec_3_PSA!G262</f>
        <v>31.378349703214798</v>
      </c>
      <c r="AE263">
        <f t="shared" si="10"/>
        <v>-7.7806797256039317</v>
      </c>
    </row>
    <row r="264" spans="1:31" x14ac:dyDescent="0.25">
      <c r="A264">
        <f>'[1]Cost outcomes'!B263</f>
        <v>33062.337588313698</v>
      </c>
      <c r="B264">
        <f>'[1]Cost outcomes'!C263</f>
        <v>33173.244633633498</v>
      </c>
      <c r="C264">
        <f>'[1]Cost outcomes'!D263</f>
        <v>33193.842556445801</v>
      </c>
      <c r="D264">
        <f>'[1]Cost outcomes'!E263</f>
        <v>33213.834528429099</v>
      </c>
      <c r="E264">
        <f>'[1]Cost outcomes'!F263</f>
        <v>33288.377873167701</v>
      </c>
      <c r="F264">
        <f>'[1]Cost outcomes'!G263</f>
        <v>33325.007637113296</v>
      </c>
      <c r="G264">
        <f>'[1]Cost outcomes'!H263</f>
        <v>33340.6359020854</v>
      </c>
      <c r="H264">
        <f>'[1]Cost outcomes'!I263</f>
        <v>33468.134435321597</v>
      </c>
      <c r="I264">
        <f>'[1]Cost outcomes'!J263</f>
        <v>33517.7416505195</v>
      </c>
      <c r="K264">
        <f>'[2]QALY outcomes'!B263</f>
        <v>13.8832711625461</v>
      </c>
      <c r="L264">
        <f>'[2]QALY outcomes'!C263</f>
        <v>13.886773695372501</v>
      </c>
      <c r="M264">
        <f>'[2]QALY outcomes'!D263</f>
        <v>13.886905122357801</v>
      </c>
      <c r="N264">
        <f>'[2]QALY outcomes'!E263</f>
        <v>13.886905122357801</v>
      </c>
      <c r="O264">
        <f>'[2]QALY outcomes'!F263</f>
        <v>13.890600935563301</v>
      </c>
      <c r="P264">
        <f>'[2]QALY outcomes'!G263</f>
        <v>13.890865434467001</v>
      </c>
      <c r="Q264">
        <f>'[2]QALY outcomes'!H263</f>
        <v>13.890865434467001</v>
      </c>
      <c r="R264">
        <f>'[2]QALY outcomes'!I263</f>
        <v>13.8938631233415</v>
      </c>
      <c r="S264">
        <f>'[2]QALY outcomes'!J263</f>
        <v>13.8942795909723</v>
      </c>
      <c r="U264">
        <f>[3]sens_28_spec_89!G263</f>
        <v>33.501295812881601</v>
      </c>
      <c r="V264">
        <f>[4]sens_57_spec_80_PSA!G263</f>
        <v>33.509854049538198</v>
      </c>
      <c r="W264">
        <f>[5]sens_64_spec_76_PSA!G263</f>
        <v>33.5100748845609</v>
      </c>
      <c r="X264">
        <f>[6]sens_70_spec_70_PSA!G263</f>
        <v>33.5100748845609</v>
      </c>
      <c r="Y264">
        <f>[7]sens_75_spec_66_PSA!G263</f>
        <v>33.521727164697197</v>
      </c>
      <c r="Z264">
        <f>[8]sens_88_spec_63_PSA!G263</f>
        <v>33.522212631556897</v>
      </c>
      <c r="AA264">
        <f>[9]sens_90_spec_58_PSA!G263</f>
        <v>33.522212631556897</v>
      </c>
      <c r="AB264">
        <f>[10]sens_95_spec_19_PSA!G263</f>
        <v>33.528922463491497</v>
      </c>
      <c r="AC264">
        <f>[11]sens_100_spec_3_PSA!G263</f>
        <v>33.529632504353103</v>
      </c>
      <c r="AE264">
        <f t="shared" si="10"/>
        <v>-18.401955588366917</v>
      </c>
    </row>
    <row r="265" spans="1:31" x14ac:dyDescent="0.25">
      <c r="A265">
        <f>'[1]Cost outcomes'!B264</f>
        <v>31093.9960006281</v>
      </c>
      <c r="B265">
        <f>'[1]Cost outcomes'!C264</f>
        <v>31277.619620263398</v>
      </c>
      <c r="C265">
        <f>'[1]Cost outcomes'!D264</f>
        <v>31318.062618559299</v>
      </c>
      <c r="D265">
        <f>'[1]Cost outcomes'!E264</f>
        <v>31337.543147535998</v>
      </c>
      <c r="E265">
        <f>'[1]Cost outcomes'!F264</f>
        <v>31369.978313792701</v>
      </c>
      <c r="F265">
        <f>'[1]Cost outcomes'!G264</f>
        <v>31458.770461987599</v>
      </c>
      <c r="G265">
        <f>'[1]Cost outcomes'!H264</f>
        <v>31471.486781305401</v>
      </c>
      <c r="H265">
        <f>'[1]Cost outcomes'!I264</f>
        <v>31549.193835929502</v>
      </c>
      <c r="I265">
        <f>'[1]Cost outcomes'!J264</f>
        <v>31590.797064865099</v>
      </c>
      <c r="K265">
        <f>'[2]QALY outcomes'!B264</f>
        <v>13.849584378217701</v>
      </c>
      <c r="L265">
        <f>'[2]QALY outcomes'!C264</f>
        <v>13.857384951869699</v>
      </c>
      <c r="M265">
        <f>'[2]QALY outcomes'!D264</f>
        <v>13.8586151928472</v>
      </c>
      <c r="N265">
        <f>'[2]QALY outcomes'!E264</f>
        <v>13.8586151928472</v>
      </c>
      <c r="O265">
        <f>'[2]QALY outcomes'!F264</f>
        <v>13.8604819007848</v>
      </c>
      <c r="P265">
        <f>'[2]QALY outcomes'!G264</f>
        <v>13.8641762189239</v>
      </c>
      <c r="Q265">
        <f>'[2]QALY outcomes'!H264</f>
        <v>13.8641762189239</v>
      </c>
      <c r="R265">
        <f>'[2]QALY outcomes'!I264</f>
        <v>13.8641762189239</v>
      </c>
      <c r="S265">
        <f>'[2]QALY outcomes'!J264</f>
        <v>13.8641762189239</v>
      </c>
      <c r="U265">
        <f>[3]sens_28_spec_89!G264</f>
        <v>33.378657309114999</v>
      </c>
      <c r="V265">
        <f>[4]sens_57_spec_80_PSA!G264</f>
        <v>33.398673103148496</v>
      </c>
      <c r="W265">
        <f>[5]sens_64_spec_76_PSA!G264</f>
        <v>33.400870761360601</v>
      </c>
      <c r="X265">
        <f>[6]sens_70_spec_70_PSA!G264</f>
        <v>33.400870761360601</v>
      </c>
      <c r="Y265">
        <f>[7]sens_75_spec_66_PSA!G264</f>
        <v>33.406117103515399</v>
      </c>
      <c r="Z265">
        <f>[8]sens_88_spec_63_PSA!G264</f>
        <v>33.415517429590103</v>
      </c>
      <c r="AA265">
        <f>[9]sens_90_spec_58_PSA!G264</f>
        <v>33.415517429590103</v>
      </c>
      <c r="AB265">
        <f>[10]sens_95_spec_19_PSA!G264</f>
        <v>33.415517429590103</v>
      </c>
      <c r="AC265">
        <f>[11]sens_100_spec_3_PSA!G264</f>
        <v>33.415517429590103</v>
      </c>
      <c r="AE265">
        <f t="shared" si="10"/>
        <v>22.396652379183166</v>
      </c>
    </row>
    <row r="266" spans="1:31" x14ac:dyDescent="0.25">
      <c r="A266">
        <f>'[1]Cost outcomes'!B265</f>
        <v>40371.640075264397</v>
      </c>
      <c r="B266">
        <f>'[1]Cost outcomes'!C265</f>
        <v>40475.952305431303</v>
      </c>
      <c r="C266">
        <f>'[1]Cost outcomes'!D265</f>
        <v>40508.085965398699</v>
      </c>
      <c r="D266">
        <f>'[1]Cost outcomes'!E265</f>
        <v>40547.936132215</v>
      </c>
      <c r="E266">
        <f>'[1]Cost outcomes'!F265</f>
        <v>40601.219563495797</v>
      </c>
      <c r="F266">
        <f>'[1]Cost outcomes'!G265</f>
        <v>40651.741515713897</v>
      </c>
      <c r="G266">
        <f>'[1]Cost outcomes'!H265</f>
        <v>40663.9164442201</v>
      </c>
      <c r="H266">
        <f>'[1]Cost outcomes'!I265</f>
        <v>40751.795053678499</v>
      </c>
      <c r="I266">
        <f>'[1]Cost outcomes'!J265</f>
        <v>40789.2569860312</v>
      </c>
      <c r="K266">
        <f>'[2]QALY outcomes'!B265</f>
        <v>12.710001482889</v>
      </c>
      <c r="L266">
        <f>'[2]QALY outcomes'!C265</f>
        <v>12.712490118964199</v>
      </c>
      <c r="M266">
        <f>'[2]QALY outcomes'!D265</f>
        <v>12.7130034136518</v>
      </c>
      <c r="N266">
        <f>'[2]QALY outcomes'!E265</f>
        <v>12.7139793938988</v>
      </c>
      <c r="O266">
        <f>'[2]QALY outcomes'!F265</f>
        <v>12.715900118893</v>
      </c>
      <c r="P266">
        <f>'[2]QALY outcomes'!G265</f>
        <v>12.717013587386001</v>
      </c>
      <c r="Q266">
        <f>'[2]QALY outcomes'!H265</f>
        <v>12.717013587386001</v>
      </c>
      <c r="R266">
        <f>'[2]QALY outcomes'!I265</f>
        <v>12.717013587386001</v>
      </c>
      <c r="S266">
        <f>'[2]QALY outcomes'!J265</f>
        <v>12.717020355521701</v>
      </c>
      <c r="U266">
        <f>[3]sens_28_spec_89!G265</f>
        <v>29.845537216892399</v>
      </c>
      <c r="V266">
        <f>[4]sens_57_spec_80_PSA!G265</f>
        <v>29.852158244797799</v>
      </c>
      <c r="W266">
        <f>[5]sens_64_spec_76_PSA!G265</f>
        <v>29.853068085589001</v>
      </c>
      <c r="X266">
        <f>[6]sens_70_spec_70_PSA!G265</f>
        <v>29.854680918890001</v>
      </c>
      <c r="Y266">
        <f>[7]sens_75_spec_66_PSA!G265</f>
        <v>29.8595904058744</v>
      </c>
      <c r="Z266">
        <f>[8]sens_88_spec_63_PSA!G265</f>
        <v>29.861646826400701</v>
      </c>
      <c r="AA266">
        <f>[9]sens_90_spec_58_PSA!G265</f>
        <v>29.861646826400701</v>
      </c>
      <c r="AB266">
        <f>[10]sens_95_spec_19_PSA!G265</f>
        <v>29.861646826400701</v>
      </c>
      <c r="AC266">
        <f>[11]sens_100_spec_3_PSA!G265</f>
        <v>29.861657393686599</v>
      </c>
      <c r="AE266">
        <f t="shared" si="10"/>
        <v>-38.585079314834331</v>
      </c>
    </row>
    <row r="267" spans="1:31" x14ac:dyDescent="0.25">
      <c r="A267">
        <f>'[1]Cost outcomes'!B266</f>
        <v>40377.531364021299</v>
      </c>
      <c r="B267">
        <f>'[1]Cost outcomes'!C266</f>
        <v>40571.991345578703</v>
      </c>
      <c r="C267">
        <f>'[1]Cost outcomes'!D266</f>
        <v>40615.0777597454</v>
      </c>
      <c r="D267">
        <f>'[1]Cost outcomes'!E266</f>
        <v>40662.558649003098</v>
      </c>
      <c r="E267">
        <f>'[1]Cost outcomes'!F266</f>
        <v>40703.217463993496</v>
      </c>
      <c r="F267">
        <f>'[1]Cost outcomes'!G266</f>
        <v>40783.181580615601</v>
      </c>
      <c r="G267">
        <f>'[1]Cost outcomes'!H266</f>
        <v>40805.651917919997</v>
      </c>
      <c r="H267">
        <f>'[1]Cost outcomes'!I266</f>
        <v>40949.788501221003</v>
      </c>
      <c r="I267">
        <f>'[1]Cost outcomes'!J266</f>
        <v>40987.916155869098</v>
      </c>
      <c r="K267">
        <f>'[2]QALY outcomes'!B266</f>
        <v>14.058885389153399</v>
      </c>
      <c r="L267">
        <f>'[2]QALY outcomes'!C266</f>
        <v>14.069064947672601</v>
      </c>
      <c r="M267">
        <f>'[2]QALY outcomes'!D266</f>
        <v>14.070680206656</v>
      </c>
      <c r="N267">
        <f>'[2]QALY outcomes'!E266</f>
        <v>14.072652593725699</v>
      </c>
      <c r="O267">
        <f>'[2]QALY outcomes'!F266</f>
        <v>14.0740838548718</v>
      </c>
      <c r="P267">
        <f>'[2]QALY outcomes'!G266</f>
        <v>14.078269488557901</v>
      </c>
      <c r="Q267">
        <f>'[2]QALY outcomes'!H266</f>
        <v>14.079975869398799</v>
      </c>
      <c r="R267">
        <f>'[2]QALY outcomes'!I266</f>
        <v>14.0838333245919</v>
      </c>
      <c r="S267">
        <f>'[2]QALY outcomes'!J266</f>
        <v>14.083841284913801</v>
      </c>
      <c r="U267">
        <f>[3]sens_28_spec_89!G266</f>
        <v>33.005621914956699</v>
      </c>
      <c r="V267">
        <f>[4]sens_57_spec_80_PSA!G266</f>
        <v>33.027270720038103</v>
      </c>
      <c r="W267">
        <f>[5]sens_64_spec_76_PSA!G266</f>
        <v>33.030813452826301</v>
      </c>
      <c r="X267">
        <f>[6]sens_70_spec_70_PSA!G266</f>
        <v>33.034965843189497</v>
      </c>
      <c r="Y267">
        <f>[7]sens_75_spec_66_PSA!G266</f>
        <v>33.038188631944998</v>
      </c>
      <c r="Z267">
        <f>[8]sens_88_spec_63_PSA!G266</f>
        <v>33.045629121260298</v>
      </c>
      <c r="AA267">
        <f>[9]sens_90_spec_58_PSA!G266</f>
        <v>33.049043302180003</v>
      </c>
      <c r="AB267">
        <f>[10]sens_95_spec_19_PSA!G266</f>
        <v>33.057839882478397</v>
      </c>
      <c r="AC267">
        <f>[11]sens_100_spec_3_PSA!G266</f>
        <v>33.057849735409199</v>
      </c>
      <c r="AE267">
        <f t="shared" si="10"/>
        <v>74.391452795242515</v>
      </c>
    </row>
    <row r="268" spans="1:31" x14ac:dyDescent="0.25">
      <c r="A268">
        <f>'[1]Cost outcomes'!B267</f>
        <v>32154.331425600201</v>
      </c>
      <c r="B268">
        <f>'[1]Cost outcomes'!C267</f>
        <v>32273.7130118932</v>
      </c>
      <c r="C268">
        <f>'[1]Cost outcomes'!D267</f>
        <v>32291.1618172579</v>
      </c>
      <c r="D268">
        <f>'[1]Cost outcomes'!E267</f>
        <v>32310.042559961501</v>
      </c>
      <c r="E268">
        <f>'[1]Cost outcomes'!F267</f>
        <v>32324.6578886391</v>
      </c>
      <c r="F268">
        <f>'[1]Cost outcomes'!G267</f>
        <v>32369.035045199798</v>
      </c>
      <c r="G268">
        <f>'[1]Cost outcomes'!H267</f>
        <v>32383.797985221201</v>
      </c>
      <c r="H268">
        <f>'[1]Cost outcomes'!I267</f>
        <v>32483.596742761201</v>
      </c>
      <c r="I268">
        <f>'[1]Cost outcomes'!J267</f>
        <v>32543.411907186201</v>
      </c>
      <c r="K268">
        <f>'[2]QALY outcomes'!B267</f>
        <v>13.5343707267262</v>
      </c>
      <c r="L268">
        <f>'[2]QALY outcomes'!C267</f>
        <v>13.5393149851815</v>
      </c>
      <c r="M268">
        <f>'[2]QALY outcomes'!D267</f>
        <v>13.5393149851815</v>
      </c>
      <c r="N268">
        <f>'[2]QALY outcomes'!E267</f>
        <v>13.5393149851815</v>
      </c>
      <c r="O268">
        <f>'[2]QALY outcomes'!F267</f>
        <v>13.539380726428901</v>
      </c>
      <c r="P268">
        <f>'[2]QALY outcomes'!G267</f>
        <v>13.540764439714</v>
      </c>
      <c r="Q268">
        <f>'[2]QALY outcomes'!H267</f>
        <v>13.540764439714</v>
      </c>
      <c r="R268">
        <f>'[2]QALY outcomes'!I267</f>
        <v>13.5420421036204</v>
      </c>
      <c r="S268">
        <f>'[2]QALY outcomes'!J267</f>
        <v>13.543908392102701</v>
      </c>
      <c r="U268">
        <f>[3]sens_28_spec_89!G267</f>
        <v>32.928802747956603</v>
      </c>
      <c r="V268">
        <f>[4]sens_57_spec_80_PSA!G267</f>
        <v>32.939233272224698</v>
      </c>
      <c r="W268">
        <f>[5]sens_64_spec_76_PSA!G267</f>
        <v>32.939233272224698</v>
      </c>
      <c r="X268">
        <f>[6]sens_70_spec_70_PSA!G267</f>
        <v>32.939233272224698</v>
      </c>
      <c r="Y268">
        <f>[7]sens_75_spec_66_PSA!G267</f>
        <v>32.939349761525399</v>
      </c>
      <c r="Z268">
        <f>[8]sens_88_spec_63_PSA!G267</f>
        <v>32.942078029726098</v>
      </c>
      <c r="AA268">
        <f>[9]sens_90_spec_58_PSA!G267</f>
        <v>32.942078029726098</v>
      </c>
      <c r="AB268">
        <f>[10]sens_95_spec_19_PSA!G267</f>
        <v>32.9448062947653</v>
      </c>
      <c r="AC268">
        <f>[11]sens_100_spec_3_PSA!G267</f>
        <v>32.9494190221778</v>
      </c>
      <c r="AE268">
        <f t="shared" si="10"/>
        <v>11.200793582336559</v>
      </c>
    </row>
    <row r="269" spans="1:31" x14ac:dyDescent="0.25">
      <c r="A269">
        <f>'[1]Cost outcomes'!B268</f>
        <v>26274.6802019975</v>
      </c>
      <c r="B269">
        <f>'[1]Cost outcomes'!C268</f>
        <v>26341.0775906524</v>
      </c>
      <c r="C269">
        <f>'[1]Cost outcomes'!D268</f>
        <v>26360.255411111801</v>
      </c>
      <c r="D269">
        <f>'[1]Cost outcomes'!E268</f>
        <v>26387.6665871933</v>
      </c>
      <c r="E269">
        <f>'[1]Cost outcomes'!F268</f>
        <v>26414.044619360699</v>
      </c>
      <c r="F269">
        <f>'[1]Cost outcomes'!G268</f>
        <v>26530.2817339963</v>
      </c>
      <c r="G269">
        <f>'[1]Cost outcomes'!H268</f>
        <v>26558.516552874</v>
      </c>
      <c r="H269">
        <f>'[1]Cost outcomes'!I268</f>
        <v>26683.909361493999</v>
      </c>
      <c r="I269">
        <f>'[1]Cost outcomes'!J268</f>
        <v>26728.760806430098</v>
      </c>
      <c r="K269">
        <f>'[2]QALY outcomes'!B268</f>
        <v>13.575458123940599</v>
      </c>
      <c r="L269">
        <f>'[2]QALY outcomes'!C268</f>
        <v>13.575742089492801</v>
      </c>
      <c r="M269">
        <f>'[2]QALY outcomes'!D268</f>
        <v>13.575742089492801</v>
      </c>
      <c r="N269">
        <f>'[2]QALY outcomes'!E268</f>
        <v>13.5760735709072</v>
      </c>
      <c r="O269">
        <f>'[2]QALY outcomes'!F268</f>
        <v>13.577687672072599</v>
      </c>
      <c r="P269">
        <f>'[2]QALY outcomes'!G268</f>
        <v>13.5837156692122</v>
      </c>
      <c r="Q269">
        <f>'[2]QALY outcomes'!H268</f>
        <v>13.584813561739301</v>
      </c>
      <c r="R269">
        <f>'[2]QALY outcomes'!I268</f>
        <v>13.587715183234399</v>
      </c>
      <c r="S269">
        <f>'[2]QALY outcomes'!J268</f>
        <v>13.5878407714444</v>
      </c>
      <c r="U269">
        <f>[3]sens_28_spec_89!G268</f>
        <v>33.025932587166601</v>
      </c>
      <c r="V269">
        <f>[4]sens_57_spec_80_PSA!G268</f>
        <v>33.026452917081002</v>
      </c>
      <c r="W269">
        <f>[5]sens_64_spec_76_PSA!G268</f>
        <v>33.026452917081002</v>
      </c>
      <c r="X269">
        <f>[6]sens_70_spec_70_PSA!G268</f>
        <v>33.027089545029099</v>
      </c>
      <c r="Y269">
        <f>[7]sens_75_spec_66_PSA!G268</f>
        <v>33.032162864281901</v>
      </c>
      <c r="Z269">
        <f>[8]sens_88_spec_63_PSA!G268</f>
        <v>33.048914043858296</v>
      </c>
      <c r="AA269">
        <f>[9]sens_90_spec_58_PSA!G268</f>
        <v>33.051634440329302</v>
      </c>
      <c r="AB269">
        <f>[10]sens_95_spec_19_PSA!G268</f>
        <v>33.061027603887503</v>
      </c>
      <c r="AC269">
        <f>[11]sens_100_spec_3_PSA!G268</f>
        <v>33.061271096559103</v>
      </c>
      <c r="AE269">
        <f t="shared" si="10"/>
        <v>-58.897599162843818</v>
      </c>
    </row>
    <row r="270" spans="1:31" x14ac:dyDescent="0.25">
      <c r="A270">
        <f>'[1]Cost outcomes'!B269</f>
        <v>38796.804018348303</v>
      </c>
      <c r="B270">
        <f>'[1]Cost outcomes'!C269</f>
        <v>38970.131946013098</v>
      </c>
      <c r="C270">
        <f>'[1]Cost outcomes'!D269</f>
        <v>39013.374756553902</v>
      </c>
      <c r="D270">
        <f>'[1]Cost outcomes'!E269</f>
        <v>39037.394027929899</v>
      </c>
      <c r="E270">
        <f>'[1]Cost outcomes'!F269</f>
        <v>39058.876723660098</v>
      </c>
      <c r="F270">
        <f>'[1]Cost outcomes'!G269</f>
        <v>39095.512518299198</v>
      </c>
      <c r="G270">
        <f>'[1]Cost outcomes'!H269</f>
        <v>39108.303497449699</v>
      </c>
      <c r="H270">
        <f>'[1]Cost outcomes'!I269</f>
        <v>39220.298976069796</v>
      </c>
      <c r="I270">
        <f>'[1]Cost outcomes'!J269</f>
        <v>39271.344494390498</v>
      </c>
      <c r="K270">
        <f>'[2]QALY outcomes'!B269</f>
        <v>13.251559588331499</v>
      </c>
      <c r="L270">
        <f>'[2]QALY outcomes'!C269</f>
        <v>13.2601277285302</v>
      </c>
      <c r="M270">
        <f>'[2]QALY outcomes'!D269</f>
        <v>13.261856828114</v>
      </c>
      <c r="N270">
        <f>'[2]QALY outcomes'!E269</f>
        <v>13.2620544920066</v>
      </c>
      <c r="O270">
        <f>'[2]QALY outcomes'!F269</f>
        <v>13.2621813409982</v>
      </c>
      <c r="P270">
        <f>'[2]QALY outcomes'!G269</f>
        <v>13.263026383887899</v>
      </c>
      <c r="Q270">
        <f>'[2]QALY outcomes'!H269</f>
        <v>13.263026383887899</v>
      </c>
      <c r="R270">
        <f>'[2]QALY outcomes'!I269</f>
        <v>13.264390259552499</v>
      </c>
      <c r="S270">
        <f>'[2]QALY outcomes'!J269</f>
        <v>13.2658797996095</v>
      </c>
      <c r="U270">
        <f>[3]sens_28_spec_89!G269</f>
        <v>30.701223714115301</v>
      </c>
      <c r="V270">
        <f>[4]sens_57_spec_80_PSA!G269</f>
        <v>30.722415736524901</v>
      </c>
      <c r="W270">
        <f>[5]sens_64_spec_76_PSA!G269</f>
        <v>30.726945256604999</v>
      </c>
      <c r="X270">
        <f>[6]sens_70_spec_70_PSA!G269</f>
        <v>30.727240000303102</v>
      </c>
      <c r="Y270">
        <f>[7]sens_75_spec_66_PSA!G269</f>
        <v>30.7274332261685</v>
      </c>
      <c r="Z270">
        <f>[8]sens_88_spec_63_PSA!G269</f>
        <v>30.728783059363501</v>
      </c>
      <c r="AA270">
        <f>[9]sens_90_spec_58_PSA!G269</f>
        <v>30.728783059363501</v>
      </c>
      <c r="AB270">
        <f>[10]sens_95_spec_19_PSA!G269</f>
        <v>30.731516829819299</v>
      </c>
      <c r="AC270">
        <f>[11]sens_100_spec_3_PSA!G269</f>
        <v>30.7348113158498</v>
      </c>
      <c r="AE270">
        <f t="shared" si="10"/>
        <v>52.964477630599333</v>
      </c>
    </row>
    <row r="271" spans="1:31" x14ac:dyDescent="0.25">
      <c r="A271">
        <f>'[1]Cost outcomes'!B270</f>
        <v>31825.2761390755</v>
      </c>
      <c r="B271">
        <f>'[1]Cost outcomes'!C270</f>
        <v>32035.6838904838</v>
      </c>
      <c r="C271">
        <f>'[1]Cost outcomes'!D270</f>
        <v>32069.940652296202</v>
      </c>
      <c r="D271">
        <f>'[1]Cost outcomes'!E270</f>
        <v>32129.9790798463</v>
      </c>
      <c r="E271">
        <f>'[1]Cost outcomes'!F270</f>
        <v>32154.1632819238</v>
      </c>
      <c r="F271">
        <f>'[1]Cost outcomes'!G270</f>
        <v>32188.109150796899</v>
      </c>
      <c r="G271">
        <f>'[1]Cost outcomes'!H270</f>
        <v>32208.1990831246</v>
      </c>
      <c r="H271">
        <f>'[1]Cost outcomes'!I270</f>
        <v>32291.022008826902</v>
      </c>
      <c r="I271">
        <f>'[1]Cost outcomes'!J270</f>
        <v>32345.0114777975</v>
      </c>
      <c r="K271">
        <f>'[2]QALY outcomes'!B270</f>
        <v>13.5950188231241</v>
      </c>
      <c r="L271">
        <f>'[2]QALY outcomes'!C270</f>
        <v>13.6059470073066</v>
      </c>
      <c r="M271">
        <f>'[2]QALY outcomes'!D270</f>
        <v>13.606768937364601</v>
      </c>
      <c r="N271">
        <f>'[2]QALY outcomes'!E270</f>
        <v>13.6094131889236</v>
      </c>
      <c r="O271">
        <f>'[2]QALY outcomes'!F270</f>
        <v>13.609725430057599</v>
      </c>
      <c r="P271">
        <f>'[2]QALY outcomes'!G270</f>
        <v>13.609913139305601</v>
      </c>
      <c r="Q271">
        <f>'[2]QALY outcomes'!H270</f>
        <v>13.6102380203001</v>
      </c>
      <c r="R271">
        <f>'[2]QALY outcomes'!I270</f>
        <v>13.6102380203001</v>
      </c>
      <c r="S271">
        <f>'[2]QALY outcomes'!J270</f>
        <v>13.6105744258222</v>
      </c>
      <c r="U271">
        <f>[3]sens_28_spec_89!G270</f>
        <v>32.209215635614598</v>
      </c>
      <c r="V271">
        <f>[4]sens_57_spec_80_PSA!G270</f>
        <v>32.234869039626098</v>
      </c>
      <c r="W271">
        <f>[5]sens_64_spec_76_PSA!G270</f>
        <v>32.236594579841402</v>
      </c>
      <c r="X271">
        <f>[6]sens_70_spec_70_PSA!G270</f>
        <v>32.244036562363597</v>
      </c>
      <c r="Y271">
        <f>[7]sens_75_spec_66_PSA!G270</f>
        <v>32.244551192892203</v>
      </c>
      <c r="Z271">
        <f>[8]sens_88_spec_63_PSA!G270</f>
        <v>32.244915110394103</v>
      </c>
      <c r="AA271">
        <f>[9]sens_90_spec_58_PSA!G270</f>
        <v>32.245472856274098</v>
      </c>
      <c r="AB271">
        <f>[10]sens_95_spec_19_PSA!G270</f>
        <v>32.245472856274098</v>
      </c>
      <c r="AC271">
        <f>[11]sens_100_spec_3_PSA!G270</f>
        <v>32.246081851156497</v>
      </c>
      <c r="AE271">
        <f t="shared" si="10"/>
        <v>78.215570201677281</v>
      </c>
    </row>
    <row r="272" spans="1:31" x14ac:dyDescent="0.25">
      <c r="A272">
        <f>'[1]Cost outcomes'!B271</f>
        <v>50386.557591404999</v>
      </c>
      <c r="B272">
        <f>'[1]Cost outcomes'!C271</f>
        <v>50481.681126763797</v>
      </c>
      <c r="C272">
        <f>'[1]Cost outcomes'!D271</f>
        <v>50501.045194093596</v>
      </c>
      <c r="D272">
        <f>'[1]Cost outcomes'!E271</f>
        <v>50532.503456368402</v>
      </c>
      <c r="E272">
        <f>'[1]Cost outcomes'!F271</f>
        <v>50552.944818593001</v>
      </c>
      <c r="F272">
        <f>'[1]Cost outcomes'!G271</f>
        <v>50595.2283301688</v>
      </c>
      <c r="G272">
        <f>'[1]Cost outcomes'!H271</f>
        <v>50608.503595619099</v>
      </c>
      <c r="H272">
        <f>'[1]Cost outcomes'!I271</f>
        <v>50718.553113593203</v>
      </c>
      <c r="I272">
        <f>'[1]Cost outcomes'!J271</f>
        <v>50779.444283251898</v>
      </c>
      <c r="K272">
        <f>'[2]QALY outcomes'!B271</f>
        <v>13.854625461323</v>
      </c>
      <c r="L272">
        <f>'[2]QALY outcomes'!C271</f>
        <v>13.8567557658408</v>
      </c>
      <c r="M272">
        <f>'[2]QALY outcomes'!D271</f>
        <v>13.8567557658408</v>
      </c>
      <c r="N272">
        <f>'[2]QALY outcomes'!E271</f>
        <v>13.858262300482901</v>
      </c>
      <c r="O272">
        <f>'[2]QALY outcomes'!F271</f>
        <v>13.8585606478758</v>
      </c>
      <c r="P272">
        <f>'[2]QALY outcomes'!G271</f>
        <v>13.8588557709085</v>
      </c>
      <c r="Q272">
        <f>'[2]QALY outcomes'!H271</f>
        <v>13.8588557709085</v>
      </c>
      <c r="R272">
        <f>'[2]QALY outcomes'!I271</f>
        <v>13.8593702135014</v>
      </c>
      <c r="S272">
        <f>'[2]QALY outcomes'!J271</f>
        <v>13.8608245185064</v>
      </c>
      <c r="U272">
        <f>[3]sens_28_spec_89!G271</f>
        <v>33.493800273366702</v>
      </c>
      <c r="V272">
        <f>[4]sens_57_spec_80_PSA!G271</f>
        <v>33.499509867557499</v>
      </c>
      <c r="W272">
        <f>[5]sens_64_spec_76_PSA!G271</f>
        <v>33.499509867557499</v>
      </c>
      <c r="X272">
        <f>[6]sens_70_spec_70_PSA!G271</f>
        <v>33.502808841850801</v>
      </c>
      <c r="Y272">
        <f>[7]sens_75_spec_66_PSA!G271</f>
        <v>33.503264534826101</v>
      </c>
      <c r="Z272">
        <f>[8]sens_88_spec_63_PSA!G271</f>
        <v>33.503813959373602</v>
      </c>
      <c r="AA272">
        <f>[9]sens_90_spec_58_PSA!G271</f>
        <v>33.503813959373602</v>
      </c>
      <c r="AB272">
        <f>[10]sens_95_spec_19_PSA!G271</f>
        <v>33.5047928936091</v>
      </c>
      <c r="AC272">
        <f>[11]sens_100_spec_3_PSA!G271</f>
        <v>33.507539514615203</v>
      </c>
      <c r="AE272">
        <f t="shared" si="10"/>
        <v>-38.860248091649247</v>
      </c>
    </row>
    <row r="273" spans="1:31" x14ac:dyDescent="0.25">
      <c r="A273">
        <f>'[1]Cost outcomes'!B272</f>
        <v>32764.330857834699</v>
      </c>
      <c r="B273">
        <f>'[1]Cost outcomes'!C272</f>
        <v>32920.635571562598</v>
      </c>
      <c r="C273">
        <f>'[1]Cost outcomes'!D272</f>
        <v>32968.853083503898</v>
      </c>
      <c r="D273">
        <f>'[1]Cost outcomes'!E272</f>
        <v>32990.786453134802</v>
      </c>
      <c r="E273">
        <f>'[1]Cost outcomes'!F272</f>
        <v>33024.209434213699</v>
      </c>
      <c r="F273">
        <f>'[1]Cost outcomes'!G272</f>
        <v>33132.514347623903</v>
      </c>
      <c r="G273">
        <f>'[1]Cost outcomes'!H272</f>
        <v>33160.784700545701</v>
      </c>
      <c r="H273">
        <f>'[1]Cost outcomes'!I272</f>
        <v>33250.168622602898</v>
      </c>
      <c r="I273">
        <f>'[1]Cost outcomes'!J272</f>
        <v>33288.9207864989</v>
      </c>
      <c r="K273">
        <f>'[2]QALY outcomes'!B272</f>
        <v>13.4354462332526</v>
      </c>
      <c r="L273">
        <f>'[2]QALY outcomes'!C272</f>
        <v>13.4397219282598</v>
      </c>
      <c r="M273">
        <f>'[2]QALY outcomes'!D272</f>
        <v>13.4413153158707</v>
      </c>
      <c r="N273">
        <f>'[2]QALY outcomes'!E272</f>
        <v>13.4413153158707</v>
      </c>
      <c r="O273">
        <f>'[2]QALY outcomes'!F272</f>
        <v>13.4421497339313</v>
      </c>
      <c r="P273">
        <f>'[2]QALY outcomes'!G272</f>
        <v>13.4461569173935</v>
      </c>
      <c r="Q273">
        <f>'[2]QALY outcomes'!H272</f>
        <v>13.447232562258201</v>
      </c>
      <c r="R273">
        <f>'[2]QALY outcomes'!I272</f>
        <v>13.447232562258201</v>
      </c>
      <c r="S273">
        <f>'[2]QALY outcomes'!J272</f>
        <v>13.447232562258201</v>
      </c>
      <c r="U273">
        <f>[3]sens_28_spec_89!G272</f>
        <v>32.488284394717198</v>
      </c>
      <c r="V273">
        <f>[4]sens_57_spec_80_PSA!G272</f>
        <v>32.498731989767101</v>
      </c>
      <c r="W273">
        <f>[5]sens_64_spec_76_PSA!G272</f>
        <v>32.501840508698599</v>
      </c>
      <c r="X273">
        <f>[6]sens_70_spec_70_PSA!G272</f>
        <v>32.501840508698599</v>
      </c>
      <c r="Y273">
        <f>[7]sens_75_spec_66_PSA!G272</f>
        <v>32.5035351169103</v>
      </c>
      <c r="Z273">
        <f>[8]sens_88_spec_63_PSA!G272</f>
        <v>32.512551270498903</v>
      </c>
      <c r="AA273">
        <f>[9]sens_90_spec_58_PSA!G272</f>
        <v>32.514887531318401</v>
      </c>
      <c r="AB273">
        <f>[10]sens_95_spec_19_PSA!G272</f>
        <v>32.514887531318401</v>
      </c>
      <c r="AC273">
        <f>[11]sens_100_spec_3_PSA!G272</f>
        <v>32.514887531318401</v>
      </c>
      <c r="AE273">
        <f t="shared" si="10"/>
        <v>-43.379704910291593</v>
      </c>
    </row>
    <row r="274" spans="1:31" x14ac:dyDescent="0.25">
      <c r="A274">
        <f>'[1]Cost outcomes'!B273</f>
        <v>27507.490267067398</v>
      </c>
      <c r="B274">
        <f>'[1]Cost outcomes'!C273</f>
        <v>27713.779013611002</v>
      </c>
      <c r="C274">
        <f>'[1]Cost outcomes'!D273</f>
        <v>27735.936938276602</v>
      </c>
      <c r="D274">
        <f>'[1]Cost outcomes'!E273</f>
        <v>27791.111049122399</v>
      </c>
      <c r="E274">
        <f>'[1]Cost outcomes'!F273</f>
        <v>27804.778266466899</v>
      </c>
      <c r="F274">
        <f>'[1]Cost outcomes'!G273</f>
        <v>27898.075727081199</v>
      </c>
      <c r="G274">
        <f>'[1]Cost outcomes'!H273</f>
        <v>27928.099688701201</v>
      </c>
      <c r="H274">
        <f>'[1]Cost outcomes'!I273</f>
        <v>28051.2686959438</v>
      </c>
      <c r="I274">
        <f>'[1]Cost outcomes'!J273</f>
        <v>28102.533917524201</v>
      </c>
      <c r="K274">
        <f>'[2]QALY outcomes'!B273</f>
        <v>13.799263035650901</v>
      </c>
      <c r="L274">
        <f>'[2]QALY outcomes'!C273</f>
        <v>13.807293940033199</v>
      </c>
      <c r="M274">
        <f>'[2]QALY outcomes'!D273</f>
        <v>13.8075541330166</v>
      </c>
      <c r="N274">
        <f>'[2]QALY outcomes'!E273</f>
        <v>13.8087841891404</v>
      </c>
      <c r="O274">
        <f>'[2]QALY outcomes'!F273</f>
        <v>13.8087841891404</v>
      </c>
      <c r="P274">
        <f>'[2]QALY outcomes'!G273</f>
        <v>13.8125362252439</v>
      </c>
      <c r="Q274">
        <f>'[2]QALY outcomes'!H273</f>
        <v>13.813851627233801</v>
      </c>
      <c r="R274">
        <f>'[2]QALY outcomes'!I273</f>
        <v>13.8164306309463</v>
      </c>
      <c r="S274">
        <f>'[2]QALY outcomes'!J273</f>
        <v>13.8166734346271</v>
      </c>
      <c r="U274">
        <f>[3]sens_28_spec_89!G273</f>
        <v>33.957793731932</v>
      </c>
      <c r="V274">
        <f>[4]sens_57_spec_80_PSA!G273</f>
        <v>33.980939563989899</v>
      </c>
      <c r="W274">
        <f>[5]sens_64_spec_76_PSA!G273</f>
        <v>33.981369676289901</v>
      </c>
      <c r="X274">
        <f>[6]sens_70_spec_70_PSA!G273</f>
        <v>33.984012129494999</v>
      </c>
      <c r="Y274">
        <f>[7]sens_75_spec_66_PSA!G273</f>
        <v>33.984012129494999</v>
      </c>
      <c r="Z274">
        <f>[8]sens_88_spec_63_PSA!G273</f>
        <v>33.995227780195599</v>
      </c>
      <c r="AA274">
        <f>[9]sens_90_spec_58_PSA!G273</f>
        <v>33.998524773945597</v>
      </c>
      <c r="AB274">
        <f>[10]sens_95_spec_19_PSA!G273</f>
        <v>34.006067286001702</v>
      </c>
      <c r="AC274">
        <f>[11]sens_100_spec_3_PSA!G273</f>
        <v>34.006502867296597</v>
      </c>
      <c r="AE274">
        <f t="shared" si="10"/>
        <v>5.8147703483349744</v>
      </c>
    </row>
    <row r="275" spans="1:31" x14ac:dyDescent="0.25">
      <c r="A275">
        <f>'[1]Cost outcomes'!B274</f>
        <v>22659.000072463699</v>
      </c>
      <c r="B275">
        <f>'[1]Cost outcomes'!C274</f>
        <v>22808.7019757372</v>
      </c>
      <c r="C275">
        <f>'[1]Cost outcomes'!D274</f>
        <v>22886.557053771299</v>
      </c>
      <c r="D275">
        <f>'[1]Cost outcomes'!E274</f>
        <v>22926.131004417301</v>
      </c>
      <c r="E275">
        <f>'[1]Cost outcomes'!F274</f>
        <v>22941.416342910299</v>
      </c>
      <c r="F275">
        <f>'[1]Cost outcomes'!G274</f>
        <v>23018.234048132399</v>
      </c>
      <c r="G275">
        <f>'[1]Cost outcomes'!H274</f>
        <v>23057.8737734809</v>
      </c>
      <c r="H275">
        <f>'[1]Cost outcomes'!I274</f>
        <v>23142.965256082702</v>
      </c>
      <c r="I275">
        <f>'[1]Cost outcomes'!J274</f>
        <v>23187.292919917702</v>
      </c>
      <c r="K275">
        <f>'[2]QALY outcomes'!B274</f>
        <v>13.830315720228301</v>
      </c>
      <c r="L275">
        <f>'[2]QALY outcomes'!C274</f>
        <v>13.8353624429449</v>
      </c>
      <c r="M275">
        <f>'[2]QALY outcomes'!D274</f>
        <v>13.838046997747799</v>
      </c>
      <c r="N275">
        <f>'[2]QALY outcomes'!E274</f>
        <v>13.839359192982201</v>
      </c>
      <c r="O275">
        <f>'[2]QALY outcomes'!F274</f>
        <v>13.839359192982201</v>
      </c>
      <c r="P275">
        <f>'[2]QALY outcomes'!G274</f>
        <v>13.8413523051229</v>
      </c>
      <c r="Q275">
        <f>'[2]QALY outcomes'!H274</f>
        <v>13.8431812176078</v>
      </c>
      <c r="R275">
        <f>'[2]QALY outcomes'!I274</f>
        <v>13.8431812176078</v>
      </c>
      <c r="S275">
        <f>'[2]QALY outcomes'!J274</f>
        <v>13.8431812176078</v>
      </c>
      <c r="U275">
        <f>[3]sens_28_spec_89!G274</f>
        <v>32.086867142795803</v>
      </c>
      <c r="V275">
        <f>[4]sens_57_spec_80_PSA!G274</f>
        <v>32.097770157272102</v>
      </c>
      <c r="W275">
        <f>[5]sens_64_spec_76_PSA!G274</f>
        <v>32.104647884905098</v>
      </c>
      <c r="X275">
        <f>[6]sens_70_spec_70_PSA!G274</f>
        <v>32.107176142302201</v>
      </c>
      <c r="Y275">
        <f>[7]sens_75_spec_66_PSA!G274</f>
        <v>32.107176142302201</v>
      </c>
      <c r="Z275">
        <f>[8]sens_88_spec_63_PSA!G274</f>
        <v>32.111216133252597</v>
      </c>
      <c r="AA275">
        <f>[9]sens_90_spec_58_PSA!G274</f>
        <v>32.1154551593375</v>
      </c>
      <c r="AB275">
        <f>[10]sens_95_spec_19_PSA!G274</f>
        <v>32.1154551593375</v>
      </c>
      <c r="AC275">
        <f>[11]sens_100_spec_3_PSA!G274</f>
        <v>32.1154551593375</v>
      </c>
      <c r="AE275">
        <f t="shared" si="10"/>
        <v>-16.413348708139409</v>
      </c>
    </row>
    <row r="276" spans="1:31" x14ac:dyDescent="0.25">
      <c r="A276">
        <f>'[1]Cost outcomes'!B275</f>
        <v>39210.087887996699</v>
      </c>
      <c r="B276">
        <f>'[1]Cost outcomes'!C275</f>
        <v>39400.441967671497</v>
      </c>
      <c r="C276">
        <f>'[1]Cost outcomes'!D275</f>
        <v>39433.5842654882</v>
      </c>
      <c r="D276">
        <f>'[1]Cost outcomes'!E275</f>
        <v>39460.439026170599</v>
      </c>
      <c r="E276">
        <f>'[1]Cost outcomes'!F275</f>
        <v>39491.835853275203</v>
      </c>
      <c r="F276">
        <f>'[1]Cost outcomes'!G275</f>
        <v>39563.276046747</v>
      </c>
      <c r="G276">
        <f>'[1]Cost outcomes'!H275</f>
        <v>39584.870328970101</v>
      </c>
      <c r="H276">
        <f>'[1]Cost outcomes'!I275</f>
        <v>39668.928067171197</v>
      </c>
      <c r="I276">
        <f>'[1]Cost outcomes'!J275</f>
        <v>39724.576972416296</v>
      </c>
      <c r="K276">
        <f>'[2]QALY outcomes'!B275</f>
        <v>13.353951105801601</v>
      </c>
      <c r="L276">
        <f>'[2]QALY outcomes'!C275</f>
        <v>13.3604802329018</v>
      </c>
      <c r="M276">
        <f>'[2]QALY outcomes'!D275</f>
        <v>13.3607472253272</v>
      </c>
      <c r="N276">
        <f>'[2]QALY outcomes'!E275</f>
        <v>13.3608716129072</v>
      </c>
      <c r="O276">
        <f>'[2]QALY outcomes'!F275</f>
        <v>13.361188996068501</v>
      </c>
      <c r="P276">
        <f>'[2]QALY outcomes'!G275</f>
        <v>13.3627152739957</v>
      </c>
      <c r="Q276">
        <f>'[2]QALY outcomes'!H275</f>
        <v>13.362831838567599</v>
      </c>
      <c r="R276">
        <f>'[2]QALY outcomes'!I275</f>
        <v>13.362831838567599</v>
      </c>
      <c r="S276">
        <f>'[2]QALY outcomes'!J275</f>
        <v>13.3646188409858</v>
      </c>
      <c r="U276">
        <f>[3]sens_28_spec_89!G275</f>
        <v>32.120042081638999</v>
      </c>
      <c r="V276">
        <f>[4]sens_57_spec_80_PSA!G275</f>
        <v>32.135481989773197</v>
      </c>
      <c r="W276">
        <f>[5]sens_64_spec_76_PSA!G275</f>
        <v>32.135981645600197</v>
      </c>
      <c r="X276">
        <f>[6]sens_70_spec_70_PSA!G275</f>
        <v>32.136199779599103</v>
      </c>
      <c r="Y276">
        <f>[7]sens_75_spec_66_PSA!G275</f>
        <v>32.136785510705501</v>
      </c>
      <c r="Z276">
        <f>[8]sens_88_spec_63_PSA!G275</f>
        <v>32.139956119273101</v>
      </c>
      <c r="AA276">
        <f>[9]sens_90_spec_58_PSA!G275</f>
        <v>32.140196457145997</v>
      </c>
      <c r="AB276">
        <f>[10]sens_95_spec_19_PSA!G275</f>
        <v>32.140196457145997</v>
      </c>
      <c r="AC276">
        <f>[11]sens_100_spec_3_PSA!G275</f>
        <v>32.145851573237898</v>
      </c>
      <c r="AE276">
        <f t="shared" si="10"/>
        <v>-17.913871914491665</v>
      </c>
    </row>
    <row r="277" spans="1:31" x14ac:dyDescent="0.25">
      <c r="A277">
        <f>'[1]Cost outcomes'!B276</f>
        <v>45226.617743558803</v>
      </c>
      <c r="B277">
        <f>'[1]Cost outcomes'!C276</f>
        <v>45375.033068289602</v>
      </c>
      <c r="C277">
        <f>'[1]Cost outcomes'!D276</f>
        <v>45396.793684858902</v>
      </c>
      <c r="D277">
        <f>'[1]Cost outcomes'!E276</f>
        <v>45427.531443530301</v>
      </c>
      <c r="E277">
        <f>'[1]Cost outcomes'!F276</f>
        <v>45441.006638041901</v>
      </c>
      <c r="F277">
        <f>'[1]Cost outcomes'!G276</f>
        <v>45472.359794101598</v>
      </c>
      <c r="G277">
        <f>'[1]Cost outcomes'!H276</f>
        <v>45491.1260442188</v>
      </c>
      <c r="H277">
        <f>'[1]Cost outcomes'!I276</f>
        <v>45573.902810245498</v>
      </c>
      <c r="I277">
        <f>'[1]Cost outcomes'!J276</f>
        <v>45633.228032724801</v>
      </c>
      <c r="K277">
        <f>'[2]QALY outcomes'!B276</f>
        <v>13.938333030091901</v>
      </c>
      <c r="L277">
        <f>'[2]QALY outcomes'!C276</f>
        <v>13.942524551937099</v>
      </c>
      <c r="M277">
        <f>'[2]QALY outcomes'!D276</f>
        <v>13.942524551937099</v>
      </c>
      <c r="N277">
        <f>'[2]QALY outcomes'!E276</f>
        <v>13.9426475602355</v>
      </c>
      <c r="O277">
        <f>'[2]QALY outcomes'!F276</f>
        <v>13.942688558328999</v>
      </c>
      <c r="P277">
        <f>'[2]QALY outcomes'!G276</f>
        <v>13.9428571887477</v>
      </c>
      <c r="Q277">
        <f>'[2]QALY outcomes'!H276</f>
        <v>13.942957570180701</v>
      </c>
      <c r="R277">
        <f>'[2]QALY outcomes'!I276</f>
        <v>13.942957570180701</v>
      </c>
      <c r="S277">
        <f>'[2]QALY outcomes'!J276</f>
        <v>13.9441000512796</v>
      </c>
      <c r="U277">
        <f>[3]sens_28_spec_89!G276</f>
        <v>34.088766481266902</v>
      </c>
      <c r="V277">
        <f>[4]sens_57_spec_80_PSA!G276</f>
        <v>34.099000667318201</v>
      </c>
      <c r="W277">
        <f>[5]sens_64_spec_76_PSA!G276</f>
        <v>34.099000667318201</v>
      </c>
      <c r="X277">
        <f>[6]sens_70_spec_70_PSA!G276</f>
        <v>34.09921650311</v>
      </c>
      <c r="Y277">
        <f>[7]sens_75_spec_66_PSA!G276</f>
        <v>34.099271426797401</v>
      </c>
      <c r="Z277">
        <f>[8]sens_88_spec_63_PSA!G276</f>
        <v>34.099600666626301</v>
      </c>
      <c r="AA277">
        <f>[9]sens_90_spec_58_PSA!G276</f>
        <v>34.099781417672602</v>
      </c>
      <c r="AB277">
        <f>[10]sens_95_spec_19_PSA!G276</f>
        <v>34.099781417672602</v>
      </c>
      <c r="AC277">
        <f>[11]sens_100_spec_3_PSA!G276</f>
        <v>34.102422147465496</v>
      </c>
      <c r="AE277">
        <f t="shared" si="10"/>
        <v>-37.713405971112735</v>
      </c>
    </row>
    <row r="278" spans="1:31" x14ac:dyDescent="0.25">
      <c r="A278">
        <f>'[1]Cost outcomes'!B277</f>
        <v>28077.582686285899</v>
      </c>
      <c r="B278">
        <f>'[1]Cost outcomes'!C277</f>
        <v>28173.841317765498</v>
      </c>
      <c r="C278">
        <f>'[1]Cost outcomes'!D277</f>
        <v>28209.8070586219</v>
      </c>
      <c r="D278">
        <f>'[1]Cost outcomes'!E277</f>
        <v>28271.011158426401</v>
      </c>
      <c r="E278">
        <f>'[1]Cost outcomes'!F277</f>
        <v>28287.378890144701</v>
      </c>
      <c r="F278">
        <f>'[1]Cost outcomes'!G277</f>
        <v>28328.275393238298</v>
      </c>
      <c r="G278">
        <f>'[1]Cost outcomes'!H277</f>
        <v>28342.9924137462</v>
      </c>
      <c r="H278">
        <f>'[1]Cost outcomes'!I277</f>
        <v>28425.731235376999</v>
      </c>
      <c r="I278">
        <f>'[1]Cost outcomes'!J277</f>
        <v>28503.696639352002</v>
      </c>
      <c r="K278">
        <f>'[2]QALY outcomes'!B277</f>
        <v>13.5954246083679</v>
      </c>
      <c r="L278">
        <f>'[2]QALY outcomes'!C277</f>
        <v>13.5970908987288</v>
      </c>
      <c r="M278">
        <f>'[2]QALY outcomes'!D277</f>
        <v>13.597981892759</v>
      </c>
      <c r="N278">
        <f>'[2]QALY outcomes'!E277</f>
        <v>13.6005621661904</v>
      </c>
      <c r="O278">
        <f>'[2]QALY outcomes'!F277</f>
        <v>13.6005621661904</v>
      </c>
      <c r="P278">
        <f>'[2]QALY outcomes'!G277</f>
        <v>13.6010376346351</v>
      </c>
      <c r="Q278">
        <f>'[2]QALY outcomes'!H277</f>
        <v>13.601207961262901</v>
      </c>
      <c r="R278">
        <f>'[2]QALY outcomes'!I277</f>
        <v>13.601207961262901</v>
      </c>
      <c r="S278">
        <f>'[2]QALY outcomes'!J277</f>
        <v>13.6056932478664</v>
      </c>
      <c r="U278">
        <f>[3]sens_28_spec_89!G277</f>
        <v>32.396443751336598</v>
      </c>
      <c r="V278">
        <f>[4]sens_57_spec_80_PSA!G277</f>
        <v>32.399379582433902</v>
      </c>
      <c r="W278">
        <f>[5]sens_64_spec_76_PSA!G277</f>
        <v>32.400940086409399</v>
      </c>
      <c r="X278">
        <f>[6]sens_70_spec_70_PSA!G277</f>
        <v>32.406245130978199</v>
      </c>
      <c r="Y278">
        <f>[7]sens_75_spec_66_PSA!G277</f>
        <v>32.406245130978199</v>
      </c>
      <c r="Z278">
        <f>[8]sens_88_spec_63_PSA!G277</f>
        <v>32.407092383583702</v>
      </c>
      <c r="AA278">
        <f>[9]sens_90_spec_58_PSA!G277</f>
        <v>32.407385000444002</v>
      </c>
      <c r="AB278">
        <f>[10]sens_95_spec_19_PSA!G277</f>
        <v>32.407385000444002</v>
      </c>
      <c r="AC278">
        <f>[11]sens_100_spec_3_PSA!G277</f>
        <v>32.418386424674097</v>
      </c>
      <c r="AE278">
        <f t="shared" si="10"/>
        <v>-52.250381737636964</v>
      </c>
    </row>
    <row r="279" spans="1:31" x14ac:dyDescent="0.25">
      <c r="A279">
        <f>'[1]Cost outcomes'!B278</f>
        <v>38692.113763609297</v>
      </c>
      <c r="B279">
        <f>'[1]Cost outcomes'!C278</f>
        <v>38824.467712744699</v>
      </c>
      <c r="C279">
        <f>'[1]Cost outcomes'!D278</f>
        <v>38866.998492224797</v>
      </c>
      <c r="D279">
        <f>'[1]Cost outcomes'!E278</f>
        <v>38905.863067764702</v>
      </c>
      <c r="E279">
        <f>'[1]Cost outcomes'!F278</f>
        <v>38942.087929174399</v>
      </c>
      <c r="F279">
        <f>'[1]Cost outcomes'!G278</f>
        <v>39017.068416423201</v>
      </c>
      <c r="G279">
        <f>'[1]Cost outcomes'!H278</f>
        <v>39031.799044462299</v>
      </c>
      <c r="H279">
        <f>'[1]Cost outcomes'!I278</f>
        <v>39130.031578704402</v>
      </c>
      <c r="I279">
        <f>'[1]Cost outcomes'!J278</f>
        <v>39165.142800766698</v>
      </c>
      <c r="K279">
        <f>'[2]QALY outcomes'!B278</f>
        <v>13.850024269507101</v>
      </c>
      <c r="L279">
        <f>'[2]QALY outcomes'!C278</f>
        <v>13.855682864665701</v>
      </c>
      <c r="M279">
        <f>'[2]QALY outcomes'!D278</f>
        <v>13.8564123713745</v>
      </c>
      <c r="N279">
        <f>'[2]QALY outcomes'!E278</f>
        <v>13.8579405529897</v>
      </c>
      <c r="O279">
        <f>'[2]QALY outcomes'!F278</f>
        <v>13.8589225786375</v>
      </c>
      <c r="P279">
        <f>'[2]QALY outcomes'!G278</f>
        <v>13.861382241480101</v>
      </c>
      <c r="Q279">
        <f>'[2]QALY outcomes'!H278</f>
        <v>13.861382241480101</v>
      </c>
      <c r="R279">
        <f>'[2]QALY outcomes'!I278</f>
        <v>13.8625786519054</v>
      </c>
      <c r="S279">
        <f>'[2]QALY outcomes'!J278</f>
        <v>13.8625786519054</v>
      </c>
      <c r="U279">
        <f>[3]sens_28_spec_89!G278</f>
        <v>33.831318700499601</v>
      </c>
      <c r="V279">
        <f>[4]sens_57_spec_80_PSA!G278</f>
        <v>33.845278533062199</v>
      </c>
      <c r="W279">
        <f>[5]sens_64_spec_76_PSA!G278</f>
        <v>33.846660410384402</v>
      </c>
      <c r="X279">
        <f>[6]sens_70_spec_70_PSA!G278</f>
        <v>33.850849723989903</v>
      </c>
      <c r="Y279">
        <f>[7]sens_75_spec_66_PSA!G278</f>
        <v>33.852756799591099</v>
      </c>
      <c r="Z279">
        <f>[8]sens_88_spec_63_PSA!G278</f>
        <v>33.858509992243697</v>
      </c>
      <c r="AA279">
        <f>[9]sens_90_spec_58_PSA!G278</f>
        <v>33.858509992243697</v>
      </c>
      <c r="AB279">
        <f>[10]sens_95_spec_19_PSA!G278</f>
        <v>33.861346783298899</v>
      </c>
      <c r="AC279">
        <f>[11]sens_100_spec_3_PSA!G278</f>
        <v>33.861346783298899</v>
      </c>
      <c r="AE279">
        <f t="shared" si="10"/>
        <v>17.09471525814152</v>
      </c>
    </row>
    <row r="280" spans="1:31" x14ac:dyDescent="0.25">
      <c r="A280">
        <f>'[1]Cost outcomes'!B279</f>
        <v>39298.549541447501</v>
      </c>
      <c r="B280">
        <f>'[1]Cost outcomes'!C279</f>
        <v>39365.815868405603</v>
      </c>
      <c r="C280">
        <f>'[1]Cost outcomes'!D279</f>
        <v>39384.662347504098</v>
      </c>
      <c r="D280">
        <f>'[1]Cost outcomes'!E279</f>
        <v>39407.538890284697</v>
      </c>
      <c r="E280">
        <f>'[1]Cost outcomes'!F279</f>
        <v>39421.899060429801</v>
      </c>
      <c r="F280">
        <f>'[1]Cost outcomes'!G279</f>
        <v>39454.7235395803</v>
      </c>
      <c r="G280">
        <f>'[1]Cost outcomes'!H279</f>
        <v>39470.029253010303</v>
      </c>
      <c r="H280">
        <f>'[1]Cost outcomes'!I279</f>
        <v>39553.251705721901</v>
      </c>
      <c r="I280">
        <f>'[1]Cost outcomes'!J279</f>
        <v>39593.1571798394</v>
      </c>
      <c r="K280">
        <f>'[2]QALY outcomes'!B279</f>
        <v>13.6505703573484</v>
      </c>
      <c r="L280">
        <f>'[2]QALY outcomes'!C279</f>
        <v>13.6512144896765</v>
      </c>
      <c r="M280">
        <f>'[2]QALY outcomes'!D279</f>
        <v>13.6512144896765</v>
      </c>
      <c r="N280">
        <f>'[2]QALY outcomes'!E279</f>
        <v>13.6512144896765</v>
      </c>
      <c r="O280">
        <f>'[2]QALY outcomes'!F279</f>
        <v>13.6512144896765</v>
      </c>
      <c r="P280">
        <f>'[2]QALY outcomes'!G279</f>
        <v>13.6517489896789</v>
      </c>
      <c r="Q280">
        <f>'[2]QALY outcomes'!H279</f>
        <v>13.6517489896789</v>
      </c>
      <c r="R280">
        <f>'[2]QALY outcomes'!I279</f>
        <v>13.6517489896789</v>
      </c>
      <c r="S280">
        <f>'[2]QALY outcomes'!J279</f>
        <v>13.6517489896789</v>
      </c>
      <c r="U280">
        <f>[3]sens_28_spec_89!G279</f>
        <v>32.129125974427303</v>
      </c>
      <c r="V280">
        <f>[4]sens_57_spec_80_PSA!G279</f>
        <v>32.1302021251905</v>
      </c>
      <c r="W280">
        <f>[5]sens_64_spec_76_PSA!G279</f>
        <v>32.1302021251905</v>
      </c>
      <c r="X280">
        <f>[6]sens_70_spec_70_PSA!G279</f>
        <v>32.1302021251905</v>
      </c>
      <c r="Y280">
        <f>[7]sens_75_spec_66_PSA!G279</f>
        <v>32.1302021251905</v>
      </c>
      <c r="Z280">
        <f>[8]sens_88_spec_63_PSA!G279</f>
        <v>32.131091280429096</v>
      </c>
      <c r="AA280">
        <f>[9]sens_90_spec_58_PSA!G279</f>
        <v>32.131091280429096</v>
      </c>
      <c r="AB280">
        <f>[10]sens_95_spec_19_PSA!G279</f>
        <v>32.131091280429096</v>
      </c>
      <c r="AC280">
        <f>[11]sens_100_spec_3_PSA!G279</f>
        <v>32.131091280429096</v>
      </c>
      <c r="AE280">
        <f t="shared" si="10"/>
        <v>-50.254204085002598</v>
      </c>
    </row>
    <row r="281" spans="1:31" x14ac:dyDescent="0.25">
      <c r="A281">
        <f>'[1]Cost outcomes'!B280</f>
        <v>45489.777343400601</v>
      </c>
      <c r="B281">
        <f>'[1]Cost outcomes'!C280</f>
        <v>45617.213272274203</v>
      </c>
      <c r="C281">
        <f>'[1]Cost outcomes'!D280</f>
        <v>45635.887354621504</v>
      </c>
      <c r="D281">
        <f>'[1]Cost outcomes'!E280</f>
        <v>45665.970129585803</v>
      </c>
      <c r="E281">
        <f>'[1]Cost outcomes'!F280</f>
        <v>45683.306682192997</v>
      </c>
      <c r="F281">
        <f>'[1]Cost outcomes'!G280</f>
        <v>45766.323820191799</v>
      </c>
      <c r="G281">
        <f>'[1]Cost outcomes'!H280</f>
        <v>45785.670213008903</v>
      </c>
      <c r="H281">
        <f>'[1]Cost outcomes'!I280</f>
        <v>45902.194470181297</v>
      </c>
      <c r="I281">
        <f>'[1]Cost outcomes'!J280</f>
        <v>45940.819248024003</v>
      </c>
      <c r="K281">
        <f>'[2]QALY outcomes'!B280</f>
        <v>14.064178891211499</v>
      </c>
      <c r="L281">
        <f>'[2]QALY outcomes'!C280</f>
        <v>14.0685218298857</v>
      </c>
      <c r="M281">
        <f>'[2]QALY outcomes'!D280</f>
        <v>14.0685218298857</v>
      </c>
      <c r="N281">
        <f>'[2]QALY outcomes'!E280</f>
        <v>14.068743229261701</v>
      </c>
      <c r="O281">
        <f>'[2]QALY outcomes'!F280</f>
        <v>14.0688205717678</v>
      </c>
      <c r="P281">
        <f>'[2]QALY outcomes'!G280</f>
        <v>14.071953157231</v>
      </c>
      <c r="Q281">
        <f>'[2]QALY outcomes'!H280</f>
        <v>14.0720615967436</v>
      </c>
      <c r="R281">
        <f>'[2]QALY outcomes'!I280</f>
        <v>14.074279246869599</v>
      </c>
      <c r="S281">
        <f>'[2]QALY outcomes'!J280</f>
        <v>14.074279246869599</v>
      </c>
      <c r="U281">
        <f>[3]sens_28_spec_89!G280</f>
        <v>34.445095427446702</v>
      </c>
      <c r="V281">
        <f>[4]sens_57_spec_80_PSA!G280</f>
        <v>34.454748579873097</v>
      </c>
      <c r="W281">
        <f>[5]sens_64_spec_76_PSA!G280</f>
        <v>34.454748579873097</v>
      </c>
      <c r="X281">
        <f>[6]sens_70_spec_70_PSA!G280</f>
        <v>34.455148085681699</v>
      </c>
      <c r="Y281">
        <f>[7]sens_75_spec_66_PSA!G280</f>
        <v>34.455277442808203</v>
      </c>
      <c r="Z281">
        <f>[8]sens_88_spec_63_PSA!G280</f>
        <v>34.463385306044998</v>
      </c>
      <c r="AA281">
        <f>[9]sens_90_spec_58_PSA!G280</f>
        <v>34.463584434792502</v>
      </c>
      <c r="AB281">
        <f>[10]sens_95_spec_19_PSA!G280</f>
        <v>34.4679770538539</v>
      </c>
      <c r="AC281">
        <f>[11]sens_100_spec_3_PSA!G280</f>
        <v>34.4679770538539</v>
      </c>
      <c r="AE281">
        <f t="shared" si="10"/>
        <v>-12.734953417538421</v>
      </c>
    </row>
    <row r="282" spans="1:31" x14ac:dyDescent="0.25">
      <c r="A282">
        <f>'[1]Cost outcomes'!B281</f>
        <v>43048.7985204082</v>
      </c>
      <c r="B282">
        <f>'[1]Cost outcomes'!C281</f>
        <v>43142.884962117299</v>
      </c>
      <c r="C282">
        <f>'[1]Cost outcomes'!D281</f>
        <v>43191.170890485402</v>
      </c>
      <c r="D282">
        <f>'[1]Cost outcomes'!E281</f>
        <v>43213.293606406303</v>
      </c>
      <c r="E282">
        <f>'[1]Cost outcomes'!F281</f>
        <v>43264.598144291303</v>
      </c>
      <c r="F282">
        <f>'[1]Cost outcomes'!G281</f>
        <v>43314.878822589802</v>
      </c>
      <c r="G282">
        <f>'[1]Cost outcomes'!H281</f>
        <v>43327.8155371143</v>
      </c>
      <c r="H282">
        <f>'[1]Cost outcomes'!I281</f>
        <v>43426.044482363402</v>
      </c>
      <c r="I282">
        <f>'[1]Cost outcomes'!J281</f>
        <v>43467.1595512395</v>
      </c>
      <c r="K282">
        <f>'[2]QALY outcomes'!B281</f>
        <v>13.7124389245663</v>
      </c>
      <c r="L282">
        <f>'[2]QALY outcomes'!C281</f>
        <v>13.7149604780048</v>
      </c>
      <c r="M282">
        <f>'[2]QALY outcomes'!D281</f>
        <v>13.7174162232805</v>
      </c>
      <c r="N282">
        <f>'[2]QALY outcomes'!E281</f>
        <v>13.7174162232805</v>
      </c>
      <c r="O282">
        <f>'[2]QALY outcomes'!F281</f>
        <v>13.7194506216665</v>
      </c>
      <c r="P282">
        <f>'[2]QALY outcomes'!G281</f>
        <v>13.7214395756555</v>
      </c>
      <c r="Q282">
        <f>'[2]QALY outcomes'!H281</f>
        <v>13.7214395756555</v>
      </c>
      <c r="R282">
        <f>'[2]QALY outcomes'!I281</f>
        <v>13.7224558655316</v>
      </c>
      <c r="S282">
        <f>'[2]QALY outcomes'!J281</f>
        <v>13.7224611679482</v>
      </c>
      <c r="U282">
        <f>[3]sens_28_spec_89!G281</f>
        <v>32.5277082193928</v>
      </c>
      <c r="V282">
        <f>[4]sens_57_spec_80_PSA!G281</f>
        <v>32.533260655189501</v>
      </c>
      <c r="W282">
        <f>[5]sens_64_spec_76_PSA!G281</f>
        <v>32.539250573176503</v>
      </c>
      <c r="X282">
        <f>[6]sens_70_spec_70_PSA!G281</f>
        <v>32.539250573176503</v>
      </c>
      <c r="Y282">
        <f>[7]sens_75_spec_66_PSA!G281</f>
        <v>32.542890082677303</v>
      </c>
      <c r="Z282">
        <f>[8]sens_88_spec_63_PSA!G281</f>
        <v>32.546862612761402</v>
      </c>
      <c r="AA282">
        <f>[9]sens_90_spec_58_PSA!G281</f>
        <v>32.546862612761402</v>
      </c>
      <c r="AB282">
        <f>[10]sens_95_spec_19_PSA!G281</f>
        <v>32.548810291901603</v>
      </c>
      <c r="AC282">
        <f>[11]sens_100_spec_3_PSA!G281</f>
        <v>32.548818505066301</v>
      </c>
      <c r="AE282">
        <f t="shared" si="10"/>
        <v>-27.489913238944979</v>
      </c>
    </row>
    <row r="283" spans="1:31" x14ac:dyDescent="0.25">
      <c r="A283">
        <f>'[1]Cost outcomes'!B282</f>
        <v>43381.931942465097</v>
      </c>
      <c r="B283">
        <f>'[1]Cost outcomes'!C282</f>
        <v>43593.999579845302</v>
      </c>
      <c r="C283">
        <f>'[1]Cost outcomes'!D282</f>
        <v>43625.851662524001</v>
      </c>
      <c r="D283">
        <f>'[1]Cost outcomes'!E282</f>
        <v>43647.5677306738</v>
      </c>
      <c r="E283">
        <f>'[1]Cost outcomes'!F282</f>
        <v>43679.934643609202</v>
      </c>
      <c r="F283">
        <f>'[1]Cost outcomes'!G282</f>
        <v>43790.331289041198</v>
      </c>
      <c r="G283">
        <f>'[1]Cost outcomes'!H282</f>
        <v>43802.614476656199</v>
      </c>
      <c r="H283">
        <f>'[1]Cost outcomes'!I282</f>
        <v>43883.781918282199</v>
      </c>
      <c r="I283">
        <f>'[1]Cost outcomes'!J282</f>
        <v>43937.114605986302</v>
      </c>
      <c r="K283">
        <f>'[2]QALY outcomes'!B282</f>
        <v>13.585653222763201</v>
      </c>
      <c r="L283">
        <f>'[2]QALY outcomes'!C282</f>
        <v>13.5937115784516</v>
      </c>
      <c r="M283">
        <f>'[2]QALY outcomes'!D282</f>
        <v>13.594585987953</v>
      </c>
      <c r="N283">
        <f>'[2]QALY outcomes'!E282</f>
        <v>13.594585987953</v>
      </c>
      <c r="O283">
        <f>'[2]QALY outcomes'!F282</f>
        <v>13.5949811804095</v>
      </c>
      <c r="P283">
        <f>'[2]QALY outcomes'!G282</f>
        <v>13.5991242303351</v>
      </c>
      <c r="Q283">
        <f>'[2]QALY outcomes'!H282</f>
        <v>13.5991242303351</v>
      </c>
      <c r="R283">
        <f>'[2]QALY outcomes'!I282</f>
        <v>13.5991242303351</v>
      </c>
      <c r="S283">
        <f>'[2]QALY outcomes'!J282</f>
        <v>13.599384504055401</v>
      </c>
      <c r="U283">
        <f>[3]sens_28_spec_89!G282</f>
        <v>32.768418710438503</v>
      </c>
      <c r="V283">
        <f>[4]sens_57_spec_80_PSA!G282</f>
        <v>32.786392974889402</v>
      </c>
      <c r="W283">
        <f>[5]sens_64_spec_76_PSA!G282</f>
        <v>32.788079248778097</v>
      </c>
      <c r="X283">
        <f>[6]sens_70_spec_70_PSA!G282</f>
        <v>32.788079248778097</v>
      </c>
      <c r="Y283">
        <f>[7]sens_75_spec_66_PSA!G282</f>
        <v>32.788844731887998</v>
      </c>
      <c r="Z283">
        <f>[8]sens_88_spec_63_PSA!G282</f>
        <v>32.797679804870903</v>
      </c>
      <c r="AA283">
        <f>[9]sens_90_spec_58_PSA!G282</f>
        <v>32.797679804870903</v>
      </c>
      <c r="AB283">
        <f>[10]sens_95_spec_19_PSA!G282</f>
        <v>32.797679804870903</v>
      </c>
      <c r="AC283">
        <f>[11]sens_100_spec_3_PSA!G282</f>
        <v>32.798154847363499</v>
      </c>
      <c r="AE283">
        <f t="shared" si="10"/>
        <v>0.76089356870105007</v>
      </c>
    </row>
    <row r="284" spans="1:31" x14ac:dyDescent="0.25">
      <c r="A284">
        <f>'[1]Cost outcomes'!B283</f>
        <v>34425.989944836903</v>
      </c>
      <c r="B284">
        <f>'[1]Cost outcomes'!C283</f>
        <v>34650.407429822102</v>
      </c>
      <c r="C284">
        <f>'[1]Cost outcomes'!D283</f>
        <v>34742.334842094402</v>
      </c>
      <c r="D284">
        <f>'[1]Cost outcomes'!E283</f>
        <v>34788.370365169903</v>
      </c>
      <c r="E284">
        <f>'[1]Cost outcomes'!F283</f>
        <v>34819.462280014603</v>
      </c>
      <c r="F284">
        <f>'[1]Cost outcomes'!G283</f>
        <v>34929.828633351397</v>
      </c>
      <c r="G284">
        <f>'[1]Cost outcomes'!H283</f>
        <v>34985.316248699703</v>
      </c>
      <c r="H284">
        <f>'[1]Cost outcomes'!I283</f>
        <v>35073.443588513699</v>
      </c>
      <c r="I284">
        <f>'[1]Cost outcomes'!J283</f>
        <v>35139.520508820096</v>
      </c>
      <c r="K284">
        <f>'[2]QALY outcomes'!B283</f>
        <v>14.0907624164113</v>
      </c>
      <c r="L284">
        <f>'[2]QALY outcomes'!C283</f>
        <v>14.101352245037299</v>
      </c>
      <c r="M284">
        <f>'[2]QALY outcomes'!D283</f>
        <v>14.1066787491703</v>
      </c>
      <c r="N284">
        <f>'[2]QALY outcomes'!E283</f>
        <v>14.107874184809701</v>
      </c>
      <c r="O284">
        <f>'[2]QALY outcomes'!F283</f>
        <v>14.1094243136621</v>
      </c>
      <c r="P284">
        <f>'[2]QALY outcomes'!G283</f>
        <v>14.116353723124501</v>
      </c>
      <c r="Q284">
        <f>'[2]QALY outcomes'!H283</f>
        <v>14.1196965366358</v>
      </c>
      <c r="R284">
        <f>'[2]QALY outcomes'!I283</f>
        <v>14.1196965366358</v>
      </c>
      <c r="S284">
        <f>'[2]QALY outcomes'!J283</f>
        <v>14.1219534511261</v>
      </c>
      <c r="U284">
        <f>[3]sens_28_spec_89!G283</f>
        <v>33.995620717593198</v>
      </c>
      <c r="V284">
        <f>[4]sens_57_spec_80_PSA!G283</f>
        <v>34.016941898910602</v>
      </c>
      <c r="W284">
        <f>[5]sens_64_spec_76_PSA!G283</f>
        <v>34.028229089771798</v>
      </c>
      <c r="X284">
        <f>[6]sens_70_spec_70_PSA!G283</f>
        <v>34.030244323265798</v>
      </c>
      <c r="Y284">
        <f>[7]sens_75_spec_66_PSA!G283</f>
        <v>34.033743091876097</v>
      </c>
      <c r="Z284">
        <f>[8]sens_88_spec_63_PSA!G283</f>
        <v>34.049499582467703</v>
      </c>
      <c r="AA284">
        <f>[9]sens_90_spec_58_PSA!G283</f>
        <v>34.057576275859901</v>
      </c>
      <c r="AB284">
        <f>[10]sens_95_spec_19_PSA!G283</f>
        <v>34.057576275859901</v>
      </c>
      <c r="AC284">
        <f>[11]sens_100_spec_3_PSA!G283</f>
        <v>34.061723634098499</v>
      </c>
      <c r="AE284">
        <f t="shared" si="10"/>
        <v>55.26955746150702</v>
      </c>
    </row>
    <row r="285" spans="1:31" x14ac:dyDescent="0.25">
      <c r="A285">
        <f>'[1]Cost outcomes'!B284</f>
        <v>32227.381871561101</v>
      </c>
      <c r="B285">
        <f>'[1]Cost outcomes'!C284</f>
        <v>32394.265032842501</v>
      </c>
      <c r="C285">
        <f>'[1]Cost outcomes'!D284</f>
        <v>32434.277604743202</v>
      </c>
      <c r="D285">
        <f>'[1]Cost outcomes'!E284</f>
        <v>32459.978945113598</v>
      </c>
      <c r="E285">
        <f>'[1]Cost outcomes'!F284</f>
        <v>32481.629168797099</v>
      </c>
      <c r="F285">
        <f>'[1]Cost outcomes'!G284</f>
        <v>32526.428315003901</v>
      </c>
      <c r="G285">
        <f>'[1]Cost outcomes'!H284</f>
        <v>32540.778251949701</v>
      </c>
      <c r="H285">
        <f>'[1]Cost outcomes'!I284</f>
        <v>32670.668217314698</v>
      </c>
      <c r="I285">
        <f>'[1]Cost outcomes'!J284</f>
        <v>32743.987243313601</v>
      </c>
      <c r="K285">
        <f>'[2]QALY outcomes'!B284</f>
        <v>13.6764366463998</v>
      </c>
      <c r="L285">
        <f>'[2]QALY outcomes'!C284</f>
        <v>13.680400427020199</v>
      </c>
      <c r="M285">
        <f>'[2]QALY outcomes'!D284</f>
        <v>13.681660586233701</v>
      </c>
      <c r="N285">
        <f>'[2]QALY outcomes'!E284</f>
        <v>13.681717966687399</v>
      </c>
      <c r="O285">
        <f>'[2]QALY outcomes'!F284</f>
        <v>13.6818031373728</v>
      </c>
      <c r="P285">
        <f>'[2]QALY outcomes'!G284</f>
        <v>13.6822192214893</v>
      </c>
      <c r="Q285">
        <f>'[2]QALY outcomes'!H284</f>
        <v>13.6822192214893</v>
      </c>
      <c r="R285">
        <f>'[2]QALY outcomes'!I284</f>
        <v>13.684820375106201</v>
      </c>
      <c r="S285">
        <f>'[2]QALY outcomes'!J284</f>
        <v>13.6864231504522</v>
      </c>
      <c r="U285">
        <f>[3]sens_28_spec_89!G284</f>
        <v>32.540991823779102</v>
      </c>
      <c r="V285">
        <f>[4]sens_57_spec_80_PSA!G284</f>
        <v>32.548951379370102</v>
      </c>
      <c r="W285">
        <f>[5]sens_64_spec_76_PSA!G284</f>
        <v>32.551477187372498</v>
      </c>
      <c r="X285">
        <f>[6]sens_70_spec_70_PSA!G284</f>
        <v>32.5515594452852</v>
      </c>
      <c r="Y285">
        <f>[7]sens_75_spec_66_PSA!G284</f>
        <v>32.551709451293803</v>
      </c>
      <c r="Z285">
        <f>[8]sens_88_spec_63_PSA!G284</f>
        <v>32.552454696022401</v>
      </c>
      <c r="AA285">
        <f>[9]sens_90_spec_58_PSA!G284</f>
        <v>32.552454696022401</v>
      </c>
      <c r="AB285">
        <f>[10]sens_95_spec_19_PSA!G284</f>
        <v>32.559740882180101</v>
      </c>
      <c r="AC285">
        <f>[11]sens_100_spec_3_PSA!G284</f>
        <v>32.564194749963498</v>
      </c>
      <c r="AE285">
        <f t="shared" si="10"/>
        <v>-62.196096194697716</v>
      </c>
    </row>
    <row r="286" spans="1:31" x14ac:dyDescent="0.25">
      <c r="A286">
        <f>'[1]Cost outcomes'!B285</f>
        <v>31941.912920501301</v>
      </c>
      <c r="B286">
        <f>'[1]Cost outcomes'!C285</f>
        <v>32050.7176926918</v>
      </c>
      <c r="C286">
        <f>'[1]Cost outcomes'!D285</f>
        <v>32093.617055639199</v>
      </c>
      <c r="D286">
        <f>'[1]Cost outcomes'!E285</f>
        <v>32133.052044509601</v>
      </c>
      <c r="E286">
        <f>'[1]Cost outcomes'!F285</f>
        <v>32176.246233400001</v>
      </c>
      <c r="F286">
        <f>'[1]Cost outcomes'!G285</f>
        <v>32258.678038802202</v>
      </c>
      <c r="G286">
        <f>'[1]Cost outcomes'!H285</f>
        <v>32271.898324139001</v>
      </c>
      <c r="H286">
        <f>'[1]Cost outcomes'!I285</f>
        <v>32389.990552909301</v>
      </c>
      <c r="I286">
        <f>'[1]Cost outcomes'!J285</f>
        <v>32492.142673365001</v>
      </c>
      <c r="K286">
        <f>'[2]QALY outcomes'!B285</f>
        <v>13.4160509192633</v>
      </c>
      <c r="L286">
        <f>'[2]QALY outcomes'!C285</f>
        <v>13.4184850214415</v>
      </c>
      <c r="M286">
        <f>'[2]QALY outcomes'!D285</f>
        <v>13.419625586686999</v>
      </c>
      <c r="N286">
        <f>'[2]QALY outcomes'!E285</f>
        <v>13.421094097852</v>
      </c>
      <c r="O286">
        <f>'[2]QALY outcomes'!F285</f>
        <v>13.422644227523101</v>
      </c>
      <c r="P286">
        <f>'[2]QALY outcomes'!G285</f>
        <v>13.425744289000299</v>
      </c>
      <c r="Q286">
        <f>'[2]QALY outcomes'!H285</f>
        <v>13.425744289000299</v>
      </c>
      <c r="R286">
        <f>'[2]QALY outcomes'!I285</f>
        <v>13.427580298762599</v>
      </c>
      <c r="S286">
        <f>'[2]QALY outcomes'!J285</f>
        <v>13.430943267789999</v>
      </c>
      <c r="U286">
        <f>[3]sens_28_spec_89!G285</f>
        <v>32.513308588074402</v>
      </c>
      <c r="V286">
        <f>[4]sens_57_spec_80_PSA!G285</f>
        <v>32.518437407570602</v>
      </c>
      <c r="W286">
        <f>[5]sens_64_spec_76_PSA!G285</f>
        <v>32.521164208330198</v>
      </c>
      <c r="X286">
        <f>[6]sens_70_spec_70_PSA!G285</f>
        <v>32.525200125384799</v>
      </c>
      <c r="Y286">
        <f>[7]sens_75_spec_66_PSA!G285</f>
        <v>32.528064242172498</v>
      </c>
      <c r="Z286">
        <f>[8]sens_88_spec_63_PSA!G285</f>
        <v>32.534654153529601</v>
      </c>
      <c r="AA286">
        <f>[9]sens_90_spec_58_PSA!G285</f>
        <v>32.534654153529601</v>
      </c>
      <c r="AB286">
        <f>[10]sens_95_spec_19_PSA!G285</f>
        <v>32.5405288831072</v>
      </c>
      <c r="AC286">
        <f>[11]sens_100_spec_3_PSA!G285</f>
        <v>32.551699463050298</v>
      </c>
      <c r="AE286">
        <f t="shared" si="10"/>
        <v>-44.517911347233749</v>
      </c>
    </row>
    <row r="287" spans="1:31" x14ac:dyDescent="0.25">
      <c r="A287">
        <f>'[1]Cost outcomes'!B286</f>
        <v>39972.058467794297</v>
      </c>
      <c r="B287">
        <f>'[1]Cost outcomes'!C286</f>
        <v>40103.671334671802</v>
      </c>
      <c r="C287">
        <f>'[1]Cost outcomes'!D286</f>
        <v>40211.695974600101</v>
      </c>
      <c r="D287">
        <f>'[1]Cost outcomes'!E286</f>
        <v>40235.748354971103</v>
      </c>
      <c r="E287">
        <f>'[1]Cost outcomes'!F286</f>
        <v>40263.309760361197</v>
      </c>
      <c r="F287">
        <f>'[1]Cost outcomes'!G286</f>
        <v>40376.171999966798</v>
      </c>
      <c r="G287">
        <f>'[1]Cost outcomes'!H286</f>
        <v>40398.544772205001</v>
      </c>
      <c r="H287">
        <f>'[1]Cost outcomes'!I286</f>
        <v>40485.928228914403</v>
      </c>
      <c r="I287">
        <f>'[1]Cost outcomes'!J286</f>
        <v>40525.038450567801</v>
      </c>
      <c r="K287">
        <f>'[2]QALY outcomes'!B286</f>
        <v>14.244779221956501</v>
      </c>
      <c r="L287">
        <f>'[2]QALY outcomes'!C286</f>
        <v>14.2490235743252</v>
      </c>
      <c r="M287">
        <f>'[2]QALY outcomes'!D286</f>
        <v>14.2548952094221</v>
      </c>
      <c r="N287">
        <f>'[2]QALY outcomes'!E286</f>
        <v>14.2549802734293</v>
      </c>
      <c r="O287">
        <f>'[2]QALY outcomes'!F286</f>
        <v>14.2556051130227</v>
      </c>
      <c r="P287">
        <f>'[2]QALY outcomes'!G286</f>
        <v>14.261759983551499</v>
      </c>
      <c r="Q287">
        <f>'[2]QALY outcomes'!H286</f>
        <v>14.261927488584099</v>
      </c>
      <c r="R287">
        <f>'[2]QALY outcomes'!I286</f>
        <v>14.261927488584099</v>
      </c>
      <c r="S287">
        <f>'[2]QALY outcomes'!J286</f>
        <v>14.261927488584099</v>
      </c>
      <c r="U287">
        <f>[3]sens_28_spec_89!G286</f>
        <v>33.888691186014498</v>
      </c>
      <c r="V287">
        <f>[4]sens_57_spec_80_PSA!G286</f>
        <v>33.8965799660199</v>
      </c>
      <c r="W287">
        <f>[5]sens_64_spec_76_PSA!G286</f>
        <v>33.908376194971098</v>
      </c>
      <c r="X287">
        <f>[6]sens_70_spec_70_PSA!G286</f>
        <v>33.908512444763304</v>
      </c>
      <c r="Y287">
        <f>[7]sens_75_spec_66_PSA!G286</f>
        <v>33.9095194939705</v>
      </c>
      <c r="Z287">
        <f>[8]sens_88_spec_63_PSA!G286</f>
        <v>33.921328067968098</v>
      </c>
      <c r="AA287">
        <f>[9]sens_90_spec_58_PSA!G286</f>
        <v>33.921595722007503</v>
      </c>
      <c r="AB287">
        <f>[10]sens_95_spec_19_PSA!G286</f>
        <v>33.921595722007503</v>
      </c>
      <c r="AC287">
        <f>[11]sens_100_spec_3_PSA!G286</f>
        <v>33.921595722007503</v>
      </c>
      <c r="AE287">
        <f t="shared" si="10"/>
        <v>-19.515645758291896</v>
      </c>
    </row>
    <row r="288" spans="1:31" x14ac:dyDescent="0.25">
      <c r="A288">
        <f>'[1]Cost outcomes'!B287</f>
        <v>29683.696943137398</v>
      </c>
      <c r="B288">
        <f>'[1]Cost outcomes'!C287</f>
        <v>29864.374624620799</v>
      </c>
      <c r="C288">
        <f>'[1]Cost outcomes'!D287</f>
        <v>29901.817560964799</v>
      </c>
      <c r="D288">
        <f>'[1]Cost outcomes'!E287</f>
        <v>29947.012640859899</v>
      </c>
      <c r="E288">
        <f>'[1]Cost outcomes'!F287</f>
        <v>29995.0588216211</v>
      </c>
      <c r="F288">
        <f>'[1]Cost outcomes'!G287</f>
        <v>30050.6588189348</v>
      </c>
      <c r="G288">
        <f>'[1]Cost outcomes'!H287</f>
        <v>30063.220270263399</v>
      </c>
      <c r="H288">
        <f>'[1]Cost outcomes'!I287</f>
        <v>30145.453342927802</v>
      </c>
      <c r="I288">
        <f>'[1]Cost outcomes'!J287</f>
        <v>30188.052156670699</v>
      </c>
      <c r="K288">
        <f>'[2]QALY outcomes'!B287</f>
        <v>13.7030934995603</v>
      </c>
      <c r="L288">
        <f>'[2]QALY outcomes'!C287</f>
        <v>13.7076107049892</v>
      </c>
      <c r="M288">
        <f>'[2]QALY outcomes'!D287</f>
        <v>13.707921464254699</v>
      </c>
      <c r="N288">
        <f>'[2]QALY outcomes'!E287</f>
        <v>13.7092900099396</v>
      </c>
      <c r="O288">
        <f>'[2]QALY outcomes'!F287</f>
        <v>13.70985282979</v>
      </c>
      <c r="P288">
        <f>'[2]QALY outcomes'!G287</f>
        <v>13.711399326704599</v>
      </c>
      <c r="Q288">
        <f>'[2]QALY outcomes'!H287</f>
        <v>13.711399326704599</v>
      </c>
      <c r="R288">
        <f>'[2]QALY outcomes'!I287</f>
        <v>13.711399326704599</v>
      </c>
      <c r="S288">
        <f>'[2]QALY outcomes'!J287</f>
        <v>13.711399326704599</v>
      </c>
      <c r="U288">
        <f>[3]sens_28_spec_89!G287</f>
        <v>33.892192878262698</v>
      </c>
      <c r="V288">
        <f>[4]sens_57_spec_80_PSA!G287</f>
        <v>33.903145634869198</v>
      </c>
      <c r="W288">
        <f>[5]sens_64_spec_76_PSA!G287</f>
        <v>33.903804205320199</v>
      </c>
      <c r="X288">
        <f>[6]sens_70_spec_70_PSA!G287</f>
        <v>33.907588412079697</v>
      </c>
      <c r="Y288">
        <f>[7]sens_75_spec_66_PSA!G287</f>
        <v>33.908918993087802</v>
      </c>
      <c r="Z288">
        <f>[8]sens_88_spec_63_PSA!G287</f>
        <v>33.914067958662201</v>
      </c>
      <c r="AA288">
        <f>[9]sens_90_spec_58_PSA!G287</f>
        <v>33.914067958662201</v>
      </c>
      <c r="AB288">
        <f>[10]sens_95_spec_19_PSA!G287</f>
        <v>33.914067958662201</v>
      </c>
      <c r="AC288">
        <f>[11]sens_100_spec_3_PSA!G287</f>
        <v>33.914067958662201</v>
      </c>
      <c r="AE288">
        <f t="shared" si="10"/>
        <v>-61.374161931483556</v>
      </c>
    </row>
    <row r="289" spans="1:31" x14ac:dyDescent="0.25">
      <c r="A289">
        <f>'[1]Cost outcomes'!B288</f>
        <v>25939.0640836319</v>
      </c>
      <c r="B289">
        <f>'[1]Cost outcomes'!C288</f>
        <v>26087.171365643098</v>
      </c>
      <c r="C289">
        <f>'[1]Cost outcomes'!D288</f>
        <v>26128.9958633069</v>
      </c>
      <c r="D289">
        <f>'[1]Cost outcomes'!E288</f>
        <v>26167.796569685899</v>
      </c>
      <c r="E289">
        <f>'[1]Cost outcomes'!F288</f>
        <v>26197.424877806599</v>
      </c>
      <c r="F289">
        <f>'[1]Cost outcomes'!G288</f>
        <v>26255.416854174498</v>
      </c>
      <c r="G289">
        <f>'[1]Cost outcomes'!H288</f>
        <v>26293.348761074601</v>
      </c>
      <c r="H289">
        <f>'[1]Cost outcomes'!I288</f>
        <v>26399.630676324799</v>
      </c>
      <c r="I289">
        <f>'[1]Cost outcomes'!J288</f>
        <v>26447.293711811799</v>
      </c>
      <c r="K289">
        <f>'[2]QALY outcomes'!B288</f>
        <v>13.9838847506946</v>
      </c>
      <c r="L289">
        <f>'[2]QALY outcomes'!C288</f>
        <v>13.989763575485499</v>
      </c>
      <c r="M289">
        <f>'[2]QALY outcomes'!D288</f>
        <v>13.9911655629323</v>
      </c>
      <c r="N289">
        <f>'[2]QALY outcomes'!E288</f>
        <v>13.9925826604715</v>
      </c>
      <c r="O289">
        <f>'[2]QALY outcomes'!F288</f>
        <v>13.992976370568501</v>
      </c>
      <c r="P289">
        <f>'[2]QALY outcomes'!G288</f>
        <v>13.995331094288501</v>
      </c>
      <c r="Q289">
        <f>'[2]QALY outcomes'!H288</f>
        <v>13.998217590889499</v>
      </c>
      <c r="R289">
        <f>'[2]QALY outcomes'!I288</f>
        <v>13.9998647554639</v>
      </c>
      <c r="S289">
        <f>'[2]QALY outcomes'!J288</f>
        <v>14.0001927023277</v>
      </c>
      <c r="U289">
        <f>[3]sens_28_spec_89!G288</f>
        <v>33.844848683818597</v>
      </c>
      <c r="V289">
        <f>[4]sens_57_spec_80_PSA!G288</f>
        <v>33.857803459900403</v>
      </c>
      <c r="W289">
        <f>[5]sens_64_spec_76_PSA!G288</f>
        <v>33.860934447582302</v>
      </c>
      <c r="X289">
        <f>[6]sens_70_spec_70_PSA!G288</f>
        <v>33.864231434368897</v>
      </c>
      <c r="Y289">
        <f>[7]sens_75_spec_66_PSA!G288</f>
        <v>33.864955438384499</v>
      </c>
      <c r="Z289">
        <f>[8]sens_88_spec_63_PSA!G288</f>
        <v>33.869897934365</v>
      </c>
      <c r="AA289">
        <f>[9]sens_90_spec_58_PSA!G288</f>
        <v>33.876486812574797</v>
      </c>
      <c r="AB289">
        <f>[10]sens_95_spec_19_PSA!G288</f>
        <v>33.880898566370199</v>
      </c>
      <c r="AC289">
        <f>[11]sens_100_spec_3_PSA!G288</f>
        <v>33.881425415290103</v>
      </c>
      <c r="AE289">
        <f t="shared" si="10"/>
        <v>7.1578480393767165</v>
      </c>
    </row>
    <row r="290" spans="1:31" x14ac:dyDescent="0.25">
      <c r="A290">
        <f>'[1]Cost outcomes'!B289</f>
        <v>31334.4747636262</v>
      </c>
      <c r="B290">
        <f>'[1]Cost outcomes'!C289</f>
        <v>31490.457641578301</v>
      </c>
      <c r="C290">
        <f>'[1]Cost outcomes'!D289</f>
        <v>31535.189868196099</v>
      </c>
      <c r="D290">
        <f>'[1]Cost outcomes'!E289</f>
        <v>31573.241002319301</v>
      </c>
      <c r="E290">
        <f>'[1]Cost outcomes'!F289</f>
        <v>31590.364841873099</v>
      </c>
      <c r="F290">
        <f>'[1]Cost outcomes'!G289</f>
        <v>31612.701302562898</v>
      </c>
      <c r="G290">
        <f>'[1]Cost outcomes'!H289</f>
        <v>31626.0525789524</v>
      </c>
      <c r="H290">
        <f>'[1]Cost outcomes'!I289</f>
        <v>31723.878966305201</v>
      </c>
      <c r="I290">
        <f>'[1]Cost outcomes'!J289</f>
        <v>31792.002632348402</v>
      </c>
      <c r="K290">
        <f>'[2]QALY outcomes'!B289</f>
        <v>14.380772608655301</v>
      </c>
      <c r="L290">
        <f>'[2]QALY outcomes'!C289</f>
        <v>14.3849096228353</v>
      </c>
      <c r="M290">
        <f>'[2]QALY outcomes'!D289</f>
        <v>14.386369919116399</v>
      </c>
      <c r="N290">
        <f>'[2]QALY outcomes'!E289</f>
        <v>14.3874356516584</v>
      </c>
      <c r="O290">
        <f>'[2]QALY outcomes'!F289</f>
        <v>14.3874356516584</v>
      </c>
      <c r="P290">
        <f>'[2]QALY outcomes'!G289</f>
        <v>14.3874356516584</v>
      </c>
      <c r="Q290">
        <f>'[2]QALY outcomes'!H289</f>
        <v>14.3874356516584</v>
      </c>
      <c r="R290">
        <f>'[2]QALY outcomes'!I289</f>
        <v>14.3878648756102</v>
      </c>
      <c r="S290">
        <f>'[2]QALY outcomes'!J289</f>
        <v>14.389107097084899</v>
      </c>
      <c r="U290">
        <f>[3]sens_28_spec_89!G289</f>
        <v>34.624786739011803</v>
      </c>
      <c r="V290">
        <f>[4]sens_57_spec_80_PSA!G289</f>
        <v>34.632091780298701</v>
      </c>
      <c r="W290">
        <f>[5]sens_64_spec_76_PSA!G289</f>
        <v>34.634932407545101</v>
      </c>
      <c r="X290">
        <f>[6]sens_70_spec_70_PSA!G289</f>
        <v>34.636949484594702</v>
      </c>
      <c r="Y290">
        <f>[7]sens_75_spec_66_PSA!G289</f>
        <v>34.636949484594702</v>
      </c>
      <c r="Z290">
        <f>[8]sens_88_spec_63_PSA!G289</f>
        <v>34.636949484594702</v>
      </c>
      <c r="AA290">
        <f>[9]sens_90_spec_58_PSA!G289</f>
        <v>34.636949484594702</v>
      </c>
      <c r="AB290">
        <f>[10]sens_95_spec_19_PSA!G289</f>
        <v>34.637697023096102</v>
      </c>
      <c r="AC290">
        <f>[11]sens_100_spec_3_PSA!G289</f>
        <v>34.639645350400698</v>
      </c>
      <c r="AE290">
        <f t="shared" si="10"/>
        <v>-46.720556395415812</v>
      </c>
    </row>
    <row r="291" spans="1:31" x14ac:dyDescent="0.25">
      <c r="A291">
        <f>'[1]Cost outcomes'!B290</f>
        <v>31360.337671323301</v>
      </c>
      <c r="B291">
        <f>'[1]Cost outcomes'!C290</f>
        <v>31461.840609991501</v>
      </c>
      <c r="C291">
        <f>'[1]Cost outcomes'!D290</f>
        <v>31503.553722624401</v>
      </c>
      <c r="D291">
        <f>'[1]Cost outcomes'!E290</f>
        <v>31529.2701088703</v>
      </c>
      <c r="E291">
        <f>'[1]Cost outcomes'!F290</f>
        <v>31552.517175239602</v>
      </c>
      <c r="F291">
        <f>'[1]Cost outcomes'!G290</f>
        <v>31590.3353656906</v>
      </c>
      <c r="G291">
        <f>'[1]Cost outcomes'!H290</f>
        <v>31606.3414505578</v>
      </c>
      <c r="H291">
        <f>'[1]Cost outcomes'!I290</f>
        <v>31719.507143167</v>
      </c>
      <c r="I291">
        <f>'[1]Cost outcomes'!J290</f>
        <v>31780.582667340299</v>
      </c>
      <c r="K291">
        <f>'[2]QALY outcomes'!B290</f>
        <v>13.5420981844214</v>
      </c>
      <c r="L291">
        <f>'[2]QALY outcomes'!C290</f>
        <v>13.5441459473134</v>
      </c>
      <c r="M291">
        <f>'[2]QALY outcomes'!D290</f>
        <v>13.546747153434801</v>
      </c>
      <c r="N291">
        <f>'[2]QALY outcomes'!E290</f>
        <v>13.546821893915</v>
      </c>
      <c r="O291">
        <f>'[2]QALY outcomes'!F290</f>
        <v>13.546939043192999</v>
      </c>
      <c r="P291">
        <f>'[2]QALY outcomes'!G290</f>
        <v>13.547382490365401</v>
      </c>
      <c r="Q291">
        <f>'[2]QALY outcomes'!H290</f>
        <v>13.5474600996837</v>
      </c>
      <c r="R291">
        <f>'[2]QALY outcomes'!I290</f>
        <v>13.548382682522099</v>
      </c>
      <c r="S291">
        <f>'[2]QALY outcomes'!J290</f>
        <v>13.5489185150052</v>
      </c>
      <c r="U291">
        <f>[3]sens_28_spec_89!G290</f>
        <v>33.2041920931728</v>
      </c>
      <c r="V291">
        <f>[4]sens_57_spec_80_PSA!G290</f>
        <v>33.209022179286002</v>
      </c>
      <c r="W291">
        <f>[5]sens_64_spec_76_PSA!G290</f>
        <v>33.215513339878001</v>
      </c>
      <c r="X291">
        <f>[6]sens_70_spec_70_PSA!G290</f>
        <v>33.215654965361203</v>
      </c>
      <c r="Y291">
        <f>[7]sens_75_spec_66_PSA!G290</f>
        <v>33.215902818512298</v>
      </c>
      <c r="Z291">
        <f>[8]sens_88_spec_63_PSA!G290</f>
        <v>33.216711839158897</v>
      </c>
      <c r="AA291">
        <f>[9]sens_90_spec_58_PSA!G290</f>
        <v>33.216853316303897</v>
      </c>
      <c r="AB291">
        <f>[10]sens_95_spec_19_PSA!G290</f>
        <v>33.218903908026498</v>
      </c>
      <c r="AC291">
        <f>[11]sens_100_spec_3_PSA!G290</f>
        <v>33.219983415263599</v>
      </c>
      <c r="AE291">
        <f t="shared" si="10"/>
        <v>-47.419651098340758</v>
      </c>
    </row>
    <row r="292" spans="1:31" x14ac:dyDescent="0.25">
      <c r="A292">
        <f>'[1]Cost outcomes'!B291</f>
        <v>32411.111194027599</v>
      </c>
      <c r="B292">
        <f>'[1]Cost outcomes'!C291</f>
        <v>32578.741134358501</v>
      </c>
      <c r="C292">
        <f>'[1]Cost outcomes'!D291</f>
        <v>32614.788621961099</v>
      </c>
      <c r="D292">
        <f>'[1]Cost outcomes'!E291</f>
        <v>32654.627820472298</v>
      </c>
      <c r="E292">
        <f>'[1]Cost outcomes'!F291</f>
        <v>32669.0271830294</v>
      </c>
      <c r="F292">
        <f>'[1]Cost outcomes'!G291</f>
        <v>32721.634867478799</v>
      </c>
      <c r="G292">
        <f>'[1]Cost outcomes'!H291</f>
        <v>32747.574455110302</v>
      </c>
      <c r="H292">
        <f>'[1]Cost outcomes'!I291</f>
        <v>32843.6709555997</v>
      </c>
      <c r="I292">
        <f>'[1]Cost outcomes'!J291</f>
        <v>32914.412086675002</v>
      </c>
      <c r="K292">
        <f>'[2]QALY outcomes'!B291</f>
        <v>13.5116273385689</v>
      </c>
      <c r="L292">
        <f>'[2]QALY outcomes'!C291</f>
        <v>13.5182617057943</v>
      </c>
      <c r="M292">
        <f>'[2]QALY outcomes'!D291</f>
        <v>13.518764193332</v>
      </c>
      <c r="N292">
        <f>'[2]QALY outcomes'!E291</f>
        <v>13.5190806540193</v>
      </c>
      <c r="O292">
        <f>'[2]QALY outcomes'!F291</f>
        <v>13.5190806540193</v>
      </c>
      <c r="P292">
        <f>'[2]QALY outcomes'!G291</f>
        <v>13.5210870952329</v>
      </c>
      <c r="Q292">
        <f>'[2]QALY outcomes'!H291</f>
        <v>13.522116774386699</v>
      </c>
      <c r="R292">
        <f>'[2]QALY outcomes'!I291</f>
        <v>13.5223632278385</v>
      </c>
      <c r="S292">
        <f>'[2]QALY outcomes'!J291</f>
        <v>13.525310203410699</v>
      </c>
      <c r="U292">
        <f>[3]sens_28_spec_89!G291</f>
        <v>31.838949855550201</v>
      </c>
      <c r="V292">
        <f>[4]sens_57_spec_80_PSA!G291</f>
        <v>31.854707312382299</v>
      </c>
      <c r="W292">
        <f>[5]sens_64_spec_76_PSA!G291</f>
        <v>31.855584968129701</v>
      </c>
      <c r="X292">
        <f>[6]sens_70_spec_70_PSA!G291</f>
        <v>31.856138684306799</v>
      </c>
      <c r="Y292">
        <f>[7]sens_75_spec_66_PSA!G291</f>
        <v>31.856138684306799</v>
      </c>
      <c r="Z292">
        <f>[8]sens_88_spec_63_PSA!G291</f>
        <v>31.8605162428771</v>
      </c>
      <c r="AA292">
        <f>[9]sens_90_spec_58_PSA!G291</f>
        <v>31.862368326340398</v>
      </c>
      <c r="AB292">
        <f>[10]sens_95_spec_19_PSA!G291</f>
        <v>31.862798618310102</v>
      </c>
      <c r="AC292">
        <f>[11]sens_100_spec_3_PSA!G291</f>
        <v>31.8695260232024</v>
      </c>
      <c r="AE292">
        <f t="shared" si="10"/>
        <v>7.5897552194095681</v>
      </c>
    </row>
    <row r="293" spans="1:31" x14ac:dyDescent="0.25">
      <c r="A293">
        <f>'[1]Cost outcomes'!B292</f>
        <v>35187.114667265501</v>
      </c>
      <c r="B293">
        <f>'[1]Cost outcomes'!C292</f>
        <v>35314.1526664454</v>
      </c>
      <c r="C293">
        <f>'[1]Cost outcomes'!D292</f>
        <v>35360.181587639097</v>
      </c>
      <c r="D293">
        <f>'[1]Cost outcomes'!E292</f>
        <v>35383.001160808097</v>
      </c>
      <c r="E293">
        <f>'[1]Cost outcomes'!F292</f>
        <v>35419.787083472802</v>
      </c>
      <c r="F293">
        <f>'[1]Cost outcomes'!G292</f>
        <v>35513.162559723598</v>
      </c>
      <c r="G293">
        <f>'[1]Cost outcomes'!H292</f>
        <v>35525.4979238179</v>
      </c>
      <c r="H293">
        <f>'[1]Cost outcomes'!I292</f>
        <v>35612.180107419299</v>
      </c>
      <c r="I293">
        <f>'[1]Cost outcomes'!J292</f>
        <v>35648.0607886984</v>
      </c>
      <c r="K293">
        <f>'[2]QALY outcomes'!B292</f>
        <v>14.1678387544935</v>
      </c>
      <c r="L293">
        <f>'[2]QALY outcomes'!C292</f>
        <v>14.1726235366332</v>
      </c>
      <c r="M293">
        <f>'[2]QALY outcomes'!D292</f>
        <v>14.174193499771601</v>
      </c>
      <c r="N293">
        <f>'[2]QALY outcomes'!E292</f>
        <v>14.174193499771601</v>
      </c>
      <c r="O293">
        <f>'[2]QALY outcomes'!F292</f>
        <v>14.175823274323401</v>
      </c>
      <c r="P293">
        <f>'[2]QALY outcomes'!G292</f>
        <v>14.1808244103219</v>
      </c>
      <c r="Q293">
        <f>'[2]QALY outcomes'!H292</f>
        <v>14.1808244103219</v>
      </c>
      <c r="R293">
        <f>'[2]QALY outcomes'!I292</f>
        <v>14.1808244103219</v>
      </c>
      <c r="S293">
        <f>'[2]QALY outcomes'!J292</f>
        <v>14.1808244103219</v>
      </c>
      <c r="U293">
        <f>[3]sens_28_spec_89!G292</f>
        <v>33.279922202572799</v>
      </c>
      <c r="V293">
        <f>[4]sens_57_spec_80_PSA!G292</f>
        <v>33.2892615386586</v>
      </c>
      <c r="W293">
        <f>[5]sens_64_spec_76_PSA!G292</f>
        <v>33.292332355380097</v>
      </c>
      <c r="X293">
        <f>[6]sens_70_spec_70_PSA!G292</f>
        <v>33.292332355380097</v>
      </c>
      <c r="Y293">
        <f>[7]sens_75_spec_66_PSA!G292</f>
        <v>33.295000444284703</v>
      </c>
      <c r="Z293">
        <f>[8]sens_88_spec_63_PSA!G292</f>
        <v>33.304100949732799</v>
      </c>
      <c r="AA293">
        <f>[9]sens_90_spec_58_PSA!G292</f>
        <v>33.304100949732799</v>
      </c>
      <c r="AB293">
        <f>[10]sens_95_spec_19_PSA!G292</f>
        <v>33.304100949732799</v>
      </c>
      <c r="AC293">
        <f>[11]sens_100_spec_3_PSA!G292</f>
        <v>33.304100949732799</v>
      </c>
      <c r="AE293">
        <f t="shared" si="10"/>
        <v>-0.66753440024660904</v>
      </c>
    </row>
    <row r="294" spans="1:31" x14ac:dyDescent="0.25">
      <c r="A294">
        <f>'[1]Cost outcomes'!B293</f>
        <v>43280.157018072001</v>
      </c>
      <c r="B294">
        <f>'[1]Cost outcomes'!C293</f>
        <v>43423.688979526603</v>
      </c>
      <c r="C294">
        <f>'[1]Cost outcomes'!D293</f>
        <v>43476.885890787802</v>
      </c>
      <c r="D294">
        <f>'[1]Cost outcomes'!E293</f>
        <v>43505.070577754203</v>
      </c>
      <c r="E294">
        <f>'[1]Cost outcomes'!F293</f>
        <v>43536.295752062601</v>
      </c>
      <c r="F294">
        <f>'[1]Cost outcomes'!G293</f>
        <v>43585.705666060101</v>
      </c>
      <c r="G294">
        <f>'[1]Cost outcomes'!H293</f>
        <v>43616.9873705313</v>
      </c>
      <c r="H294">
        <f>'[1]Cost outcomes'!I293</f>
        <v>43714.034249184697</v>
      </c>
      <c r="I294">
        <f>'[1]Cost outcomes'!J293</f>
        <v>43785.785812464601</v>
      </c>
      <c r="K294">
        <f>'[2]QALY outcomes'!B293</f>
        <v>13.883271854091101</v>
      </c>
      <c r="L294">
        <f>'[2]QALY outcomes'!C293</f>
        <v>13.8912845449294</v>
      </c>
      <c r="M294">
        <f>'[2]QALY outcomes'!D293</f>
        <v>13.8936817602145</v>
      </c>
      <c r="N294">
        <f>'[2]QALY outcomes'!E293</f>
        <v>13.895642951221401</v>
      </c>
      <c r="O294">
        <f>'[2]QALY outcomes'!F293</f>
        <v>13.8965460847421</v>
      </c>
      <c r="P294">
        <f>'[2]QALY outcomes'!G293</f>
        <v>13.897330245675599</v>
      </c>
      <c r="Q294">
        <f>'[2]QALY outcomes'!H293</f>
        <v>13.8982221787006</v>
      </c>
      <c r="R294">
        <f>'[2]QALY outcomes'!I293</f>
        <v>13.8983942067314</v>
      </c>
      <c r="S294">
        <f>'[2]QALY outcomes'!J293</f>
        <v>13.9022972315333</v>
      </c>
      <c r="U294">
        <f>[3]sens_28_spec_89!G293</f>
        <v>34.503937877535101</v>
      </c>
      <c r="V294">
        <f>[4]sens_57_spec_80_PSA!G293</f>
        <v>34.521309448432703</v>
      </c>
      <c r="W294">
        <f>[5]sens_64_spec_76_PSA!G293</f>
        <v>34.526362122814398</v>
      </c>
      <c r="X294">
        <f>[6]sens_70_spec_70_PSA!G293</f>
        <v>34.5319274371899</v>
      </c>
      <c r="Y294">
        <f>[7]sens_75_spec_66_PSA!G293</f>
        <v>34.533474014578601</v>
      </c>
      <c r="Z294">
        <f>[8]sens_88_spec_63_PSA!G293</f>
        <v>34.534777932536798</v>
      </c>
      <c r="AA294">
        <f>[9]sens_90_spec_58_PSA!G293</f>
        <v>34.5363508006755</v>
      </c>
      <c r="AB294">
        <f>[10]sens_95_spec_19_PSA!G293</f>
        <v>34.536657109552202</v>
      </c>
      <c r="AC294">
        <f>[11]sens_100_spec_3_PSA!G293</f>
        <v>34.545163005451201</v>
      </c>
      <c r="AE294">
        <f t="shared" si="10"/>
        <v>68.090519111487396</v>
      </c>
    </row>
    <row r="295" spans="1:31" x14ac:dyDescent="0.25">
      <c r="A295">
        <f>'[1]Cost outcomes'!B294</f>
        <v>18107.988727381598</v>
      </c>
      <c r="B295">
        <f>'[1]Cost outcomes'!C294</f>
        <v>18261.8491386817</v>
      </c>
      <c r="C295">
        <f>'[1]Cost outcomes'!D294</f>
        <v>18304.387842623801</v>
      </c>
      <c r="D295">
        <f>'[1]Cost outcomes'!E294</f>
        <v>18344.8055392895</v>
      </c>
      <c r="E295">
        <f>'[1]Cost outcomes'!F294</f>
        <v>18407.6348659494</v>
      </c>
      <c r="F295">
        <f>'[1]Cost outcomes'!G294</f>
        <v>18457.773722518799</v>
      </c>
      <c r="G295">
        <f>'[1]Cost outcomes'!H294</f>
        <v>18478.0625742433</v>
      </c>
      <c r="H295">
        <f>'[1]Cost outcomes'!I294</f>
        <v>18561.720344848</v>
      </c>
      <c r="I295">
        <f>'[1]Cost outcomes'!J294</f>
        <v>18617.923156770201</v>
      </c>
      <c r="K295">
        <f>'[2]QALY outcomes'!B294</f>
        <v>13.824536118202101</v>
      </c>
      <c r="L295">
        <f>'[2]QALY outcomes'!C294</f>
        <v>13.831537133998999</v>
      </c>
      <c r="M295">
        <f>'[2]QALY outcomes'!D294</f>
        <v>13.832503090965499</v>
      </c>
      <c r="N295">
        <f>'[2]QALY outcomes'!E294</f>
        <v>13.8335835058128</v>
      </c>
      <c r="O295">
        <f>'[2]QALY outcomes'!F294</f>
        <v>13.8357462710224</v>
      </c>
      <c r="P295">
        <f>'[2]QALY outcomes'!G294</f>
        <v>13.8369018559167</v>
      </c>
      <c r="Q295">
        <f>'[2]QALY outcomes'!H294</f>
        <v>13.837067446100599</v>
      </c>
      <c r="R295">
        <f>'[2]QALY outcomes'!I294</f>
        <v>13.837067446100599</v>
      </c>
      <c r="S295">
        <f>'[2]QALY outcomes'!J294</f>
        <v>13.8385598722101</v>
      </c>
      <c r="U295">
        <f>[3]sens_28_spec_89!G294</f>
        <v>32.6028827972386</v>
      </c>
      <c r="V295">
        <f>[4]sens_57_spec_80_PSA!G294</f>
        <v>32.6173731415183</v>
      </c>
      <c r="W295">
        <f>[5]sens_64_spec_76_PSA!G294</f>
        <v>32.618907790969303</v>
      </c>
      <c r="X295">
        <f>[6]sens_70_spec_70_PSA!G294</f>
        <v>32.621104676308498</v>
      </c>
      <c r="Y295">
        <f>[7]sens_75_spec_66_PSA!G294</f>
        <v>32.625465602956297</v>
      </c>
      <c r="Z295">
        <f>[8]sens_88_spec_63_PSA!G294</f>
        <v>32.627448788360702</v>
      </c>
      <c r="AA295">
        <f>[9]sens_90_spec_58_PSA!G294</f>
        <v>32.627728593735497</v>
      </c>
      <c r="AB295">
        <f>[10]sens_95_spec_19_PSA!G294</f>
        <v>32.627728593735497</v>
      </c>
      <c r="AC295">
        <f>[11]sens_100_spec_3_PSA!G294</f>
        <v>32.630984646436097</v>
      </c>
      <c r="AE295">
        <f t="shared" si="10"/>
        <v>31.042807770876038</v>
      </c>
    </row>
    <row r="296" spans="1:31" x14ac:dyDescent="0.25">
      <c r="A296">
        <f>'[1]Cost outcomes'!B295</f>
        <v>40850.2735623392</v>
      </c>
      <c r="B296">
        <f>'[1]Cost outcomes'!C295</f>
        <v>41021.771940583698</v>
      </c>
      <c r="C296">
        <f>'[1]Cost outcomes'!D295</f>
        <v>41074.652185844003</v>
      </c>
      <c r="D296">
        <f>'[1]Cost outcomes'!E295</f>
        <v>41109.8046396848</v>
      </c>
      <c r="E296">
        <f>'[1]Cost outcomes'!F295</f>
        <v>41126.127802957999</v>
      </c>
      <c r="F296">
        <f>'[1]Cost outcomes'!G295</f>
        <v>41161.860049283001</v>
      </c>
      <c r="G296">
        <f>'[1]Cost outcomes'!H295</f>
        <v>41175.166786209003</v>
      </c>
      <c r="H296">
        <f>'[1]Cost outcomes'!I295</f>
        <v>41312.476249269101</v>
      </c>
      <c r="I296">
        <f>'[1]Cost outcomes'!J295</f>
        <v>41373.702572711001</v>
      </c>
      <c r="K296">
        <f>'[2]QALY outcomes'!B295</f>
        <v>13.5556664498122</v>
      </c>
      <c r="L296">
        <f>'[2]QALY outcomes'!C295</f>
        <v>13.561724085996101</v>
      </c>
      <c r="M296">
        <f>'[2]QALY outcomes'!D295</f>
        <v>13.563415647182399</v>
      </c>
      <c r="N296">
        <f>'[2]QALY outcomes'!E295</f>
        <v>13.564444689526001</v>
      </c>
      <c r="O296">
        <f>'[2]QALY outcomes'!F295</f>
        <v>13.564444689526001</v>
      </c>
      <c r="P296">
        <f>'[2]QALY outcomes'!G295</f>
        <v>13.5645299699178</v>
      </c>
      <c r="Q296">
        <f>'[2]QALY outcomes'!H295</f>
        <v>13.5645299699178</v>
      </c>
      <c r="R296">
        <f>'[2]QALY outcomes'!I295</f>
        <v>13.566570672233199</v>
      </c>
      <c r="S296">
        <f>'[2]QALY outcomes'!J295</f>
        <v>13.567696216591999</v>
      </c>
      <c r="U296">
        <f>[3]sens_28_spec_89!G295</f>
        <v>33.286491720391702</v>
      </c>
      <c r="V296">
        <f>[4]sens_57_spec_80_PSA!G295</f>
        <v>33.300289501401998</v>
      </c>
      <c r="W296">
        <f>[5]sens_64_spec_76_PSA!G295</f>
        <v>33.303957345199798</v>
      </c>
      <c r="X296">
        <f>[6]sens_70_spec_70_PSA!G295</f>
        <v>33.306363524720098</v>
      </c>
      <c r="Y296">
        <f>[7]sens_75_spec_66_PSA!G295</f>
        <v>33.306363524720098</v>
      </c>
      <c r="Z296">
        <f>[8]sens_88_spec_63_PSA!G295</f>
        <v>33.306552996869499</v>
      </c>
      <c r="AA296">
        <f>[9]sens_90_spec_58_PSA!G295</f>
        <v>33.306552996869499</v>
      </c>
      <c r="AB296">
        <f>[10]sens_95_spec_19_PSA!G295</f>
        <v>33.312439524325498</v>
      </c>
      <c r="AC296">
        <f>[11]sens_100_spec_3_PSA!G295</f>
        <v>33.314960044518301</v>
      </c>
      <c r="AE296">
        <f t="shared" si="10"/>
        <v>-11.510676051311577</v>
      </c>
    </row>
    <row r="297" spans="1:31" x14ac:dyDescent="0.25">
      <c r="A297">
        <f>'[1]Cost outcomes'!B296</f>
        <v>39947.967734927399</v>
      </c>
      <c r="B297">
        <f>'[1]Cost outcomes'!C296</f>
        <v>40102.426011639902</v>
      </c>
      <c r="C297">
        <f>'[1]Cost outcomes'!D296</f>
        <v>40145.467791461502</v>
      </c>
      <c r="D297">
        <f>'[1]Cost outcomes'!E296</f>
        <v>40199.871395658301</v>
      </c>
      <c r="E297">
        <f>'[1]Cost outcomes'!F296</f>
        <v>40216.160446175301</v>
      </c>
      <c r="F297">
        <f>'[1]Cost outcomes'!G296</f>
        <v>40260.518313185603</v>
      </c>
      <c r="G297">
        <f>'[1]Cost outcomes'!H296</f>
        <v>40296.207927372699</v>
      </c>
      <c r="H297">
        <f>'[1]Cost outcomes'!I296</f>
        <v>40390.059845442498</v>
      </c>
      <c r="I297">
        <f>'[1]Cost outcomes'!J296</f>
        <v>40442.788607654897</v>
      </c>
      <c r="K297">
        <f>'[2]QALY outcomes'!B296</f>
        <v>14.343807058878401</v>
      </c>
      <c r="L297">
        <f>'[2]QALY outcomes'!C296</f>
        <v>14.3519324695549</v>
      </c>
      <c r="M297">
        <f>'[2]QALY outcomes'!D296</f>
        <v>14.353335619218599</v>
      </c>
      <c r="N297">
        <f>'[2]QALY outcomes'!E296</f>
        <v>14.3562898420726</v>
      </c>
      <c r="O297">
        <f>'[2]QALY outcomes'!F296</f>
        <v>14.3562898420726</v>
      </c>
      <c r="P297">
        <f>'[2]QALY outcomes'!G296</f>
        <v>14.3573563428738</v>
      </c>
      <c r="Q297">
        <f>'[2]QALY outcomes'!H296</f>
        <v>14.359064989583599</v>
      </c>
      <c r="R297">
        <f>'[2]QALY outcomes'!I296</f>
        <v>14.359064989583599</v>
      </c>
      <c r="S297">
        <f>'[2]QALY outcomes'!J296</f>
        <v>14.3609859345753</v>
      </c>
      <c r="U297">
        <f>[3]sens_28_spec_89!G296</f>
        <v>34.309426892736802</v>
      </c>
      <c r="V297">
        <f>[4]sens_57_spec_80_PSA!G296</f>
        <v>34.324178426058403</v>
      </c>
      <c r="W297">
        <f>[5]sens_64_spec_76_PSA!G296</f>
        <v>34.326900064617703</v>
      </c>
      <c r="X297">
        <f>[6]sens_70_spec_70_PSA!G296</f>
        <v>34.332930321661898</v>
      </c>
      <c r="Y297">
        <f>[7]sens_75_spec_66_PSA!G296</f>
        <v>34.332930321661898</v>
      </c>
      <c r="Z297">
        <f>[8]sens_88_spec_63_PSA!G296</f>
        <v>34.334832410838501</v>
      </c>
      <c r="AA297">
        <f>[9]sens_90_spec_58_PSA!G296</f>
        <v>34.338294449348801</v>
      </c>
      <c r="AB297">
        <f>[10]sens_95_spec_19_PSA!G296</f>
        <v>34.338294449348801</v>
      </c>
      <c r="AC297">
        <f>[11]sens_100_spec_3_PSA!G296</f>
        <v>34.343060912162201</v>
      </c>
      <c r="AE297">
        <f t="shared" si="10"/>
        <v>60.141237692798882</v>
      </c>
    </row>
    <row r="298" spans="1:31" x14ac:dyDescent="0.25">
      <c r="A298">
        <f>'[1]Cost outcomes'!B297</f>
        <v>45100.428294879603</v>
      </c>
      <c r="B298">
        <f>'[1]Cost outcomes'!C297</f>
        <v>45306.559093700998</v>
      </c>
      <c r="C298">
        <f>'[1]Cost outcomes'!D297</f>
        <v>45400.2408470804</v>
      </c>
      <c r="D298">
        <f>'[1]Cost outcomes'!E297</f>
        <v>45434.807937662299</v>
      </c>
      <c r="E298">
        <f>'[1]Cost outcomes'!F297</f>
        <v>45470.120422549298</v>
      </c>
      <c r="F298">
        <f>'[1]Cost outcomes'!G297</f>
        <v>45561.9567546568</v>
      </c>
      <c r="G298">
        <f>'[1]Cost outcomes'!H297</f>
        <v>45585.036169072599</v>
      </c>
      <c r="H298">
        <f>'[1]Cost outcomes'!I297</f>
        <v>45695.440283816599</v>
      </c>
      <c r="I298">
        <f>'[1]Cost outcomes'!J297</f>
        <v>45751.556564830098</v>
      </c>
      <c r="K298">
        <f>'[2]QALY outcomes'!B297</f>
        <v>13.7778459820452</v>
      </c>
      <c r="L298">
        <f>'[2]QALY outcomes'!C297</f>
        <v>13.7882105125401</v>
      </c>
      <c r="M298">
        <f>'[2]QALY outcomes'!D297</f>
        <v>13.796345727081199</v>
      </c>
      <c r="N298">
        <f>'[2]QALY outcomes'!E297</f>
        <v>13.797392336538399</v>
      </c>
      <c r="O298">
        <f>'[2]QALY outcomes'!F297</f>
        <v>13.7990174252035</v>
      </c>
      <c r="P298">
        <f>'[2]QALY outcomes'!G297</f>
        <v>13.804633415542201</v>
      </c>
      <c r="Q298">
        <f>'[2]QALY outcomes'!H297</f>
        <v>13.8048029864126</v>
      </c>
      <c r="R298">
        <f>'[2]QALY outcomes'!I297</f>
        <v>13.8065252012422</v>
      </c>
      <c r="S298">
        <f>'[2]QALY outcomes'!J297</f>
        <v>13.8072775210717</v>
      </c>
      <c r="U298">
        <f>[3]sens_28_spec_89!G297</f>
        <v>32.973382646926297</v>
      </c>
      <c r="V298">
        <f>[4]sens_57_spec_80_PSA!G297</f>
        <v>32.9958663695543</v>
      </c>
      <c r="W298">
        <f>[5]sens_64_spec_76_PSA!G297</f>
        <v>33.017645835299298</v>
      </c>
      <c r="X298">
        <f>[6]sens_70_spec_70_PSA!G297</f>
        <v>33.019787733727</v>
      </c>
      <c r="Y298">
        <f>[7]sens_75_spec_66_PSA!G297</f>
        <v>33.024155744433898</v>
      </c>
      <c r="Z298">
        <f>[8]sens_88_spec_63_PSA!G297</f>
        <v>33.037742478096199</v>
      </c>
      <c r="AA298">
        <f>[9]sens_90_spec_58_PSA!G297</f>
        <v>33.038054340229699</v>
      </c>
      <c r="AB298">
        <f>[10]sens_95_spec_19_PSA!G297</f>
        <v>33.041670740016997</v>
      </c>
      <c r="AC298">
        <f>[11]sens_100_spec_3_PSA!G297</f>
        <v>33.043103529122398</v>
      </c>
      <c r="AE298">
        <f t="shared" si="10"/>
        <v>67.605914287486883</v>
      </c>
    </row>
    <row r="299" spans="1:31" x14ac:dyDescent="0.25">
      <c r="A299">
        <f>'[1]Cost outcomes'!B298</f>
        <v>33071.064009779897</v>
      </c>
      <c r="B299">
        <f>'[1]Cost outcomes'!C298</f>
        <v>33158.019733229899</v>
      </c>
      <c r="C299">
        <f>'[1]Cost outcomes'!D298</f>
        <v>33217.435213553203</v>
      </c>
      <c r="D299">
        <f>'[1]Cost outcomes'!E298</f>
        <v>33235.101732381198</v>
      </c>
      <c r="E299">
        <f>'[1]Cost outcomes'!F298</f>
        <v>33257.588925192002</v>
      </c>
      <c r="F299">
        <f>'[1]Cost outcomes'!G298</f>
        <v>33284.329796720704</v>
      </c>
      <c r="G299">
        <f>'[1]Cost outcomes'!H298</f>
        <v>33306.6673914196</v>
      </c>
      <c r="H299">
        <f>'[1]Cost outcomes'!I298</f>
        <v>33400.116490808403</v>
      </c>
      <c r="I299">
        <f>'[1]Cost outcomes'!J298</f>
        <v>33456.771257044798</v>
      </c>
      <c r="K299">
        <f>'[2]QALY outcomes'!B298</f>
        <v>14.0615856104155</v>
      </c>
      <c r="L299">
        <f>'[2]QALY outcomes'!C298</f>
        <v>14.0638133148172</v>
      </c>
      <c r="M299">
        <f>'[2]QALY outcomes'!D298</f>
        <v>14.067892070725</v>
      </c>
      <c r="N299">
        <f>'[2]QALY outcomes'!E298</f>
        <v>14.067892070725</v>
      </c>
      <c r="O299">
        <f>'[2]QALY outcomes'!F298</f>
        <v>14.0680892148503</v>
      </c>
      <c r="P299">
        <f>'[2]QALY outcomes'!G298</f>
        <v>14.0680892148503</v>
      </c>
      <c r="Q299">
        <f>'[2]QALY outcomes'!H298</f>
        <v>14.0698803836859</v>
      </c>
      <c r="R299">
        <f>'[2]QALY outcomes'!I298</f>
        <v>14.0699400938145</v>
      </c>
      <c r="S299">
        <f>'[2]QALY outcomes'!J298</f>
        <v>14.071460954060299</v>
      </c>
      <c r="U299">
        <f>[3]sens_28_spec_89!G298</f>
        <v>33.570194840045197</v>
      </c>
      <c r="V299">
        <f>[4]sens_57_spec_80_PSA!G298</f>
        <v>33.575299069263103</v>
      </c>
      <c r="W299">
        <f>[5]sens_64_spec_76_PSA!G298</f>
        <v>33.583884140501397</v>
      </c>
      <c r="X299">
        <f>[6]sens_70_spec_70_PSA!G298</f>
        <v>33.583884140501397</v>
      </c>
      <c r="Y299">
        <f>[7]sens_75_spec_66_PSA!G298</f>
        <v>33.5841880762475</v>
      </c>
      <c r="Z299">
        <f>[8]sens_88_spec_63_PSA!G298</f>
        <v>33.5841880762475</v>
      </c>
      <c r="AA299">
        <f>[9]sens_90_spec_58_PSA!G298</f>
        <v>33.5882513443185</v>
      </c>
      <c r="AB299">
        <f>[10]sens_95_spec_19_PSA!G298</f>
        <v>33.588349032495998</v>
      </c>
      <c r="AC299">
        <f>[11]sens_100_spec_3_PSA!G298</f>
        <v>33.591006236262999</v>
      </c>
      <c r="AE299">
        <f t="shared" si="10"/>
        <v>-28.120016323726638</v>
      </c>
    </row>
    <row r="300" spans="1:31" x14ac:dyDescent="0.25">
      <c r="A300">
        <f>'[1]Cost outcomes'!B299</f>
        <v>37827.759316516996</v>
      </c>
      <c r="B300">
        <f>'[1]Cost outcomes'!C299</f>
        <v>37947.010063900998</v>
      </c>
      <c r="C300">
        <f>'[1]Cost outcomes'!D299</f>
        <v>37974.342493623699</v>
      </c>
      <c r="D300">
        <f>'[1]Cost outcomes'!E299</f>
        <v>37993.817677617</v>
      </c>
      <c r="E300">
        <f>'[1]Cost outcomes'!F299</f>
        <v>38010.0159650403</v>
      </c>
      <c r="F300">
        <f>'[1]Cost outcomes'!G299</f>
        <v>38074.042829173202</v>
      </c>
      <c r="G300">
        <f>'[1]Cost outcomes'!H299</f>
        <v>38090.308354884299</v>
      </c>
      <c r="H300">
        <f>'[1]Cost outcomes'!I299</f>
        <v>38178.057983997503</v>
      </c>
      <c r="I300">
        <f>'[1]Cost outcomes'!J299</f>
        <v>38239.287906708698</v>
      </c>
      <c r="K300">
        <f>'[2]QALY outcomes'!B299</f>
        <v>13.864210844279</v>
      </c>
      <c r="L300">
        <f>'[2]QALY outcomes'!C299</f>
        <v>13.8673627458277</v>
      </c>
      <c r="M300">
        <f>'[2]QALY outcomes'!D299</f>
        <v>13.8678449894674</v>
      </c>
      <c r="N300">
        <f>'[2]QALY outcomes'!E299</f>
        <v>13.8678449894674</v>
      </c>
      <c r="O300">
        <f>'[2]QALY outcomes'!F299</f>
        <v>13.8678449894674</v>
      </c>
      <c r="P300">
        <f>'[2]QALY outcomes'!G299</f>
        <v>13.870294329143899</v>
      </c>
      <c r="Q300">
        <f>'[2]QALY outcomes'!H299</f>
        <v>13.870294329143899</v>
      </c>
      <c r="R300">
        <f>'[2]QALY outcomes'!I299</f>
        <v>13.870294329143899</v>
      </c>
      <c r="S300">
        <f>'[2]QALY outcomes'!J299</f>
        <v>13.872083895156299</v>
      </c>
      <c r="U300">
        <f>[3]sens_28_spec_89!G299</f>
        <v>33.393011684651199</v>
      </c>
      <c r="V300">
        <f>[4]sens_57_spec_80_PSA!G299</f>
        <v>33.400501879385899</v>
      </c>
      <c r="W300">
        <f>[5]sens_64_spec_76_PSA!G299</f>
        <v>33.401322680765198</v>
      </c>
      <c r="X300">
        <f>[6]sens_70_spec_70_PSA!G299</f>
        <v>33.401322680765198</v>
      </c>
      <c r="Y300">
        <f>[7]sens_75_spec_66_PSA!G299</f>
        <v>33.401322680765198</v>
      </c>
      <c r="Z300">
        <f>[8]sens_88_spec_63_PSA!G299</f>
        <v>33.405706372601998</v>
      </c>
      <c r="AA300">
        <f>[9]sens_90_spec_58_PSA!G299</f>
        <v>33.405706372601998</v>
      </c>
      <c r="AB300">
        <f>[10]sens_95_spec_19_PSA!G299</f>
        <v>33.405706372601998</v>
      </c>
      <c r="AC300">
        <f>[11]sens_100_spec_3_PSA!G299</f>
        <v>33.411290307204297</v>
      </c>
      <c r="AE300">
        <f t="shared" si="10"/>
        <v>-36.006149820384721</v>
      </c>
    </row>
    <row r="301" spans="1:31" x14ac:dyDescent="0.25">
      <c r="A301">
        <f>'[1]Cost outcomes'!B300</f>
        <v>37448.4569647346</v>
      </c>
      <c r="B301">
        <f>'[1]Cost outcomes'!C300</f>
        <v>37559.5041975036</v>
      </c>
      <c r="C301">
        <f>'[1]Cost outcomes'!D300</f>
        <v>37583.217459498897</v>
      </c>
      <c r="D301">
        <f>'[1]Cost outcomes'!E300</f>
        <v>37622.739713087103</v>
      </c>
      <c r="E301">
        <f>'[1]Cost outcomes'!F300</f>
        <v>37662.797680808297</v>
      </c>
      <c r="F301">
        <f>'[1]Cost outcomes'!G300</f>
        <v>37766.638387630701</v>
      </c>
      <c r="G301">
        <f>'[1]Cost outcomes'!H300</f>
        <v>37793.199068235699</v>
      </c>
      <c r="H301">
        <f>'[1]Cost outcomes'!I300</f>
        <v>37896.172424230703</v>
      </c>
      <c r="I301">
        <f>'[1]Cost outcomes'!J300</f>
        <v>37942.821408647796</v>
      </c>
      <c r="K301">
        <f>'[2]QALY outcomes'!B300</f>
        <v>13.454634341500199</v>
      </c>
      <c r="L301">
        <f>'[2]QALY outcomes'!C300</f>
        <v>13.4590049440333</v>
      </c>
      <c r="M301">
        <f>'[2]QALY outcomes'!D300</f>
        <v>13.4590049440333</v>
      </c>
      <c r="N301">
        <f>'[2]QALY outcomes'!E300</f>
        <v>13.4603292290727</v>
      </c>
      <c r="O301">
        <f>'[2]QALY outcomes'!F300</f>
        <v>13.462127979679</v>
      </c>
      <c r="P301">
        <f>'[2]QALY outcomes'!G300</f>
        <v>13.4671744453233</v>
      </c>
      <c r="Q301">
        <f>'[2]QALY outcomes'!H300</f>
        <v>13.468177625171601</v>
      </c>
      <c r="R301">
        <f>'[2]QALY outcomes'!I300</f>
        <v>13.4684319723853</v>
      </c>
      <c r="S301">
        <f>'[2]QALY outcomes'!J300</f>
        <v>13.469810774280999</v>
      </c>
      <c r="U301">
        <f>[3]sens_28_spec_89!G300</f>
        <v>32.268336373194003</v>
      </c>
      <c r="V301">
        <f>[4]sens_57_spec_80_PSA!G300</f>
        <v>32.282540465026102</v>
      </c>
      <c r="W301">
        <f>[5]sens_64_spec_76_PSA!G300</f>
        <v>32.282540465026102</v>
      </c>
      <c r="X301">
        <f>[6]sens_70_spec_70_PSA!G300</f>
        <v>32.285880032578298</v>
      </c>
      <c r="Y301">
        <f>[7]sens_75_spec_66_PSA!G300</f>
        <v>32.292454384091201</v>
      </c>
      <c r="Z301">
        <f>[8]sens_88_spec_63_PSA!G300</f>
        <v>32.306253395984399</v>
      </c>
      <c r="AA301">
        <f>[9]sens_90_spec_58_PSA!G300</f>
        <v>32.308413941637397</v>
      </c>
      <c r="AB301">
        <f>[10]sens_95_spec_19_PSA!G300</f>
        <v>32.308859861498298</v>
      </c>
      <c r="AC301">
        <f>[11]sens_100_spec_3_PSA!G300</f>
        <v>32.3138345397956</v>
      </c>
      <c r="AE301">
        <f t="shared" si="10"/>
        <v>4.3843704574973259</v>
      </c>
    </row>
    <row r="302" spans="1:31" x14ac:dyDescent="0.25">
      <c r="A302">
        <f>'[1]Cost outcomes'!B301</f>
        <v>29399.176421870601</v>
      </c>
      <c r="B302">
        <f>'[1]Cost outcomes'!C301</f>
        <v>29508.691811113698</v>
      </c>
      <c r="C302">
        <f>'[1]Cost outcomes'!D301</f>
        <v>29530.3584713071</v>
      </c>
      <c r="D302">
        <f>'[1]Cost outcomes'!E301</f>
        <v>29553.272033601101</v>
      </c>
      <c r="E302">
        <f>'[1]Cost outcomes'!F301</f>
        <v>29568.210836071001</v>
      </c>
      <c r="F302">
        <f>'[1]Cost outcomes'!G301</f>
        <v>29654.026432250601</v>
      </c>
      <c r="G302">
        <f>'[1]Cost outcomes'!H301</f>
        <v>29665.0299347205</v>
      </c>
      <c r="H302">
        <f>'[1]Cost outcomes'!I301</f>
        <v>29753.821848057902</v>
      </c>
      <c r="I302">
        <f>'[1]Cost outcomes'!J301</f>
        <v>29807.441237877101</v>
      </c>
      <c r="K302">
        <f>'[2]QALY outcomes'!B301</f>
        <v>13.0514178254963</v>
      </c>
      <c r="L302">
        <f>'[2]QALY outcomes'!C301</f>
        <v>13.0546091048731</v>
      </c>
      <c r="M302">
        <f>'[2]QALY outcomes'!D301</f>
        <v>13.0547330414032</v>
      </c>
      <c r="N302">
        <f>'[2]QALY outcomes'!E301</f>
        <v>13.0548263328025</v>
      </c>
      <c r="O302">
        <f>'[2]QALY outcomes'!F301</f>
        <v>13.0548263328025</v>
      </c>
      <c r="P302">
        <f>'[2]QALY outcomes'!G301</f>
        <v>13.0590864065906</v>
      </c>
      <c r="Q302">
        <f>'[2]QALY outcomes'!H301</f>
        <v>13.0590864065906</v>
      </c>
      <c r="R302">
        <f>'[2]QALY outcomes'!I301</f>
        <v>13.0590864065906</v>
      </c>
      <c r="S302">
        <f>'[2]QALY outcomes'!J301</f>
        <v>13.0594897367118</v>
      </c>
      <c r="U302">
        <f>[3]sens_28_spec_89!G301</f>
        <v>30.7076937881871</v>
      </c>
      <c r="V302">
        <f>[4]sens_57_spec_80_PSA!G301</f>
        <v>30.715340745560798</v>
      </c>
      <c r="W302">
        <f>[5]sens_64_spec_76_PSA!G301</f>
        <v>30.715557693818599</v>
      </c>
      <c r="X302">
        <f>[6]sens_70_spec_70_PSA!G301</f>
        <v>30.7157167080953</v>
      </c>
      <c r="Y302">
        <f>[7]sens_75_spec_66_PSA!G301</f>
        <v>30.7157167080953</v>
      </c>
      <c r="Z302">
        <f>[8]sens_88_spec_63_PSA!G301</f>
        <v>30.7277305920624</v>
      </c>
      <c r="AA302">
        <f>[9]sens_90_spec_58_PSA!G301</f>
        <v>30.7277305920624</v>
      </c>
      <c r="AB302">
        <f>[10]sens_95_spec_19_PSA!G301</f>
        <v>30.7277305920624</v>
      </c>
      <c r="AC302">
        <f>[11]sens_100_spec_3_PSA!G301</f>
        <v>30.728486296097099</v>
      </c>
      <c r="AE302">
        <f t="shared" si="10"/>
        <v>-25.230787287685118</v>
      </c>
    </row>
    <row r="303" spans="1:31" x14ac:dyDescent="0.25">
      <c r="A303">
        <f>'[1]Cost outcomes'!B302</f>
        <v>37081.706778899897</v>
      </c>
      <c r="B303">
        <f>'[1]Cost outcomes'!C302</f>
        <v>37249.317274355402</v>
      </c>
      <c r="C303">
        <f>'[1]Cost outcomes'!D302</f>
        <v>37294.431132094098</v>
      </c>
      <c r="D303">
        <f>'[1]Cost outcomes'!E302</f>
        <v>37342.838441968997</v>
      </c>
      <c r="E303">
        <f>'[1]Cost outcomes'!F302</f>
        <v>37374.410187843903</v>
      </c>
      <c r="F303">
        <f>'[1]Cost outcomes'!G302</f>
        <v>37497.927169652103</v>
      </c>
      <c r="G303">
        <f>'[1]Cost outcomes'!H302</f>
        <v>37510.573945636999</v>
      </c>
      <c r="H303">
        <f>'[1]Cost outcomes'!I302</f>
        <v>37632.560481419401</v>
      </c>
      <c r="I303">
        <f>'[1]Cost outcomes'!J302</f>
        <v>37688.657757138797</v>
      </c>
      <c r="K303">
        <f>'[2]QALY outcomes'!B302</f>
        <v>13.4936152813719</v>
      </c>
      <c r="L303">
        <f>'[2]QALY outcomes'!C302</f>
        <v>13.498329719119299</v>
      </c>
      <c r="M303">
        <f>'[2]QALY outcomes'!D302</f>
        <v>13.5004139821368</v>
      </c>
      <c r="N303">
        <f>'[2]QALY outcomes'!E302</f>
        <v>13.5012597546186</v>
      </c>
      <c r="O303">
        <f>'[2]QALY outcomes'!F302</f>
        <v>13.502098705061</v>
      </c>
      <c r="P303">
        <f>'[2]QALY outcomes'!G302</f>
        <v>13.5066295676002</v>
      </c>
      <c r="Q303">
        <f>'[2]QALY outcomes'!H302</f>
        <v>13.5066295676002</v>
      </c>
      <c r="R303">
        <f>'[2]QALY outcomes'!I302</f>
        <v>13.5087497606848</v>
      </c>
      <c r="S303">
        <f>'[2]QALY outcomes'!J302</f>
        <v>13.5090847809359</v>
      </c>
      <c r="U303">
        <f>[3]sens_28_spec_89!G302</f>
        <v>32.976957806327398</v>
      </c>
      <c r="V303">
        <f>[4]sens_57_spec_80_PSA!G302</f>
        <v>32.990356917021302</v>
      </c>
      <c r="W303">
        <f>[5]sens_64_spec_76_PSA!G302</f>
        <v>32.994941834368099</v>
      </c>
      <c r="X303">
        <f>[6]sens_70_spec_70_PSA!G302</f>
        <v>32.996494314147199</v>
      </c>
      <c r="Y303">
        <f>[7]sens_75_spec_66_PSA!G302</f>
        <v>32.998207364205598</v>
      </c>
      <c r="Z303">
        <f>[8]sens_88_spec_63_PSA!G302</f>
        <v>33.012667756101202</v>
      </c>
      <c r="AA303">
        <f>[9]sens_90_spec_58_PSA!G302</f>
        <v>33.012667756101202</v>
      </c>
      <c r="AB303">
        <f>[10]sens_95_spec_19_PSA!G302</f>
        <v>33.017617821266697</v>
      </c>
      <c r="AC303">
        <f>[11]sens_100_spec_3_PSA!G302</f>
        <v>33.018274485998603</v>
      </c>
      <c r="AE303">
        <f t="shared" si="10"/>
        <v>-43.097890300410967</v>
      </c>
    </row>
    <row r="304" spans="1:31" x14ac:dyDescent="0.25">
      <c r="A304">
        <f>'[1]Cost outcomes'!B303</f>
        <v>37077.6597169651</v>
      </c>
      <c r="B304">
        <f>'[1]Cost outcomes'!C303</f>
        <v>37229.511783329901</v>
      </c>
      <c r="C304">
        <f>'[1]Cost outcomes'!D303</f>
        <v>37279.562591535403</v>
      </c>
      <c r="D304">
        <f>'[1]Cost outcomes'!E303</f>
        <v>37320.4838851147</v>
      </c>
      <c r="E304">
        <f>'[1]Cost outcomes'!F303</f>
        <v>37340.860148945198</v>
      </c>
      <c r="F304">
        <f>'[1]Cost outcomes'!G303</f>
        <v>37405.169974897901</v>
      </c>
      <c r="G304">
        <f>'[1]Cost outcomes'!H303</f>
        <v>37427.437079771596</v>
      </c>
      <c r="H304">
        <f>'[1]Cost outcomes'!I303</f>
        <v>37549.067200500001</v>
      </c>
      <c r="I304">
        <f>'[1]Cost outcomes'!J303</f>
        <v>37611.3144062965</v>
      </c>
      <c r="K304">
        <f>'[2]QALY outcomes'!B303</f>
        <v>12.743925542470301</v>
      </c>
      <c r="L304">
        <f>'[2]QALY outcomes'!C303</f>
        <v>12.749199340919599</v>
      </c>
      <c r="M304">
        <f>'[2]QALY outcomes'!D303</f>
        <v>12.7511178199822</v>
      </c>
      <c r="N304">
        <f>'[2]QALY outcomes'!E303</f>
        <v>12.7515828506862</v>
      </c>
      <c r="O304">
        <f>'[2]QALY outcomes'!F303</f>
        <v>12.7518130281405</v>
      </c>
      <c r="P304">
        <f>'[2]QALY outcomes'!G303</f>
        <v>12.7548397440881</v>
      </c>
      <c r="Q304">
        <f>'[2]QALY outcomes'!H303</f>
        <v>12.7550659400447</v>
      </c>
      <c r="R304">
        <f>'[2]QALY outcomes'!I303</f>
        <v>12.757390730293199</v>
      </c>
      <c r="S304">
        <f>'[2]QALY outcomes'!J303</f>
        <v>12.7587163114224</v>
      </c>
      <c r="U304">
        <f>[3]sens_28_spec_89!G303</f>
        <v>30.290072378547901</v>
      </c>
      <c r="V304">
        <f>[4]sens_57_spec_80_PSA!G303</f>
        <v>30.302614435518201</v>
      </c>
      <c r="W304">
        <f>[5]sens_64_spec_76_PSA!G303</f>
        <v>30.306432148800798</v>
      </c>
      <c r="X304">
        <f>[6]sens_70_spec_70_PSA!G303</f>
        <v>30.307258077748401</v>
      </c>
      <c r="Y304">
        <f>[7]sens_75_spec_66_PSA!G303</f>
        <v>30.307595371297101</v>
      </c>
      <c r="Z304">
        <f>[8]sens_88_spec_63_PSA!G303</f>
        <v>30.315767929738499</v>
      </c>
      <c r="AA304">
        <f>[9]sens_90_spec_58_PSA!G303</f>
        <v>30.316191118543198</v>
      </c>
      <c r="AB304">
        <f>[10]sens_95_spec_19_PSA!G303</f>
        <v>30.3217288208605</v>
      </c>
      <c r="AC304">
        <f>[11]sens_100_spec_3_PSA!G303</f>
        <v>30.324929409774001</v>
      </c>
      <c r="AE304">
        <f t="shared" si="10"/>
        <v>-12.566234380420354</v>
      </c>
    </row>
    <row r="305" spans="1:31" x14ac:dyDescent="0.25">
      <c r="A305">
        <f>'[1]Cost outcomes'!B304</f>
        <v>30138.0875232941</v>
      </c>
      <c r="B305">
        <f>'[1]Cost outcomes'!C304</f>
        <v>30283.031885502998</v>
      </c>
      <c r="C305">
        <f>'[1]Cost outcomes'!D304</f>
        <v>30321.210750178001</v>
      </c>
      <c r="D305">
        <f>'[1]Cost outcomes'!E304</f>
        <v>30340.316804939401</v>
      </c>
      <c r="E305">
        <f>'[1]Cost outcomes'!F304</f>
        <v>30365.297075263301</v>
      </c>
      <c r="F305">
        <f>'[1]Cost outcomes'!G304</f>
        <v>30417.695214791001</v>
      </c>
      <c r="G305">
        <f>'[1]Cost outcomes'!H304</f>
        <v>30431.768948773399</v>
      </c>
      <c r="H305">
        <f>'[1]Cost outcomes'!I304</f>
        <v>30533.489975796299</v>
      </c>
      <c r="I305">
        <f>'[1]Cost outcomes'!J304</f>
        <v>30582.9463263615</v>
      </c>
      <c r="K305">
        <f>'[2]QALY outcomes'!B304</f>
        <v>14.111322952244199</v>
      </c>
      <c r="L305">
        <f>'[2]QALY outcomes'!C304</f>
        <v>14.116819693830999</v>
      </c>
      <c r="M305">
        <f>'[2]QALY outcomes'!D304</f>
        <v>14.1178707763637</v>
      </c>
      <c r="N305">
        <f>'[2]QALY outcomes'!E304</f>
        <v>14.1178707763637</v>
      </c>
      <c r="O305">
        <f>'[2]QALY outcomes'!F304</f>
        <v>14.1181197428951</v>
      </c>
      <c r="P305">
        <f>'[2]QALY outcomes'!G304</f>
        <v>14.1192816679903</v>
      </c>
      <c r="Q305">
        <f>'[2]QALY outcomes'!H304</f>
        <v>14.1192816679903</v>
      </c>
      <c r="R305">
        <f>'[2]QALY outcomes'!I304</f>
        <v>14.1194957332984</v>
      </c>
      <c r="S305">
        <f>'[2]QALY outcomes'!J304</f>
        <v>14.120296396905999</v>
      </c>
      <c r="U305">
        <f>[3]sens_28_spec_89!G304</f>
        <v>33.994272964467797</v>
      </c>
      <c r="V305">
        <f>[4]sens_57_spec_80_PSA!G304</f>
        <v>34.007378910368097</v>
      </c>
      <c r="W305">
        <f>[5]sens_64_spec_76_PSA!G304</f>
        <v>34.009329437902601</v>
      </c>
      <c r="X305">
        <f>[6]sens_70_spec_70_PSA!G304</f>
        <v>34.009329437902601</v>
      </c>
      <c r="Y305">
        <f>[7]sens_75_spec_66_PSA!G304</f>
        <v>34.009783467915398</v>
      </c>
      <c r="Z305">
        <f>[8]sens_88_spec_63_PSA!G304</f>
        <v>34.011850937732298</v>
      </c>
      <c r="AA305">
        <f>[9]sens_90_spec_58_PSA!G304</f>
        <v>34.011850937732298</v>
      </c>
      <c r="AB305">
        <f>[10]sens_95_spec_19_PSA!G304</f>
        <v>34.012212643166897</v>
      </c>
      <c r="AC305">
        <f>[11]sens_100_spec_3_PSA!G304</f>
        <v>34.013601196775497</v>
      </c>
      <c r="AE305">
        <f t="shared" si="10"/>
        <v>0.22960158230546313</v>
      </c>
    </row>
    <row r="306" spans="1:31" x14ac:dyDescent="0.25">
      <c r="A306">
        <f>'[1]Cost outcomes'!B305</f>
        <v>34247.350302382998</v>
      </c>
      <c r="B306">
        <f>'[1]Cost outcomes'!C305</f>
        <v>34455.402708079302</v>
      </c>
      <c r="C306">
        <f>'[1]Cost outcomes'!D305</f>
        <v>34502.180241638598</v>
      </c>
      <c r="D306">
        <f>'[1]Cost outcomes'!E305</f>
        <v>34536.902141888299</v>
      </c>
      <c r="E306">
        <f>'[1]Cost outcomes'!F305</f>
        <v>34569.956893227798</v>
      </c>
      <c r="F306">
        <f>'[1]Cost outcomes'!G305</f>
        <v>34671.569717627601</v>
      </c>
      <c r="G306">
        <f>'[1]Cost outcomes'!H305</f>
        <v>34703.145594968199</v>
      </c>
      <c r="H306">
        <f>'[1]Cost outcomes'!I305</f>
        <v>34821.281445854402</v>
      </c>
      <c r="I306">
        <f>'[1]Cost outcomes'!J305</f>
        <v>34860.675976593302</v>
      </c>
      <c r="K306">
        <f>'[2]QALY outcomes'!B305</f>
        <v>13.8713714958919</v>
      </c>
      <c r="L306">
        <f>'[2]QALY outcomes'!C305</f>
        <v>13.8792800622484</v>
      </c>
      <c r="M306">
        <f>'[2]QALY outcomes'!D305</f>
        <v>13.8815980504761</v>
      </c>
      <c r="N306">
        <f>'[2]QALY outcomes'!E305</f>
        <v>13.8819922739736</v>
      </c>
      <c r="O306">
        <f>'[2]QALY outcomes'!F305</f>
        <v>13.8836564669861</v>
      </c>
      <c r="P306">
        <f>'[2]QALY outcomes'!G305</f>
        <v>13.8887645632483</v>
      </c>
      <c r="Q306">
        <f>'[2]QALY outcomes'!H305</f>
        <v>13.890265849910399</v>
      </c>
      <c r="R306">
        <f>'[2]QALY outcomes'!I305</f>
        <v>13.8941560057379</v>
      </c>
      <c r="S306">
        <f>'[2]QALY outcomes'!J305</f>
        <v>13.8941560057379</v>
      </c>
      <c r="U306">
        <f>[3]sens_28_spec_89!G305</f>
        <v>32.654707999726199</v>
      </c>
      <c r="V306">
        <f>[4]sens_57_spec_80_PSA!G305</f>
        <v>32.672380598260098</v>
      </c>
      <c r="W306">
        <f>[5]sens_64_spec_76_PSA!G305</f>
        <v>32.678119507273102</v>
      </c>
      <c r="X306">
        <f>[6]sens_70_spec_70_PSA!G305</f>
        <v>32.678849300067</v>
      </c>
      <c r="Y306">
        <f>[7]sens_75_spec_66_PSA!G305</f>
        <v>32.682817023536799</v>
      </c>
      <c r="Z306">
        <f>[8]sens_88_spec_63_PSA!G305</f>
        <v>32.6933929011293</v>
      </c>
      <c r="AA306">
        <f>[9]sens_90_spec_58_PSA!G305</f>
        <v>32.695853431125101</v>
      </c>
      <c r="AB306">
        <f>[10]sens_95_spec_19_PSA!G305</f>
        <v>32.706537193204603</v>
      </c>
      <c r="AC306">
        <f>[11]sens_100_spec_3_PSA!G305</f>
        <v>32.706537193204603</v>
      </c>
      <c r="AE306">
        <f t="shared" si="10"/>
        <v>0.82005224059270176</v>
      </c>
    </row>
    <row r="307" spans="1:31" x14ac:dyDescent="0.25">
      <c r="A307">
        <f>'[1]Cost outcomes'!B306</f>
        <v>23761.347049735701</v>
      </c>
      <c r="B307">
        <f>'[1]Cost outcomes'!C306</f>
        <v>23932.149271383099</v>
      </c>
      <c r="C307">
        <f>'[1]Cost outcomes'!D306</f>
        <v>24019.308516758902</v>
      </c>
      <c r="D307">
        <f>'[1]Cost outcomes'!E306</f>
        <v>24064.144227922101</v>
      </c>
      <c r="E307">
        <f>'[1]Cost outcomes'!F306</f>
        <v>24086.151730204499</v>
      </c>
      <c r="F307">
        <f>'[1]Cost outcomes'!G306</f>
        <v>24143.593298374799</v>
      </c>
      <c r="G307">
        <f>'[1]Cost outcomes'!H306</f>
        <v>24156.746729755501</v>
      </c>
      <c r="H307">
        <f>'[1]Cost outcomes'!I306</f>
        <v>24269.471451443002</v>
      </c>
      <c r="I307">
        <f>'[1]Cost outcomes'!J306</f>
        <v>24338.9306786911</v>
      </c>
      <c r="K307">
        <f>'[2]QALY outcomes'!B306</f>
        <v>13.5157453122362</v>
      </c>
      <c r="L307">
        <f>'[2]QALY outcomes'!C306</f>
        <v>13.5223156441371</v>
      </c>
      <c r="M307">
        <f>'[2]QALY outcomes'!D306</f>
        <v>13.5266239624614</v>
      </c>
      <c r="N307">
        <f>'[2]QALY outcomes'!E306</f>
        <v>13.5279443157605</v>
      </c>
      <c r="O307">
        <f>'[2]QALY outcomes'!F306</f>
        <v>13.528049811022001</v>
      </c>
      <c r="P307">
        <f>'[2]QALY outcomes'!G306</f>
        <v>13.530322287136901</v>
      </c>
      <c r="Q307">
        <f>'[2]QALY outcomes'!H306</f>
        <v>13.530322287136901</v>
      </c>
      <c r="R307">
        <f>'[2]QALY outcomes'!I306</f>
        <v>13.531109346307</v>
      </c>
      <c r="S307">
        <f>'[2]QALY outcomes'!J306</f>
        <v>13.5340682105795</v>
      </c>
      <c r="U307">
        <f>[3]sens_28_spec_89!G306</f>
        <v>32.140241963966702</v>
      </c>
      <c r="V307">
        <f>[4]sens_57_spec_80_PSA!G306</f>
        <v>32.155404424309097</v>
      </c>
      <c r="W307">
        <f>[5]sens_64_spec_76_PSA!G306</f>
        <v>32.166462215324202</v>
      </c>
      <c r="X307">
        <f>[6]sens_70_spec_70_PSA!G306</f>
        <v>32.1693283350588</v>
      </c>
      <c r="Y307">
        <f>[7]sens_75_spec_66_PSA!G306</f>
        <v>32.1695234337597</v>
      </c>
      <c r="Z307">
        <f>[8]sens_88_spec_63_PSA!G306</f>
        <v>32.174453946255703</v>
      </c>
      <c r="AA307">
        <f>[9]sens_90_spec_58_PSA!G306</f>
        <v>32.174453946255703</v>
      </c>
      <c r="AB307">
        <f>[10]sens_95_spec_19_PSA!G306</f>
        <v>32.1760635587857</v>
      </c>
      <c r="AC307">
        <f>[11]sens_100_spec_3_PSA!G306</f>
        <v>32.1825125856056</v>
      </c>
      <c r="AE307">
        <f t="shared" si="10"/>
        <v>2.7262425190787098</v>
      </c>
    </row>
    <row r="308" spans="1:31" x14ac:dyDescent="0.25">
      <c r="A308">
        <f>'[1]Cost outcomes'!B307</f>
        <v>26803.655464999301</v>
      </c>
      <c r="B308">
        <f>'[1]Cost outcomes'!C307</f>
        <v>26967.251143066998</v>
      </c>
      <c r="C308">
        <f>'[1]Cost outcomes'!D307</f>
        <v>26992.4220504556</v>
      </c>
      <c r="D308">
        <f>'[1]Cost outcomes'!E307</f>
        <v>27023.775166272</v>
      </c>
      <c r="E308">
        <f>'[1]Cost outcomes'!F307</f>
        <v>27041.038022581899</v>
      </c>
      <c r="F308">
        <f>'[1]Cost outcomes'!G307</f>
        <v>27092.679934615699</v>
      </c>
      <c r="G308">
        <f>'[1]Cost outcomes'!H307</f>
        <v>27108.809999879399</v>
      </c>
      <c r="H308">
        <f>'[1]Cost outcomes'!I307</f>
        <v>27190.897337739101</v>
      </c>
      <c r="I308">
        <f>'[1]Cost outcomes'!J307</f>
        <v>27232.1813677268</v>
      </c>
      <c r="K308">
        <f>'[2]QALY outcomes'!B307</f>
        <v>13.728976451024399</v>
      </c>
      <c r="L308">
        <f>'[2]QALY outcomes'!C307</f>
        <v>13.7349609143404</v>
      </c>
      <c r="M308">
        <f>'[2]QALY outcomes'!D307</f>
        <v>13.736597549620599</v>
      </c>
      <c r="N308">
        <f>'[2]QALY outcomes'!E307</f>
        <v>13.7368369613499</v>
      </c>
      <c r="O308">
        <f>'[2]QALY outcomes'!F307</f>
        <v>13.7368369613499</v>
      </c>
      <c r="P308">
        <f>'[2]QALY outcomes'!G307</f>
        <v>13.7392040156476</v>
      </c>
      <c r="Q308">
        <f>'[2]QALY outcomes'!H307</f>
        <v>13.7392741578658</v>
      </c>
      <c r="R308">
        <f>'[2]QALY outcomes'!I307</f>
        <v>13.7392741578658</v>
      </c>
      <c r="S308">
        <f>'[2]QALY outcomes'!J307</f>
        <v>13.7392741578658</v>
      </c>
      <c r="U308">
        <f>[3]sens_28_spec_89!G307</f>
        <v>33.466050942286202</v>
      </c>
      <c r="V308">
        <f>[4]sens_57_spec_80_PSA!G307</f>
        <v>33.479042806554197</v>
      </c>
      <c r="W308">
        <f>[5]sens_64_spec_76_PSA!G307</f>
        <v>33.4839165522813</v>
      </c>
      <c r="X308">
        <f>[6]sens_70_spec_70_PSA!G307</f>
        <v>33.484411276940001</v>
      </c>
      <c r="Y308">
        <f>[7]sens_75_spec_66_PSA!G307</f>
        <v>33.484411276940001</v>
      </c>
      <c r="Z308">
        <f>[8]sens_88_spec_63_PSA!G307</f>
        <v>33.489785154773301</v>
      </c>
      <c r="AA308">
        <f>[9]sens_90_spec_58_PSA!G307</f>
        <v>33.489933776684303</v>
      </c>
      <c r="AB308">
        <f>[10]sens_95_spec_19_PSA!G307</f>
        <v>33.489933776684303</v>
      </c>
      <c r="AC308">
        <f>[11]sens_100_spec_3_PSA!G307</f>
        <v>33.489933776684303</v>
      </c>
      <c r="AE308">
        <f t="shared" si="10"/>
        <v>-5.5405381220285506</v>
      </c>
    </row>
    <row r="309" spans="1:31" x14ac:dyDescent="0.25">
      <c r="A309">
        <f>'[1]Cost outcomes'!B308</f>
        <v>24676.897144659401</v>
      </c>
      <c r="B309">
        <f>'[1]Cost outcomes'!C308</f>
        <v>24871.150317433199</v>
      </c>
      <c r="C309">
        <f>'[1]Cost outcomes'!D308</f>
        <v>24965.3302538633</v>
      </c>
      <c r="D309">
        <f>'[1]Cost outcomes'!E308</f>
        <v>25015.569240457</v>
      </c>
      <c r="E309">
        <f>'[1]Cost outcomes'!F308</f>
        <v>25059.165085469202</v>
      </c>
      <c r="F309">
        <f>'[1]Cost outcomes'!G308</f>
        <v>25137.687380537402</v>
      </c>
      <c r="G309">
        <f>'[1]Cost outcomes'!H308</f>
        <v>25181.1169783933</v>
      </c>
      <c r="H309">
        <f>'[1]Cost outcomes'!I308</f>
        <v>25290.6921776819</v>
      </c>
      <c r="I309">
        <f>'[1]Cost outcomes'!J308</f>
        <v>25329.538149032102</v>
      </c>
      <c r="K309">
        <f>'[2]QALY outcomes'!B308</f>
        <v>13.5909778736743</v>
      </c>
      <c r="L309">
        <f>'[2]QALY outcomes'!C308</f>
        <v>13.5992503294262</v>
      </c>
      <c r="M309">
        <f>'[2]QALY outcomes'!D308</f>
        <v>13.6037875497145</v>
      </c>
      <c r="N309">
        <f>'[2]QALY outcomes'!E308</f>
        <v>13.605877876839299</v>
      </c>
      <c r="O309">
        <f>'[2]QALY outcomes'!F308</f>
        <v>13.607551161316</v>
      </c>
      <c r="P309">
        <f>'[2]QALY outcomes'!G308</f>
        <v>13.610464322134</v>
      </c>
      <c r="Q309">
        <f>'[2]QALY outcomes'!H308</f>
        <v>13.6125521369155</v>
      </c>
      <c r="R309">
        <f>'[2]QALY outcomes'!I308</f>
        <v>13.6136418739567</v>
      </c>
      <c r="S309">
        <f>'[2]QALY outcomes'!J308</f>
        <v>13.6137481991031</v>
      </c>
      <c r="U309">
        <f>[3]sens_28_spec_89!G308</f>
        <v>32.9772013131374</v>
      </c>
      <c r="V309">
        <f>[4]sens_57_spec_80_PSA!G308</f>
        <v>33.000330597957003</v>
      </c>
      <c r="W309">
        <f>[5]sens_64_spec_76_PSA!G308</f>
        <v>33.010181378823603</v>
      </c>
      <c r="X309">
        <f>[6]sens_70_spec_70_PSA!G308</f>
        <v>33.016551252939699</v>
      </c>
      <c r="Y309">
        <f>[7]sens_75_spec_66_PSA!G308</f>
        <v>33.020231092536797</v>
      </c>
      <c r="Z309">
        <f>[8]sens_88_spec_63_PSA!G308</f>
        <v>33.0282999539643</v>
      </c>
      <c r="AA309">
        <f>[9]sens_90_spec_58_PSA!G308</f>
        <v>33.034802737493898</v>
      </c>
      <c r="AB309">
        <f>[10]sens_95_spec_19_PSA!G308</f>
        <v>33.037478814937401</v>
      </c>
      <c r="AC309">
        <f>[11]sens_100_spec_3_PSA!G308</f>
        <v>33.037658240494103</v>
      </c>
      <c r="AE309">
        <f t="shared" si="10"/>
        <v>24.229936323902052</v>
      </c>
    </row>
    <row r="310" spans="1:31" x14ac:dyDescent="0.25">
      <c r="A310">
        <f>'[1]Cost outcomes'!B309</f>
        <v>39406.723929500302</v>
      </c>
      <c r="B310">
        <f>'[1]Cost outcomes'!C309</f>
        <v>39667.58006126</v>
      </c>
      <c r="C310">
        <f>'[1]Cost outcomes'!D309</f>
        <v>39686.0791535791</v>
      </c>
      <c r="D310">
        <f>'[1]Cost outcomes'!E309</f>
        <v>39738.420115683199</v>
      </c>
      <c r="E310">
        <f>'[1]Cost outcomes'!F309</f>
        <v>39818.632998943103</v>
      </c>
      <c r="F310">
        <f>'[1]Cost outcomes'!G309</f>
        <v>39879.005018051801</v>
      </c>
      <c r="G310">
        <f>'[1]Cost outcomes'!H309</f>
        <v>39891.407070147201</v>
      </c>
      <c r="H310">
        <f>'[1]Cost outcomes'!I309</f>
        <v>39983.322143247802</v>
      </c>
      <c r="I310">
        <f>'[1]Cost outcomes'!J309</f>
        <v>40023.873827885996</v>
      </c>
      <c r="K310">
        <f>'[2]QALY outcomes'!B309</f>
        <v>13.691014408733301</v>
      </c>
      <c r="L310">
        <f>'[2]QALY outcomes'!C309</f>
        <v>13.701757593563</v>
      </c>
      <c r="M310">
        <f>'[2]QALY outcomes'!D309</f>
        <v>13.701757593563</v>
      </c>
      <c r="N310">
        <f>'[2]QALY outcomes'!E309</f>
        <v>13.702764594568899</v>
      </c>
      <c r="O310">
        <f>'[2]QALY outcomes'!F309</f>
        <v>13.706505075175</v>
      </c>
      <c r="P310">
        <f>'[2]QALY outcomes'!G309</f>
        <v>13.708174982376701</v>
      </c>
      <c r="Q310">
        <f>'[2]QALY outcomes'!H309</f>
        <v>13.708174982376701</v>
      </c>
      <c r="R310">
        <f>'[2]QALY outcomes'!I309</f>
        <v>13.7084538866588</v>
      </c>
      <c r="S310">
        <f>'[2]QALY outcomes'!J309</f>
        <v>13.7084538866588</v>
      </c>
      <c r="U310">
        <f>[3]sens_28_spec_89!G309</f>
        <v>32.721703104209197</v>
      </c>
      <c r="V310">
        <f>[4]sens_57_spec_80_PSA!G309</f>
        <v>32.749902978634097</v>
      </c>
      <c r="W310">
        <f>[5]sens_64_spec_76_PSA!G309</f>
        <v>32.749902978634097</v>
      </c>
      <c r="X310">
        <f>[6]sens_70_spec_70_PSA!G309</f>
        <v>32.752070262282203</v>
      </c>
      <c r="Y310">
        <f>[7]sens_75_spec_66_PSA!G309</f>
        <v>32.761937001440501</v>
      </c>
      <c r="Z310">
        <f>[8]sens_88_spec_63_PSA!G309</f>
        <v>32.7667728280124</v>
      </c>
      <c r="AA310">
        <f>[9]sens_90_spec_58_PSA!G309</f>
        <v>32.7667728280124</v>
      </c>
      <c r="AB310">
        <f>[10]sens_95_spec_19_PSA!G309</f>
        <v>32.767193187013497</v>
      </c>
      <c r="AC310">
        <f>[11]sens_100_spec_3_PSA!G309</f>
        <v>32.767193187013497</v>
      </c>
      <c r="AE310">
        <f t="shared" si="10"/>
        <v>22.88118803979836</v>
      </c>
    </row>
    <row r="311" spans="1:31" x14ac:dyDescent="0.25">
      <c r="A311">
        <f>'[1]Cost outcomes'!B310</f>
        <v>28585.2178262587</v>
      </c>
      <c r="B311">
        <f>'[1]Cost outcomes'!C310</f>
        <v>28778.220869835401</v>
      </c>
      <c r="C311">
        <f>'[1]Cost outcomes'!D310</f>
        <v>28845.2474505629</v>
      </c>
      <c r="D311">
        <f>'[1]Cost outcomes'!E310</f>
        <v>28885.7261244865</v>
      </c>
      <c r="E311">
        <f>'[1]Cost outcomes'!F310</f>
        <v>28917.777227122901</v>
      </c>
      <c r="F311">
        <f>'[1]Cost outcomes'!G310</f>
        <v>29013.8552748808</v>
      </c>
      <c r="G311">
        <f>'[1]Cost outcomes'!H310</f>
        <v>29029.0945948236</v>
      </c>
      <c r="H311">
        <f>'[1]Cost outcomes'!I310</f>
        <v>29132.1872722318</v>
      </c>
      <c r="I311">
        <f>'[1]Cost outcomes'!J310</f>
        <v>29173.220105374301</v>
      </c>
      <c r="K311">
        <f>'[2]QALY outcomes'!B310</f>
        <v>13.6782108338419</v>
      </c>
      <c r="L311">
        <f>'[2]QALY outcomes'!C310</f>
        <v>13.6898762018829</v>
      </c>
      <c r="M311">
        <f>'[2]QALY outcomes'!D310</f>
        <v>13.6939019557256</v>
      </c>
      <c r="N311">
        <f>'[2]QALY outcomes'!E310</f>
        <v>13.695663701051901</v>
      </c>
      <c r="O311">
        <f>'[2]QALY outcomes'!F310</f>
        <v>13.6973502858391</v>
      </c>
      <c r="P311">
        <f>'[2]QALY outcomes'!G310</f>
        <v>13.7016204111249</v>
      </c>
      <c r="Q311">
        <f>'[2]QALY outcomes'!H310</f>
        <v>13.7016204111249</v>
      </c>
      <c r="R311">
        <f>'[2]QALY outcomes'!I310</f>
        <v>13.703360546813199</v>
      </c>
      <c r="S311">
        <f>'[2]QALY outcomes'!J310</f>
        <v>13.703360546813199</v>
      </c>
      <c r="U311">
        <f>[3]sens_28_spec_89!G310</f>
        <v>33.059074260633601</v>
      </c>
      <c r="V311">
        <f>[4]sens_57_spec_80_PSA!G310</f>
        <v>33.085007200641599</v>
      </c>
      <c r="W311">
        <f>[5]sens_64_spec_76_PSA!G310</f>
        <v>33.0934769770138</v>
      </c>
      <c r="X311">
        <f>[6]sens_70_spec_70_PSA!G310</f>
        <v>33.099151853849001</v>
      </c>
      <c r="Y311">
        <f>[7]sens_75_spec_66_PSA!G310</f>
        <v>33.104366395496797</v>
      </c>
      <c r="Z311">
        <f>[8]sens_88_spec_63_PSA!G310</f>
        <v>33.114358358467499</v>
      </c>
      <c r="AA311">
        <f>[9]sens_90_spec_58_PSA!G310</f>
        <v>33.114358358467499</v>
      </c>
      <c r="AB311">
        <f>[10]sens_95_spec_19_PSA!G310</f>
        <v>33.118515861247701</v>
      </c>
      <c r="AC311">
        <f>[11]sens_100_spec_3_PSA!G310</f>
        <v>33.118515861247701</v>
      </c>
      <c r="AE311">
        <f t="shared" si="10"/>
        <v>115.08997677956836</v>
      </c>
    </row>
    <row r="312" spans="1:31" x14ac:dyDescent="0.25">
      <c r="A312">
        <f>'[1]Cost outcomes'!B311</f>
        <v>40183.960940259298</v>
      </c>
      <c r="B312">
        <f>'[1]Cost outcomes'!C311</f>
        <v>40291.1526845341</v>
      </c>
      <c r="C312">
        <f>'[1]Cost outcomes'!D311</f>
        <v>40347.151593529299</v>
      </c>
      <c r="D312">
        <f>'[1]Cost outcomes'!E311</f>
        <v>40401.378733164398</v>
      </c>
      <c r="E312">
        <f>'[1]Cost outcomes'!F311</f>
        <v>40421.775828964703</v>
      </c>
      <c r="F312">
        <f>'[1]Cost outcomes'!G311</f>
        <v>40498.969174519298</v>
      </c>
      <c r="G312">
        <f>'[1]Cost outcomes'!H311</f>
        <v>40541.533475058197</v>
      </c>
      <c r="H312">
        <f>'[1]Cost outcomes'!I311</f>
        <v>40624.4048235761</v>
      </c>
      <c r="I312">
        <f>'[1]Cost outcomes'!J311</f>
        <v>40693.273317185201</v>
      </c>
      <c r="K312">
        <f>'[2]QALY outcomes'!B311</f>
        <v>13.5675184764939</v>
      </c>
      <c r="L312">
        <f>'[2]QALY outcomes'!C311</f>
        <v>13.570315492316899</v>
      </c>
      <c r="M312">
        <f>'[2]QALY outcomes'!D311</f>
        <v>13.573157579981499</v>
      </c>
      <c r="N312">
        <f>'[2]QALY outcomes'!E311</f>
        <v>13.5749382262214</v>
      </c>
      <c r="O312">
        <f>'[2]QALY outcomes'!F311</f>
        <v>13.5753888724325</v>
      </c>
      <c r="P312">
        <f>'[2]QALY outcomes'!G311</f>
        <v>13.5785253465711</v>
      </c>
      <c r="Q312">
        <f>'[2]QALY outcomes'!H311</f>
        <v>13.580059470941</v>
      </c>
      <c r="R312">
        <f>'[2]QALY outcomes'!I311</f>
        <v>13.580059470941</v>
      </c>
      <c r="S312">
        <f>'[2]QALY outcomes'!J311</f>
        <v>13.581164122380599</v>
      </c>
      <c r="U312">
        <f>[3]sens_28_spec_89!G311</f>
        <v>31.515759307017898</v>
      </c>
      <c r="V312">
        <f>[4]sens_57_spec_80_PSA!G311</f>
        <v>31.521824233826699</v>
      </c>
      <c r="W312">
        <f>[5]sens_64_spec_76_PSA!G311</f>
        <v>31.5275884921715</v>
      </c>
      <c r="X312">
        <f>[6]sens_70_spec_70_PSA!G311</f>
        <v>31.530626289339899</v>
      </c>
      <c r="Y312">
        <f>[7]sens_75_spec_66_PSA!G311</f>
        <v>31.5312828316309</v>
      </c>
      <c r="Z312">
        <f>[8]sens_88_spec_63_PSA!G311</f>
        <v>31.537544897050399</v>
      </c>
      <c r="AA312">
        <f>[9]sens_90_spec_58_PSA!G311</f>
        <v>31.539953268494401</v>
      </c>
      <c r="AB312">
        <f>[10]sens_95_spec_19_PSA!G311</f>
        <v>31.539953268494401</v>
      </c>
      <c r="AC312">
        <f>[11]sens_100_spec_3_PSA!G311</f>
        <v>31.5420312016882</v>
      </c>
      <c r="AE312">
        <f t="shared" si="10"/>
        <v>-33.320002734940246</v>
      </c>
    </row>
    <row r="313" spans="1:31" x14ac:dyDescent="0.25">
      <c r="A313">
        <f>'[1]Cost outcomes'!B312</f>
        <v>41554.425575924899</v>
      </c>
      <c r="B313">
        <f>'[1]Cost outcomes'!C312</f>
        <v>41621.891918241898</v>
      </c>
      <c r="C313">
        <f>'[1]Cost outcomes'!D312</f>
        <v>41672.714239706103</v>
      </c>
      <c r="D313">
        <f>'[1]Cost outcomes'!E312</f>
        <v>41695.9578574978</v>
      </c>
      <c r="E313">
        <f>'[1]Cost outcomes'!F312</f>
        <v>41713.568894038501</v>
      </c>
      <c r="F313">
        <f>'[1]Cost outcomes'!G312</f>
        <v>41764.551322692401</v>
      </c>
      <c r="G313">
        <f>'[1]Cost outcomes'!H312</f>
        <v>41782.957822377502</v>
      </c>
      <c r="H313">
        <f>'[1]Cost outcomes'!I312</f>
        <v>41877.963946425501</v>
      </c>
      <c r="I313">
        <f>'[1]Cost outcomes'!J312</f>
        <v>41942.113258761899</v>
      </c>
      <c r="K313">
        <f>'[2]QALY outcomes'!B312</f>
        <v>13.6828272703029</v>
      </c>
      <c r="L313">
        <f>'[2]QALY outcomes'!C312</f>
        <v>13.6828272703029</v>
      </c>
      <c r="M313">
        <f>'[2]QALY outcomes'!D312</f>
        <v>13.6854168072813</v>
      </c>
      <c r="N313">
        <f>'[2]QALY outcomes'!E312</f>
        <v>13.6854168072813</v>
      </c>
      <c r="O313">
        <f>'[2]QALY outcomes'!F312</f>
        <v>13.6854168072813</v>
      </c>
      <c r="P313">
        <f>'[2]QALY outcomes'!G312</f>
        <v>13.688325947321299</v>
      </c>
      <c r="Q313">
        <f>'[2]QALY outcomes'!H312</f>
        <v>13.688431410787199</v>
      </c>
      <c r="R313">
        <f>'[2]QALY outcomes'!I312</f>
        <v>13.689554441656099</v>
      </c>
      <c r="S313">
        <f>'[2]QALY outcomes'!J312</f>
        <v>13.690612549700001</v>
      </c>
      <c r="U313">
        <f>[3]sens_28_spec_89!G312</f>
        <v>32.884932894143503</v>
      </c>
      <c r="V313">
        <f>[4]sens_57_spec_80_PSA!G312</f>
        <v>32.884932894143503</v>
      </c>
      <c r="W313">
        <f>[5]sens_64_spec_76_PSA!G312</f>
        <v>32.891850271520603</v>
      </c>
      <c r="X313">
        <f>[6]sens_70_spec_70_PSA!G312</f>
        <v>32.891850271520603</v>
      </c>
      <c r="Y313">
        <f>[7]sens_75_spec_66_PSA!G312</f>
        <v>32.891850271520603</v>
      </c>
      <c r="Z313">
        <f>[8]sens_88_spec_63_PSA!G312</f>
        <v>32.898427235939003</v>
      </c>
      <c r="AA313">
        <f>[9]sens_90_spec_58_PSA!G312</f>
        <v>32.898613173788398</v>
      </c>
      <c r="AB313">
        <f>[10]sens_95_spec_19_PSA!G312</f>
        <v>32.900694906411502</v>
      </c>
      <c r="AC313">
        <f>[11]sens_100_spec_3_PSA!G312</f>
        <v>32.902938837762797</v>
      </c>
      <c r="AE313">
        <f t="shared" si="10"/>
        <v>-67.466342316998634</v>
      </c>
    </row>
    <row r="314" spans="1:31" x14ac:dyDescent="0.25">
      <c r="A314">
        <f>'[1]Cost outcomes'!B313</f>
        <v>38410.916802016298</v>
      </c>
      <c r="B314">
        <f>'[1]Cost outcomes'!C313</f>
        <v>38589.924129790998</v>
      </c>
      <c r="C314">
        <f>'[1]Cost outcomes'!D313</f>
        <v>38623.400115640099</v>
      </c>
      <c r="D314">
        <f>'[1]Cost outcomes'!E313</f>
        <v>38653.0155681244</v>
      </c>
      <c r="E314">
        <f>'[1]Cost outcomes'!F313</f>
        <v>38686.6516735025</v>
      </c>
      <c r="F314">
        <f>'[1]Cost outcomes'!G313</f>
        <v>38870.931214811601</v>
      </c>
      <c r="G314">
        <f>'[1]Cost outcomes'!H313</f>
        <v>38883.581516575498</v>
      </c>
      <c r="H314">
        <f>'[1]Cost outcomes'!I313</f>
        <v>38997.7428750701</v>
      </c>
      <c r="I314">
        <f>'[1]Cost outcomes'!J313</f>
        <v>39074.368929082797</v>
      </c>
      <c r="K314">
        <f>'[2]QALY outcomes'!B313</f>
        <v>13.5254485433995</v>
      </c>
      <c r="L314">
        <f>'[2]QALY outcomes'!C313</f>
        <v>13.529849741182399</v>
      </c>
      <c r="M314">
        <f>'[2]QALY outcomes'!D313</f>
        <v>13.5305157717364</v>
      </c>
      <c r="N314">
        <f>'[2]QALY outcomes'!E313</f>
        <v>13.5307958148066</v>
      </c>
      <c r="O314">
        <f>'[2]QALY outcomes'!F313</f>
        <v>13.5321662825425</v>
      </c>
      <c r="P314">
        <f>'[2]QALY outcomes'!G313</f>
        <v>13.5417286492497</v>
      </c>
      <c r="Q314">
        <f>'[2]QALY outcomes'!H313</f>
        <v>13.5417286492497</v>
      </c>
      <c r="R314">
        <f>'[2]QALY outcomes'!I313</f>
        <v>13.5443195417546</v>
      </c>
      <c r="S314">
        <f>'[2]QALY outcomes'!J313</f>
        <v>13.5466591210094</v>
      </c>
      <c r="U314">
        <f>[3]sens_28_spec_89!G313</f>
        <v>32.1501882156753</v>
      </c>
      <c r="V314">
        <f>[4]sens_57_spec_80_PSA!G313</f>
        <v>32.159255109279798</v>
      </c>
      <c r="W314">
        <f>[5]sens_64_spec_76_PSA!G313</f>
        <v>32.160431506686997</v>
      </c>
      <c r="X314">
        <f>[6]sens_70_spec_70_PSA!G313</f>
        <v>32.160904627826902</v>
      </c>
      <c r="Y314">
        <f>[7]sens_75_spec_66_PSA!G313</f>
        <v>32.164052597956001</v>
      </c>
      <c r="Z314">
        <f>[8]sens_88_spec_63_PSA!G313</f>
        <v>32.188211368248801</v>
      </c>
      <c r="AA314">
        <f>[9]sens_90_spec_58_PSA!G313</f>
        <v>32.188211368248801</v>
      </c>
      <c r="AB314">
        <f>[10]sens_95_spec_19_PSA!G313</f>
        <v>32.1942590630469</v>
      </c>
      <c r="AC314">
        <f>[11]sens_100_spec_3_PSA!G313</f>
        <v>32.201299390953899</v>
      </c>
      <c r="AE314">
        <f t="shared" si="10"/>
        <v>-62.767676067789111</v>
      </c>
    </row>
    <row r="315" spans="1:31" x14ac:dyDescent="0.25">
      <c r="A315">
        <f>'[1]Cost outcomes'!B314</f>
        <v>32169.099582356801</v>
      </c>
      <c r="B315">
        <f>'[1]Cost outcomes'!C314</f>
        <v>32397.842313928901</v>
      </c>
      <c r="C315">
        <f>'[1]Cost outcomes'!D314</f>
        <v>32430.600936703799</v>
      </c>
      <c r="D315">
        <f>'[1]Cost outcomes'!E314</f>
        <v>32465.831253462798</v>
      </c>
      <c r="E315">
        <f>'[1]Cost outcomes'!F314</f>
        <v>32501.937626908901</v>
      </c>
      <c r="F315">
        <f>'[1]Cost outcomes'!G314</f>
        <v>32608.798573920601</v>
      </c>
      <c r="G315">
        <f>'[1]Cost outcomes'!H314</f>
        <v>32639.3546700199</v>
      </c>
      <c r="H315">
        <f>'[1]Cost outcomes'!I314</f>
        <v>32750.818783301602</v>
      </c>
      <c r="I315">
        <f>'[1]Cost outcomes'!J314</f>
        <v>32809.058376651199</v>
      </c>
      <c r="K315">
        <f>'[2]QALY outcomes'!B314</f>
        <v>13.5714212678444</v>
      </c>
      <c r="L315">
        <f>'[2]QALY outcomes'!C314</f>
        <v>13.5829901831969</v>
      </c>
      <c r="M315">
        <f>'[2]QALY outcomes'!D314</f>
        <v>13.5845810668272</v>
      </c>
      <c r="N315">
        <f>'[2]QALY outcomes'!E314</f>
        <v>13.5853567550656</v>
      </c>
      <c r="O315">
        <f>'[2]QALY outcomes'!F314</f>
        <v>13.5858273328842</v>
      </c>
      <c r="P315">
        <f>'[2]QALY outcomes'!G314</f>
        <v>13.5893141579713</v>
      </c>
      <c r="Q315">
        <f>'[2]QALY outcomes'!H314</f>
        <v>13.5907113026608</v>
      </c>
      <c r="R315">
        <f>'[2]QALY outcomes'!I314</f>
        <v>13.5924234589289</v>
      </c>
      <c r="S315">
        <f>'[2]QALY outcomes'!J314</f>
        <v>13.593908881325399</v>
      </c>
      <c r="U315">
        <f>[3]sens_28_spec_89!G314</f>
        <v>32.491854389774304</v>
      </c>
      <c r="V315">
        <f>[4]sens_57_spec_80_PSA!G314</f>
        <v>32.519036495713401</v>
      </c>
      <c r="W315">
        <f>[5]sens_64_spec_76_PSA!G314</f>
        <v>32.522317789393199</v>
      </c>
      <c r="X315">
        <f>[6]sens_70_spec_70_PSA!G314</f>
        <v>32.523776403271803</v>
      </c>
      <c r="Y315">
        <f>[7]sens_75_spec_66_PSA!G314</f>
        <v>32.5247090959408</v>
      </c>
      <c r="Z315">
        <f>[8]sens_88_spec_63_PSA!G314</f>
        <v>32.531367341009698</v>
      </c>
      <c r="AA315">
        <f>[9]sens_90_spec_58_PSA!G314</f>
        <v>32.534665731873098</v>
      </c>
      <c r="AB315">
        <f>[10]sens_95_spec_19_PSA!G314</f>
        <v>32.5393321314179</v>
      </c>
      <c r="AC315">
        <f>[11]sens_100_spec_3_PSA!G314</f>
        <v>32.543060459470503</v>
      </c>
      <c r="AE315">
        <f t="shared" si="10"/>
        <v>76.802885220323617</v>
      </c>
    </row>
    <row r="316" spans="1:31" x14ac:dyDescent="0.25">
      <c r="A316">
        <f>'[1]Cost outcomes'!B315</f>
        <v>35825.390836521503</v>
      </c>
      <c r="B316">
        <f>'[1]Cost outcomes'!C315</f>
        <v>36037.768251470799</v>
      </c>
      <c r="C316">
        <f>'[1]Cost outcomes'!D315</f>
        <v>36072.039844771403</v>
      </c>
      <c r="D316">
        <f>'[1]Cost outcomes'!E315</f>
        <v>36127.154787105203</v>
      </c>
      <c r="E316">
        <f>'[1]Cost outcomes'!F315</f>
        <v>36172.056755306097</v>
      </c>
      <c r="F316">
        <f>'[1]Cost outcomes'!G315</f>
        <v>36257.9982556748</v>
      </c>
      <c r="G316">
        <f>'[1]Cost outcomes'!H315</f>
        <v>36291.949018904699</v>
      </c>
      <c r="H316">
        <f>'[1]Cost outcomes'!I315</f>
        <v>36381.421218147902</v>
      </c>
      <c r="I316">
        <f>'[1]Cost outcomes'!J315</f>
        <v>36421.176833036698</v>
      </c>
      <c r="K316">
        <f>'[2]QALY outcomes'!B315</f>
        <v>13.7253773141247</v>
      </c>
      <c r="L316">
        <f>'[2]QALY outcomes'!C315</f>
        <v>13.735832660460501</v>
      </c>
      <c r="M316">
        <f>'[2]QALY outcomes'!D315</f>
        <v>13.7363062456511</v>
      </c>
      <c r="N316">
        <f>'[2]QALY outcomes'!E315</f>
        <v>13.738464148697901</v>
      </c>
      <c r="O316">
        <f>'[2]QALY outcomes'!F315</f>
        <v>13.739409036499699</v>
      </c>
      <c r="P316">
        <f>'[2]QALY outcomes'!G315</f>
        <v>13.7424415944185</v>
      </c>
      <c r="Q316">
        <f>'[2]QALY outcomes'!H315</f>
        <v>13.7442873823318</v>
      </c>
      <c r="R316">
        <f>'[2]QALY outcomes'!I315</f>
        <v>13.7446230755799</v>
      </c>
      <c r="S316">
        <f>'[2]QALY outcomes'!J315</f>
        <v>13.7446230755799</v>
      </c>
      <c r="U316">
        <f>[3]sens_28_spec_89!G315</f>
        <v>33.950934737604399</v>
      </c>
      <c r="V316">
        <f>[4]sens_57_spec_80_PSA!G315</f>
        <v>33.979515942538001</v>
      </c>
      <c r="W316">
        <f>[5]sens_64_spec_76_PSA!G315</f>
        <v>33.9804690418853</v>
      </c>
      <c r="X316">
        <f>[6]sens_70_spec_70_PSA!G315</f>
        <v>33.986631830032501</v>
      </c>
      <c r="Y316">
        <f>[7]sens_75_spec_66_PSA!G315</f>
        <v>33.9886881272541</v>
      </c>
      <c r="Z316">
        <f>[8]sens_88_spec_63_PSA!G315</f>
        <v>33.998111573923097</v>
      </c>
      <c r="AA316">
        <f>[9]sens_90_spec_58_PSA!G315</f>
        <v>34.003819521089397</v>
      </c>
      <c r="AB316">
        <f>[10]sens_95_spec_19_PSA!G315</f>
        <v>34.004420023253502</v>
      </c>
      <c r="AC316">
        <f>[11]sens_100_spec_3_PSA!G315</f>
        <v>34.004420023253502</v>
      </c>
      <c r="AE316">
        <f t="shared" si="10"/>
        <v>63.757827431956343</v>
      </c>
    </row>
    <row r="317" spans="1:31" x14ac:dyDescent="0.25">
      <c r="A317">
        <f>'[1]Cost outcomes'!B316</f>
        <v>40700.079682521602</v>
      </c>
      <c r="B317">
        <f>'[1]Cost outcomes'!C316</f>
        <v>40797.376255255702</v>
      </c>
      <c r="C317">
        <f>'[1]Cost outcomes'!D316</f>
        <v>40827.1128046554</v>
      </c>
      <c r="D317">
        <f>'[1]Cost outcomes'!E316</f>
        <v>40880.194398933098</v>
      </c>
      <c r="E317">
        <f>'[1]Cost outcomes'!F316</f>
        <v>40910.748949566601</v>
      </c>
      <c r="F317">
        <f>'[1]Cost outcomes'!G316</f>
        <v>40963.844079075003</v>
      </c>
      <c r="G317">
        <f>'[1]Cost outcomes'!H316</f>
        <v>40979.980849808802</v>
      </c>
      <c r="H317">
        <f>'[1]Cost outcomes'!I316</f>
        <v>41090.556280165903</v>
      </c>
      <c r="I317">
        <f>'[1]Cost outcomes'!J316</f>
        <v>41125.035212894698</v>
      </c>
      <c r="K317">
        <f>'[2]QALY outcomes'!B316</f>
        <v>14.1613866348291</v>
      </c>
      <c r="L317">
        <f>'[2]QALY outcomes'!C316</f>
        <v>14.1629733353428</v>
      </c>
      <c r="M317">
        <f>'[2]QALY outcomes'!D316</f>
        <v>14.163578694753699</v>
      </c>
      <c r="N317">
        <f>'[2]QALY outcomes'!E316</f>
        <v>14.165267512981901</v>
      </c>
      <c r="O317">
        <f>'[2]QALY outcomes'!F316</f>
        <v>14.165898127735201</v>
      </c>
      <c r="P317">
        <f>'[2]QALY outcomes'!G316</f>
        <v>14.1682270032861</v>
      </c>
      <c r="Q317">
        <f>'[2]QALY outcomes'!H316</f>
        <v>14.1682270032861</v>
      </c>
      <c r="R317">
        <f>'[2]QALY outcomes'!I316</f>
        <v>14.1694263918647</v>
      </c>
      <c r="S317">
        <f>'[2]QALY outcomes'!J316</f>
        <v>14.1694263918647</v>
      </c>
      <c r="U317">
        <f>[3]sens_28_spec_89!G316</f>
        <v>34.039608173763398</v>
      </c>
      <c r="V317">
        <f>[4]sens_57_spec_80_PSA!G316</f>
        <v>34.042344590413599</v>
      </c>
      <c r="W317">
        <f>[5]sens_64_spec_76_PSA!G316</f>
        <v>34.043394391101899</v>
      </c>
      <c r="X317">
        <f>[6]sens_70_spec_70_PSA!G316</f>
        <v>34.0469383327533</v>
      </c>
      <c r="Y317">
        <f>[7]sens_75_spec_66_PSA!G316</f>
        <v>34.0480268727175</v>
      </c>
      <c r="Z317">
        <f>[8]sens_88_spec_63_PSA!G316</f>
        <v>34.052932836839403</v>
      </c>
      <c r="AA317">
        <f>[9]sens_90_spec_58_PSA!G316</f>
        <v>34.052932836839403</v>
      </c>
      <c r="AB317">
        <f>[10]sens_95_spec_19_PSA!G316</f>
        <v>34.055650261811998</v>
      </c>
      <c r="AC317">
        <f>[11]sens_100_spec_3_PSA!G316</f>
        <v>34.055650261811998</v>
      </c>
      <c r="AE317">
        <f t="shared" si="10"/>
        <v>-55.390363521620621</v>
      </c>
    </row>
    <row r="318" spans="1:31" x14ac:dyDescent="0.25">
      <c r="A318">
        <f>'[1]Cost outcomes'!B317</f>
        <v>36387.852959901298</v>
      </c>
      <c r="B318">
        <f>'[1]Cost outcomes'!C317</f>
        <v>36491.118605265401</v>
      </c>
      <c r="C318">
        <f>'[1]Cost outcomes'!D317</f>
        <v>36532.509217567698</v>
      </c>
      <c r="D318">
        <f>'[1]Cost outcomes'!E317</f>
        <v>36580.464588013703</v>
      </c>
      <c r="E318">
        <f>'[1]Cost outcomes'!F317</f>
        <v>36595.974869801503</v>
      </c>
      <c r="F318">
        <f>'[1]Cost outcomes'!G317</f>
        <v>36627.7166036337</v>
      </c>
      <c r="G318">
        <f>'[1]Cost outcomes'!H317</f>
        <v>36640.319824825601</v>
      </c>
      <c r="H318">
        <f>'[1]Cost outcomes'!I317</f>
        <v>36744.640848730298</v>
      </c>
      <c r="I318">
        <f>'[1]Cost outcomes'!J317</f>
        <v>36801.837527625001</v>
      </c>
      <c r="K318">
        <f>'[2]QALY outcomes'!B317</f>
        <v>13.8372258844164</v>
      </c>
      <c r="L318">
        <f>'[2]QALY outcomes'!C317</f>
        <v>13.8402838969548</v>
      </c>
      <c r="M318">
        <f>'[2]QALY outcomes'!D317</f>
        <v>13.842347327514201</v>
      </c>
      <c r="N318">
        <f>'[2]QALY outcomes'!E317</f>
        <v>13.844222738414301</v>
      </c>
      <c r="O318">
        <f>'[2]QALY outcomes'!F317</f>
        <v>13.844222738414301</v>
      </c>
      <c r="P318">
        <f>'[2]QALY outcomes'!G317</f>
        <v>13.8451476291816</v>
      </c>
      <c r="Q318">
        <f>'[2]QALY outcomes'!H317</f>
        <v>13.8451476291816</v>
      </c>
      <c r="R318">
        <f>'[2]QALY outcomes'!I317</f>
        <v>13.8454239237628</v>
      </c>
      <c r="S318">
        <f>'[2]QALY outcomes'!J317</f>
        <v>13.8467802277634</v>
      </c>
      <c r="U318">
        <f>[3]sens_28_spec_89!G317</f>
        <v>32.580672750631898</v>
      </c>
      <c r="V318">
        <f>[4]sens_57_spec_80_PSA!G317</f>
        <v>32.587312556722701</v>
      </c>
      <c r="W318">
        <f>[5]sens_64_spec_76_PSA!G317</f>
        <v>32.591920952202699</v>
      </c>
      <c r="X318">
        <f>[6]sens_70_spec_70_PSA!G317</f>
        <v>32.596362510104299</v>
      </c>
      <c r="Y318">
        <f>[7]sens_75_spec_66_PSA!G317</f>
        <v>32.596362510104299</v>
      </c>
      <c r="Z318">
        <f>[8]sens_88_spec_63_PSA!G317</f>
        <v>32.5979216310716</v>
      </c>
      <c r="AA318">
        <f>[9]sens_90_spec_58_PSA!G317</f>
        <v>32.5979216310716</v>
      </c>
      <c r="AB318">
        <f>[10]sens_95_spec_19_PSA!G317</f>
        <v>32.598409436343601</v>
      </c>
      <c r="AC318">
        <f>[11]sens_100_spec_3_PSA!G317</f>
        <v>32.601880854300902</v>
      </c>
      <c r="AE318">
        <f t="shared" si="10"/>
        <v>-22.500742282463634</v>
      </c>
    </row>
    <row r="319" spans="1:31" x14ac:dyDescent="0.25">
      <c r="A319">
        <f>'[1]Cost outcomes'!B318</f>
        <v>45002.179845491599</v>
      </c>
      <c r="B319">
        <f>'[1]Cost outcomes'!C318</f>
        <v>45135.965041503798</v>
      </c>
      <c r="C319">
        <f>'[1]Cost outcomes'!D318</f>
        <v>45161.125121860598</v>
      </c>
      <c r="D319">
        <f>'[1]Cost outcomes'!E318</f>
        <v>45216.952821756298</v>
      </c>
      <c r="E319">
        <f>'[1]Cost outcomes'!F318</f>
        <v>45232.921839405397</v>
      </c>
      <c r="F319">
        <f>'[1]Cost outcomes'!G318</f>
        <v>45276.012011502498</v>
      </c>
      <c r="G319">
        <f>'[1]Cost outcomes'!H318</f>
        <v>45315.445004136702</v>
      </c>
      <c r="H319">
        <f>'[1]Cost outcomes'!I318</f>
        <v>45408.132866015199</v>
      </c>
      <c r="I319">
        <f>'[1]Cost outcomes'!J318</f>
        <v>45494.777717989004</v>
      </c>
      <c r="K319">
        <f>'[2]QALY outcomes'!B318</f>
        <v>14.181596387943999</v>
      </c>
      <c r="L319">
        <f>'[2]QALY outcomes'!C318</f>
        <v>14.185897106789399</v>
      </c>
      <c r="M319">
        <f>'[2]QALY outcomes'!D318</f>
        <v>14.1859529029773</v>
      </c>
      <c r="N319">
        <f>'[2]QALY outcomes'!E318</f>
        <v>14.1872577693112</v>
      </c>
      <c r="O319">
        <f>'[2]QALY outcomes'!F318</f>
        <v>14.1872577693112</v>
      </c>
      <c r="P319">
        <f>'[2]QALY outcomes'!G318</f>
        <v>14.1881240737006</v>
      </c>
      <c r="Q319">
        <f>'[2]QALY outcomes'!H318</f>
        <v>14.1899293587273</v>
      </c>
      <c r="R319">
        <f>'[2]QALY outcomes'!I318</f>
        <v>14.190107995215101</v>
      </c>
      <c r="S319">
        <f>'[2]QALY outcomes'!J318</f>
        <v>14.192376574222999</v>
      </c>
      <c r="U319">
        <f>[3]sens_28_spec_89!G318</f>
        <v>34.414366668396397</v>
      </c>
      <c r="V319">
        <f>[4]sens_57_spec_80_PSA!G318</f>
        <v>34.4236487673653</v>
      </c>
      <c r="W319">
        <f>[5]sens_64_spec_76_PSA!G318</f>
        <v>34.423752464453102</v>
      </c>
      <c r="X319">
        <f>[6]sens_70_spec_70_PSA!G318</f>
        <v>34.426596360853999</v>
      </c>
      <c r="Y319">
        <f>[7]sens_75_spec_66_PSA!G318</f>
        <v>34.426596360853999</v>
      </c>
      <c r="Z319">
        <f>[8]sens_88_spec_63_PSA!G318</f>
        <v>34.428198540986799</v>
      </c>
      <c r="AA319">
        <f>[9]sens_90_spec_58_PSA!G318</f>
        <v>34.432888904063802</v>
      </c>
      <c r="AB319">
        <f>[10]sens_95_spec_19_PSA!G318</f>
        <v>34.433195466916402</v>
      </c>
      <c r="AC319">
        <f>[11]sens_100_spec_3_PSA!G318</f>
        <v>34.439714048277899</v>
      </c>
      <c r="AE319">
        <f t="shared" si="10"/>
        <v>-20.199284781158184</v>
      </c>
    </row>
    <row r="320" spans="1:31" x14ac:dyDescent="0.25">
      <c r="A320">
        <f>'[1]Cost outcomes'!B319</f>
        <v>30897.905700341002</v>
      </c>
      <c r="B320">
        <f>'[1]Cost outcomes'!C319</f>
        <v>31126.719720445399</v>
      </c>
      <c r="C320">
        <f>'[1]Cost outcomes'!D319</f>
        <v>31175.385063670299</v>
      </c>
      <c r="D320">
        <f>'[1]Cost outcomes'!E319</f>
        <v>31204.128627234</v>
      </c>
      <c r="E320">
        <f>'[1]Cost outcomes'!F319</f>
        <v>31243.8966974865</v>
      </c>
      <c r="F320">
        <f>'[1]Cost outcomes'!G319</f>
        <v>31291.890008075399</v>
      </c>
      <c r="G320">
        <f>'[1]Cost outcomes'!H319</f>
        <v>31303.992685377299</v>
      </c>
      <c r="H320">
        <f>'[1]Cost outcomes'!I319</f>
        <v>31403.674324305899</v>
      </c>
      <c r="I320">
        <f>'[1]Cost outcomes'!J319</f>
        <v>31492.831723978201</v>
      </c>
      <c r="K320">
        <f>'[2]QALY outcomes'!B319</f>
        <v>13.5742410751348</v>
      </c>
      <c r="L320">
        <f>'[2]QALY outcomes'!C319</f>
        <v>13.586342384280799</v>
      </c>
      <c r="M320">
        <f>'[2]QALY outcomes'!D319</f>
        <v>13.588450297123501</v>
      </c>
      <c r="N320">
        <f>'[2]QALY outcomes'!E319</f>
        <v>13.588615676694101</v>
      </c>
      <c r="O320">
        <f>'[2]QALY outcomes'!F319</f>
        <v>13.5906737302602</v>
      </c>
      <c r="P320">
        <f>'[2]QALY outcomes'!G319</f>
        <v>13.5919815739084</v>
      </c>
      <c r="Q320">
        <f>'[2]QALY outcomes'!H319</f>
        <v>13.5919815739084</v>
      </c>
      <c r="R320">
        <f>'[2]QALY outcomes'!I319</f>
        <v>13.593698749859101</v>
      </c>
      <c r="S320">
        <f>'[2]QALY outcomes'!J319</f>
        <v>13.5969068046389</v>
      </c>
      <c r="U320">
        <f>[3]sens_28_spec_89!G319</f>
        <v>32.165614782713902</v>
      </c>
      <c r="V320">
        <f>[4]sens_57_spec_80_PSA!G319</f>
        <v>32.192206883688399</v>
      </c>
      <c r="W320">
        <f>[5]sens_64_spec_76_PSA!G319</f>
        <v>32.197227032498098</v>
      </c>
      <c r="X320">
        <f>[6]sens_70_spec_70_PSA!G319</f>
        <v>32.197487869663803</v>
      </c>
      <c r="Y320">
        <f>[7]sens_75_spec_66_PSA!G319</f>
        <v>32.2027483207819</v>
      </c>
      <c r="Z320">
        <f>[8]sens_88_spec_63_PSA!G319</f>
        <v>32.204995571870803</v>
      </c>
      <c r="AA320">
        <f>[9]sens_90_spec_58_PSA!G319</f>
        <v>32.204995571870803</v>
      </c>
      <c r="AB320">
        <f>[10]sens_95_spec_19_PSA!G319</f>
        <v>32.2088708201698</v>
      </c>
      <c r="AC320">
        <f>[11]sens_100_spec_3_PSA!G319</f>
        <v>32.215219575824001</v>
      </c>
      <c r="AE320">
        <f t="shared" si="10"/>
        <v>90.792602845870249</v>
      </c>
    </row>
    <row r="321" spans="1:31" x14ac:dyDescent="0.25">
      <c r="A321">
        <f>'[1]Cost outcomes'!B320</f>
        <v>48583.416575994801</v>
      </c>
      <c r="B321">
        <f>'[1]Cost outcomes'!C320</f>
        <v>48778.9333385473</v>
      </c>
      <c r="C321">
        <f>'[1]Cost outcomes'!D320</f>
        <v>48825.465269589396</v>
      </c>
      <c r="D321">
        <f>'[1]Cost outcomes'!E320</f>
        <v>48879.968410857997</v>
      </c>
      <c r="E321">
        <f>'[1]Cost outcomes'!F320</f>
        <v>48899.495248291103</v>
      </c>
      <c r="F321">
        <f>'[1]Cost outcomes'!G320</f>
        <v>49003.009112420601</v>
      </c>
      <c r="G321">
        <f>'[1]Cost outcomes'!H320</f>
        <v>49018.407437389702</v>
      </c>
      <c r="H321">
        <f>'[1]Cost outcomes'!I320</f>
        <v>49138.536119837197</v>
      </c>
      <c r="I321">
        <f>'[1]Cost outcomes'!J320</f>
        <v>49228.088412416502</v>
      </c>
      <c r="K321">
        <f>'[2]QALY outcomes'!B320</f>
        <v>13.3458343183976</v>
      </c>
      <c r="L321">
        <f>'[2]QALY outcomes'!C320</f>
        <v>13.356266379747099</v>
      </c>
      <c r="M321">
        <f>'[2]QALY outcomes'!D320</f>
        <v>13.3586458730625</v>
      </c>
      <c r="N321">
        <f>'[2]QALY outcomes'!E320</f>
        <v>13.360248431403001</v>
      </c>
      <c r="O321">
        <f>'[2]QALY outcomes'!F320</f>
        <v>13.360248431403001</v>
      </c>
      <c r="P321">
        <f>'[2]QALY outcomes'!G320</f>
        <v>13.3646862698821</v>
      </c>
      <c r="Q321">
        <f>'[2]QALY outcomes'!H320</f>
        <v>13.3646862698821</v>
      </c>
      <c r="R321">
        <f>'[2]QALY outcomes'!I320</f>
        <v>13.3665799792903</v>
      </c>
      <c r="S321">
        <f>'[2]QALY outcomes'!J320</f>
        <v>13.3707753529974</v>
      </c>
      <c r="U321">
        <f>[3]sens_28_spec_89!G320</f>
        <v>31.477982947796001</v>
      </c>
      <c r="V321">
        <f>[4]sens_57_spec_80_PSA!G320</f>
        <v>31.504519939698501</v>
      </c>
      <c r="W321">
        <f>[5]sens_64_spec_76_PSA!G320</f>
        <v>31.509532946420499</v>
      </c>
      <c r="X321">
        <f>[6]sens_70_spec_70_PSA!G320</f>
        <v>31.512457426129899</v>
      </c>
      <c r="Y321">
        <f>[7]sens_75_spec_66_PSA!G320</f>
        <v>31.512457426129899</v>
      </c>
      <c r="Z321">
        <f>[8]sens_88_spec_63_PSA!G320</f>
        <v>31.5220960795147</v>
      </c>
      <c r="AA321">
        <f>[9]sens_90_spec_58_PSA!G320</f>
        <v>31.5220960795147</v>
      </c>
      <c r="AB321">
        <f>[10]sens_95_spec_19_PSA!G320</f>
        <v>31.5257678993997</v>
      </c>
      <c r="AC321">
        <f>[11]sens_100_spec_3_PSA!G320</f>
        <v>31.537048895728098</v>
      </c>
      <c r="AE321">
        <f t="shared" si="10"/>
        <v>80.003502081506099</v>
      </c>
    </row>
    <row r="322" spans="1:31" x14ac:dyDescent="0.25">
      <c r="A322">
        <f>'[1]Cost outcomes'!B321</f>
        <v>37769.786643876003</v>
      </c>
      <c r="B322">
        <f>'[1]Cost outcomes'!C321</f>
        <v>37861.9562863514</v>
      </c>
      <c r="C322">
        <f>'[1]Cost outcomes'!D321</f>
        <v>37889.368328467797</v>
      </c>
      <c r="D322">
        <f>'[1]Cost outcomes'!E321</f>
        <v>37929.493636501502</v>
      </c>
      <c r="E322">
        <f>'[1]Cost outcomes'!F321</f>
        <v>37949.494374000598</v>
      </c>
      <c r="F322">
        <f>'[1]Cost outcomes'!G321</f>
        <v>38005.817961348002</v>
      </c>
      <c r="G322">
        <f>'[1]Cost outcomes'!H321</f>
        <v>38021.636000057202</v>
      </c>
      <c r="H322">
        <f>'[1]Cost outcomes'!I321</f>
        <v>38131.743125430097</v>
      </c>
      <c r="I322">
        <f>'[1]Cost outcomes'!J321</f>
        <v>38172.349379863597</v>
      </c>
      <c r="K322">
        <f>'[2]QALY outcomes'!B321</f>
        <v>13.3394586481195</v>
      </c>
      <c r="L322">
        <f>'[2]QALY outcomes'!C321</f>
        <v>13.3408579883925</v>
      </c>
      <c r="M322">
        <f>'[2]QALY outcomes'!D321</f>
        <v>13.3418469821562</v>
      </c>
      <c r="N322">
        <f>'[2]QALY outcomes'!E321</f>
        <v>13.3423513441083</v>
      </c>
      <c r="O322">
        <f>'[2]QALY outcomes'!F321</f>
        <v>13.3423513441083</v>
      </c>
      <c r="P322">
        <f>'[2]QALY outcomes'!G321</f>
        <v>13.343256745475999</v>
      </c>
      <c r="Q322">
        <f>'[2]QALY outcomes'!H321</f>
        <v>13.343256745475999</v>
      </c>
      <c r="R322">
        <f>'[2]QALY outcomes'!I321</f>
        <v>13.3448293923853</v>
      </c>
      <c r="S322">
        <f>'[2]QALY outcomes'!J321</f>
        <v>13.3448293923853</v>
      </c>
      <c r="U322">
        <f>[3]sens_28_spec_89!G321</f>
        <v>32.240816646711799</v>
      </c>
      <c r="V322">
        <f>[4]sens_57_spec_80_PSA!G321</f>
        <v>32.243585318643397</v>
      </c>
      <c r="W322">
        <f>[5]sens_64_spec_76_PSA!G321</f>
        <v>32.2456455252347</v>
      </c>
      <c r="X322">
        <f>[6]sens_70_spec_70_PSA!G321</f>
        <v>32.246773951623197</v>
      </c>
      <c r="Y322">
        <f>[7]sens_75_spec_66_PSA!G321</f>
        <v>32.246773951623197</v>
      </c>
      <c r="Z322">
        <f>[8]sens_88_spec_63_PSA!G321</f>
        <v>32.248560494311803</v>
      </c>
      <c r="AA322">
        <f>[9]sens_90_spec_58_PSA!G321</f>
        <v>32.248560494311803</v>
      </c>
      <c r="AB322">
        <f>[10]sens_95_spec_19_PSA!G321</f>
        <v>32.252835231625198</v>
      </c>
      <c r="AC322">
        <f>[11]sens_100_spec_3_PSA!G321</f>
        <v>32.252835231625198</v>
      </c>
      <c r="AE322">
        <f t="shared" si="10"/>
        <v>-55.211788278295515</v>
      </c>
    </row>
    <row r="323" spans="1:31" x14ac:dyDescent="0.25">
      <c r="A323">
        <f>'[1]Cost outcomes'!B322</f>
        <v>34082.120114541503</v>
      </c>
      <c r="B323">
        <f>'[1]Cost outcomes'!C322</f>
        <v>34224.973170247802</v>
      </c>
      <c r="C323">
        <f>'[1]Cost outcomes'!D322</f>
        <v>34267.009798466301</v>
      </c>
      <c r="D323">
        <f>'[1]Cost outcomes'!E322</f>
        <v>34292.101258225703</v>
      </c>
      <c r="E323">
        <f>'[1]Cost outcomes'!F322</f>
        <v>34317.732164827503</v>
      </c>
      <c r="F323">
        <f>'[1]Cost outcomes'!G322</f>
        <v>34362.398646231297</v>
      </c>
      <c r="G323">
        <f>'[1]Cost outcomes'!H322</f>
        <v>34375.606813213097</v>
      </c>
      <c r="H323">
        <f>'[1]Cost outcomes'!I322</f>
        <v>34481.649188245203</v>
      </c>
      <c r="I323">
        <f>'[1]Cost outcomes'!J322</f>
        <v>34528.994329576897</v>
      </c>
      <c r="K323">
        <f>'[2]QALY outcomes'!B322</f>
        <v>13.491334524574899</v>
      </c>
      <c r="L323">
        <f>'[2]QALY outcomes'!C322</f>
        <v>13.4953380867527</v>
      </c>
      <c r="M323">
        <f>'[2]QALY outcomes'!D322</f>
        <v>13.4959528445538</v>
      </c>
      <c r="N323">
        <f>'[2]QALY outcomes'!E322</f>
        <v>13.496065109305301</v>
      </c>
      <c r="O323">
        <f>'[2]QALY outcomes'!F322</f>
        <v>13.496792275577</v>
      </c>
      <c r="P323">
        <f>'[2]QALY outcomes'!G322</f>
        <v>13.4981599280728</v>
      </c>
      <c r="Q323">
        <f>'[2]QALY outcomes'!H322</f>
        <v>13.4981599280728</v>
      </c>
      <c r="R323">
        <f>'[2]QALY outcomes'!I322</f>
        <v>13.499237191395499</v>
      </c>
      <c r="S323">
        <f>'[2]QALY outcomes'!J322</f>
        <v>13.4993646988002</v>
      </c>
      <c r="U323">
        <f>[3]sens_28_spec_89!G322</f>
        <v>32.306062333817401</v>
      </c>
      <c r="V323">
        <f>[4]sens_57_spec_80_PSA!G322</f>
        <v>32.315490201178299</v>
      </c>
      <c r="W323">
        <f>[5]sens_64_spec_76_PSA!G322</f>
        <v>32.3166390276266</v>
      </c>
      <c r="X323">
        <f>[6]sens_70_spec_70_PSA!G322</f>
        <v>32.316842987886702</v>
      </c>
      <c r="Y323">
        <f>[7]sens_75_spec_66_PSA!G322</f>
        <v>32.318179112679204</v>
      </c>
      <c r="Z323">
        <f>[8]sens_88_spec_63_PSA!G322</f>
        <v>32.321349654767602</v>
      </c>
      <c r="AA323">
        <f>[9]sens_90_spec_58_PSA!G322</f>
        <v>32.321349654767602</v>
      </c>
      <c r="AB323">
        <f>[10]sens_95_spec_19_PSA!G322</f>
        <v>32.323626029774204</v>
      </c>
      <c r="AC323">
        <f>[11]sens_100_spec_3_PSA!G322</f>
        <v>32.3238452536865</v>
      </c>
      <c r="AE323">
        <f t="shared" si="10"/>
        <v>-37.115323368369587</v>
      </c>
    </row>
    <row r="324" spans="1:31" x14ac:dyDescent="0.25">
      <c r="A324">
        <f>'[1]Cost outcomes'!B323</f>
        <v>37872.920991138402</v>
      </c>
      <c r="B324">
        <f>'[1]Cost outcomes'!C323</f>
        <v>38059.092123142902</v>
      </c>
      <c r="C324">
        <f>'[1]Cost outcomes'!D323</f>
        <v>38108.371907721797</v>
      </c>
      <c r="D324">
        <f>'[1]Cost outcomes'!E323</f>
        <v>38141.475257193102</v>
      </c>
      <c r="E324">
        <f>'[1]Cost outcomes'!F323</f>
        <v>38201.927743243999</v>
      </c>
      <c r="F324">
        <f>'[1]Cost outcomes'!G323</f>
        <v>38247.969617505099</v>
      </c>
      <c r="G324">
        <f>'[1]Cost outcomes'!H323</f>
        <v>38273.9690811931</v>
      </c>
      <c r="H324">
        <f>'[1]Cost outcomes'!I323</f>
        <v>38362.793278643003</v>
      </c>
      <c r="I324">
        <f>'[1]Cost outcomes'!J323</f>
        <v>38398.895140337001</v>
      </c>
      <c r="K324">
        <f>'[2]QALY outcomes'!B323</f>
        <v>13.5536752831774</v>
      </c>
      <c r="L324">
        <f>'[2]QALY outcomes'!C323</f>
        <v>13.563314147619201</v>
      </c>
      <c r="M324">
        <f>'[2]QALY outcomes'!D323</f>
        <v>13.565038046150899</v>
      </c>
      <c r="N324">
        <f>'[2]QALY outcomes'!E323</f>
        <v>13.5657392827964</v>
      </c>
      <c r="O324">
        <f>'[2]QALY outcomes'!F323</f>
        <v>13.5683700667577</v>
      </c>
      <c r="P324">
        <f>'[2]QALY outcomes'!G323</f>
        <v>13.569439372715999</v>
      </c>
      <c r="Q324">
        <f>'[2]QALY outcomes'!H323</f>
        <v>13.569918759084199</v>
      </c>
      <c r="R324">
        <f>'[2]QALY outcomes'!I323</f>
        <v>13.5700069406211</v>
      </c>
      <c r="S324">
        <f>'[2]QALY outcomes'!J323</f>
        <v>13.5700069406211</v>
      </c>
      <c r="U324">
        <f>[3]sens_28_spec_89!G323</f>
        <v>32.359228550383001</v>
      </c>
      <c r="V324">
        <f>[4]sens_57_spec_80_PSA!G323</f>
        <v>32.3789224901913</v>
      </c>
      <c r="W324">
        <f>[5]sens_64_spec_76_PSA!G323</f>
        <v>32.382505963795403</v>
      </c>
      <c r="X324">
        <f>[6]sens_70_spec_70_PSA!G323</f>
        <v>32.383763708420403</v>
      </c>
      <c r="Y324">
        <f>[7]sens_75_spec_66_PSA!G323</f>
        <v>32.3895942816456</v>
      </c>
      <c r="Z324">
        <f>[8]sens_88_spec_63_PSA!G323</f>
        <v>32.391420597179703</v>
      </c>
      <c r="AA324">
        <f>[9]sens_90_spec_58_PSA!G323</f>
        <v>32.392269280631098</v>
      </c>
      <c r="AB324">
        <f>[10]sens_95_spec_19_PSA!G323</f>
        <v>32.392433413674397</v>
      </c>
      <c r="AC324">
        <f>[11]sens_100_spec_3_PSA!G323</f>
        <v>32.392433413674397</v>
      </c>
      <c r="AE324">
        <f t="shared" ref="AE324:AE387" si="11">($AE$1*(L324-K324))-(B324-A324)</f>
        <v>68.400078114354642</v>
      </c>
    </row>
    <row r="325" spans="1:31" x14ac:dyDescent="0.25">
      <c r="A325">
        <f>'[1]Cost outcomes'!B324</f>
        <v>24953.634692985801</v>
      </c>
      <c r="B325">
        <f>'[1]Cost outcomes'!C324</f>
        <v>25142.4843457362</v>
      </c>
      <c r="C325">
        <f>'[1]Cost outcomes'!D324</f>
        <v>25159.095964906101</v>
      </c>
      <c r="D325">
        <f>'[1]Cost outcomes'!E324</f>
        <v>25183.833073706701</v>
      </c>
      <c r="E325">
        <f>'[1]Cost outcomes'!F324</f>
        <v>25199.396578670399</v>
      </c>
      <c r="F325">
        <f>'[1]Cost outcomes'!G324</f>
        <v>25236.451598784301</v>
      </c>
      <c r="G325">
        <f>'[1]Cost outcomes'!H324</f>
        <v>25254.993646421299</v>
      </c>
      <c r="H325">
        <f>'[1]Cost outcomes'!I324</f>
        <v>25340.4948206191</v>
      </c>
      <c r="I325">
        <f>'[1]Cost outcomes'!J324</f>
        <v>25396.426437903501</v>
      </c>
      <c r="K325">
        <f>'[2]QALY outcomes'!B324</f>
        <v>13.764683808083401</v>
      </c>
      <c r="L325">
        <f>'[2]QALY outcomes'!C324</f>
        <v>13.772961973859299</v>
      </c>
      <c r="M325">
        <f>'[2]QALY outcomes'!D324</f>
        <v>13.772961973859299</v>
      </c>
      <c r="N325">
        <f>'[2]QALY outcomes'!E324</f>
        <v>13.7732923659556</v>
      </c>
      <c r="O325">
        <f>'[2]QALY outcomes'!F324</f>
        <v>13.7732923659556</v>
      </c>
      <c r="P325">
        <f>'[2]QALY outcomes'!G324</f>
        <v>13.7742965698957</v>
      </c>
      <c r="Q325">
        <f>'[2]QALY outcomes'!H324</f>
        <v>13.7746095577626</v>
      </c>
      <c r="R325">
        <f>'[2]QALY outcomes'!I324</f>
        <v>13.7746095577626</v>
      </c>
      <c r="S325">
        <f>'[2]QALY outcomes'!J324</f>
        <v>13.7763811432238</v>
      </c>
      <c r="U325">
        <f>[3]sens_28_spec_89!G324</f>
        <v>32.643385170791802</v>
      </c>
      <c r="V325">
        <f>[4]sens_57_spec_80_PSA!G324</f>
        <v>32.659884695289598</v>
      </c>
      <c r="W325">
        <f>[5]sens_64_spec_76_PSA!G324</f>
        <v>32.659884695289598</v>
      </c>
      <c r="X325">
        <f>[6]sens_70_spec_70_PSA!G324</f>
        <v>32.660330108112902</v>
      </c>
      <c r="Y325">
        <f>[7]sens_75_spec_66_PSA!G324</f>
        <v>32.660330108112902</v>
      </c>
      <c r="Z325">
        <f>[8]sens_88_spec_63_PSA!G324</f>
        <v>32.661992764956501</v>
      </c>
      <c r="AA325">
        <f>[9]sens_90_spec_58_PSA!G324</f>
        <v>32.6624324091121</v>
      </c>
      <c r="AB325">
        <f>[10]sens_95_spec_19_PSA!G324</f>
        <v>32.6624324091121</v>
      </c>
      <c r="AC325">
        <f>[11]sens_100_spec_3_PSA!G324</f>
        <v>32.666378710013397</v>
      </c>
      <c r="AE325">
        <f t="shared" si="11"/>
        <v>29.784263294311273</v>
      </c>
    </row>
    <row r="326" spans="1:31" x14ac:dyDescent="0.25">
      <c r="A326">
        <f>'[1]Cost outcomes'!B325</f>
        <v>54145.870319394198</v>
      </c>
      <c r="B326">
        <f>'[1]Cost outcomes'!C325</f>
        <v>54388.229728385602</v>
      </c>
      <c r="C326">
        <f>'[1]Cost outcomes'!D325</f>
        <v>54423.992834230899</v>
      </c>
      <c r="D326">
        <f>'[1]Cost outcomes'!E325</f>
        <v>54499.628487507602</v>
      </c>
      <c r="E326">
        <f>'[1]Cost outcomes'!F325</f>
        <v>54529.245693883902</v>
      </c>
      <c r="F326">
        <f>'[1]Cost outcomes'!G325</f>
        <v>54577.489551388702</v>
      </c>
      <c r="G326">
        <f>'[1]Cost outcomes'!H325</f>
        <v>54595.3079319971</v>
      </c>
      <c r="H326">
        <f>'[1]Cost outcomes'!I325</f>
        <v>54714.116468555301</v>
      </c>
      <c r="I326">
        <f>'[1]Cost outcomes'!J325</f>
        <v>54841.385378722</v>
      </c>
      <c r="K326">
        <f>'[2]QALY outcomes'!B325</f>
        <v>12.5610763667976</v>
      </c>
      <c r="L326">
        <f>'[2]QALY outcomes'!C325</f>
        <v>12.5721122372483</v>
      </c>
      <c r="M326">
        <f>'[2]QALY outcomes'!D325</f>
        <v>12.572686040324699</v>
      </c>
      <c r="N326">
        <f>'[2]QALY outcomes'!E325</f>
        <v>12.5764843387167</v>
      </c>
      <c r="O326">
        <f>'[2]QALY outcomes'!F325</f>
        <v>12.577147406441201</v>
      </c>
      <c r="P326">
        <f>'[2]QALY outcomes'!G325</f>
        <v>12.577671738283399</v>
      </c>
      <c r="Q326">
        <f>'[2]QALY outcomes'!H325</f>
        <v>12.577724205643101</v>
      </c>
      <c r="R326">
        <f>'[2]QALY outcomes'!I325</f>
        <v>12.5787900031455</v>
      </c>
      <c r="S326">
        <f>'[2]QALY outcomes'!J325</f>
        <v>12.5842014503837</v>
      </c>
      <c r="U326">
        <f>[3]sens_28_spec_89!G325</f>
        <v>31.2082826994403</v>
      </c>
      <c r="V326">
        <f>[4]sens_57_spec_80_PSA!G325</f>
        <v>31.237979044195502</v>
      </c>
      <c r="W326">
        <f>[5]sens_64_spec_76_PSA!G325</f>
        <v>31.239167689401199</v>
      </c>
      <c r="X326">
        <f>[6]sens_70_spec_70_PSA!G325</f>
        <v>31.250411614977399</v>
      </c>
      <c r="Y326">
        <f>[7]sens_75_spec_66_PSA!G325</f>
        <v>31.251585420539001</v>
      </c>
      <c r="Z326">
        <f>[8]sens_88_spec_63_PSA!G325</f>
        <v>31.252646955811201</v>
      </c>
      <c r="AA326">
        <f>[9]sens_90_spec_58_PSA!G325</f>
        <v>31.252747028313699</v>
      </c>
      <c r="AB326">
        <f>[10]sens_95_spec_19_PSA!G325</f>
        <v>31.255218905749601</v>
      </c>
      <c r="AC326">
        <f>[11]sens_100_spec_3_PSA!G325</f>
        <v>31.270482749311501</v>
      </c>
      <c r="AE326">
        <f t="shared" si="11"/>
        <v>49.108005278475787</v>
      </c>
    </row>
    <row r="327" spans="1:31" x14ac:dyDescent="0.25">
      <c r="A327">
        <f>'[1]Cost outcomes'!B326</f>
        <v>27366.385457511798</v>
      </c>
      <c r="B327">
        <f>'[1]Cost outcomes'!C326</f>
        <v>27490.100028295601</v>
      </c>
      <c r="C327">
        <f>'[1]Cost outcomes'!D326</f>
        <v>27554.7194434718</v>
      </c>
      <c r="D327">
        <f>'[1]Cost outcomes'!E326</f>
        <v>27609.012211805199</v>
      </c>
      <c r="E327">
        <f>'[1]Cost outcomes'!F326</f>
        <v>27663.803275897299</v>
      </c>
      <c r="F327">
        <f>'[1]Cost outcomes'!G326</f>
        <v>27746.143749804101</v>
      </c>
      <c r="G327">
        <f>'[1]Cost outcomes'!H326</f>
        <v>27762.508533935601</v>
      </c>
      <c r="H327">
        <f>'[1]Cost outcomes'!I326</f>
        <v>27865.161125518302</v>
      </c>
      <c r="I327">
        <f>'[1]Cost outcomes'!J326</f>
        <v>27940.2029422755</v>
      </c>
      <c r="K327">
        <f>'[2]QALY outcomes'!B326</f>
        <v>14.1256199837017</v>
      </c>
      <c r="L327">
        <f>'[2]QALY outcomes'!C326</f>
        <v>14.1320852261175</v>
      </c>
      <c r="M327">
        <f>'[2]QALY outcomes'!D326</f>
        <v>14.1370904236142</v>
      </c>
      <c r="N327">
        <f>'[2]QALY outcomes'!E326</f>
        <v>14.1412427387689</v>
      </c>
      <c r="O327">
        <f>'[2]QALY outcomes'!F326</f>
        <v>14.145313899451599</v>
      </c>
      <c r="P327">
        <f>'[2]QALY outcomes'!G326</f>
        <v>14.1494948696606</v>
      </c>
      <c r="Q327">
        <f>'[2]QALY outcomes'!H326</f>
        <v>14.149638660258301</v>
      </c>
      <c r="R327">
        <f>'[2]QALY outcomes'!I326</f>
        <v>14.1508120223261</v>
      </c>
      <c r="S327">
        <f>'[2]QALY outcomes'!J326</f>
        <v>14.154149917382099</v>
      </c>
      <c r="U327">
        <f>[3]sens_28_spec_89!G326</f>
        <v>34.268899752899998</v>
      </c>
      <c r="V327">
        <f>[4]sens_57_spec_80_PSA!G326</f>
        <v>34.282559654836199</v>
      </c>
      <c r="W327">
        <f>[5]sens_64_spec_76_PSA!G326</f>
        <v>34.2947079385143</v>
      </c>
      <c r="X327">
        <f>[6]sens_70_spec_70_PSA!G326</f>
        <v>34.304045404869299</v>
      </c>
      <c r="Y327">
        <f>[7]sens_75_spec_66_PSA!G326</f>
        <v>34.312687952316402</v>
      </c>
      <c r="Z327">
        <f>[8]sens_88_spec_63_PSA!G326</f>
        <v>34.3211885579856</v>
      </c>
      <c r="AA327">
        <f>[9]sens_90_spec_58_PSA!G326</f>
        <v>34.321419512927299</v>
      </c>
      <c r="AB327">
        <f>[10]sens_95_spec_19_PSA!G326</f>
        <v>34.3234567200656</v>
      </c>
      <c r="AC327">
        <f>[11]sens_100_spec_3_PSA!G326</f>
        <v>34.3323445896064</v>
      </c>
      <c r="AE327">
        <f t="shared" si="11"/>
        <v>47.038384135277482</v>
      </c>
    </row>
    <row r="328" spans="1:31" x14ac:dyDescent="0.25">
      <c r="A328">
        <f>'[1]Cost outcomes'!B327</f>
        <v>33614.609814177697</v>
      </c>
      <c r="B328">
        <f>'[1]Cost outcomes'!C327</f>
        <v>33804.163363436703</v>
      </c>
      <c r="C328">
        <f>'[1]Cost outcomes'!D327</f>
        <v>33832.686100876497</v>
      </c>
      <c r="D328">
        <f>'[1]Cost outcomes'!E327</f>
        <v>33899.989243714699</v>
      </c>
      <c r="E328">
        <f>'[1]Cost outcomes'!F327</f>
        <v>33950.974977250698</v>
      </c>
      <c r="F328">
        <f>'[1]Cost outcomes'!G327</f>
        <v>34053.358897372302</v>
      </c>
      <c r="G328">
        <f>'[1]Cost outcomes'!H327</f>
        <v>34084.1356821105</v>
      </c>
      <c r="H328">
        <f>'[1]Cost outcomes'!I327</f>
        <v>34171.062129192702</v>
      </c>
      <c r="I328">
        <f>'[1]Cost outcomes'!J327</f>
        <v>34211.1707287194</v>
      </c>
      <c r="K328">
        <f>'[2]QALY outcomes'!B327</f>
        <v>13.3428557188812</v>
      </c>
      <c r="L328">
        <f>'[2]QALY outcomes'!C327</f>
        <v>13.350881444725101</v>
      </c>
      <c r="M328">
        <f>'[2]QALY outcomes'!D327</f>
        <v>13.351053221335</v>
      </c>
      <c r="N328">
        <f>'[2]QALY outcomes'!E327</f>
        <v>13.3544547025694</v>
      </c>
      <c r="O328">
        <f>'[2]QALY outcomes'!F327</f>
        <v>13.357058093272499</v>
      </c>
      <c r="P328">
        <f>'[2]QALY outcomes'!G327</f>
        <v>13.3615237808785</v>
      </c>
      <c r="Q328">
        <f>'[2]QALY outcomes'!H327</f>
        <v>13.3627769980574</v>
      </c>
      <c r="R328">
        <f>'[2]QALY outcomes'!I327</f>
        <v>13.3628454423622</v>
      </c>
      <c r="S328">
        <f>'[2]QALY outcomes'!J327</f>
        <v>13.3628454423622</v>
      </c>
      <c r="U328">
        <f>[3]sens_28_spec_89!G327</f>
        <v>31.688637978827298</v>
      </c>
      <c r="V328">
        <f>[4]sens_57_spec_80_PSA!G327</f>
        <v>31.706919136072099</v>
      </c>
      <c r="W328">
        <f>[5]sens_64_spec_76_PSA!G327</f>
        <v>31.707235948238299</v>
      </c>
      <c r="X328">
        <f>[6]sens_70_spec_70_PSA!G327</f>
        <v>31.7156893505996</v>
      </c>
      <c r="Y328">
        <f>[7]sens_75_spec_66_PSA!G327</f>
        <v>31.722100712697099</v>
      </c>
      <c r="Z328">
        <f>[8]sens_88_spec_63_PSA!G327</f>
        <v>31.7345808496096</v>
      </c>
      <c r="AA328">
        <f>[9]sens_90_spec_58_PSA!G327</f>
        <v>31.737277356925102</v>
      </c>
      <c r="AB328">
        <f>[10]sens_95_spec_19_PSA!G327</f>
        <v>31.737392007748799</v>
      </c>
      <c r="AC328">
        <f>[11]sens_100_spec_3_PSA!G327</f>
        <v>31.737392007748799</v>
      </c>
      <c r="AE328">
        <f t="shared" si="11"/>
        <v>22.413197705871738</v>
      </c>
    </row>
    <row r="329" spans="1:31" x14ac:dyDescent="0.25">
      <c r="A329">
        <f>'[1]Cost outcomes'!B328</f>
        <v>34652.878499643797</v>
      </c>
      <c r="B329">
        <f>'[1]Cost outcomes'!C328</f>
        <v>34771.977623526102</v>
      </c>
      <c r="C329">
        <f>'[1]Cost outcomes'!D328</f>
        <v>34824.377707533597</v>
      </c>
      <c r="D329">
        <f>'[1]Cost outcomes'!E328</f>
        <v>34851.815533377703</v>
      </c>
      <c r="E329">
        <f>'[1]Cost outcomes'!F328</f>
        <v>34892.649045725499</v>
      </c>
      <c r="F329">
        <f>'[1]Cost outcomes'!G328</f>
        <v>34973.624285211503</v>
      </c>
      <c r="G329">
        <f>'[1]Cost outcomes'!H328</f>
        <v>34994.277513607798</v>
      </c>
      <c r="H329">
        <f>'[1]Cost outcomes'!I328</f>
        <v>35105.880950768304</v>
      </c>
      <c r="I329">
        <f>'[1]Cost outcomes'!J328</f>
        <v>35144.940948951902</v>
      </c>
      <c r="K329">
        <f>'[2]QALY outcomes'!B328</f>
        <v>13.481112142366801</v>
      </c>
      <c r="L329">
        <f>'[2]QALY outcomes'!C328</f>
        <v>13.4862021845341</v>
      </c>
      <c r="M329">
        <f>'[2]QALY outcomes'!D328</f>
        <v>13.490405780469001</v>
      </c>
      <c r="N329">
        <f>'[2]QALY outcomes'!E328</f>
        <v>13.4908200455739</v>
      </c>
      <c r="O329">
        <f>'[2]QALY outcomes'!F328</f>
        <v>13.4926340318536</v>
      </c>
      <c r="P329">
        <f>'[2]QALY outcomes'!G328</f>
        <v>13.497519664183301</v>
      </c>
      <c r="Q329">
        <f>'[2]QALY outcomes'!H328</f>
        <v>13.498743424755901</v>
      </c>
      <c r="R329">
        <f>'[2]QALY outcomes'!I328</f>
        <v>13.4998029507203</v>
      </c>
      <c r="S329">
        <f>'[2]QALY outcomes'!J328</f>
        <v>13.4998501593674</v>
      </c>
      <c r="U329">
        <f>[3]sens_28_spec_89!G328</f>
        <v>31.568289473067601</v>
      </c>
      <c r="V329">
        <f>[4]sens_57_spec_80_PSA!G328</f>
        <v>31.583939111185899</v>
      </c>
      <c r="W329">
        <f>[5]sens_64_spec_76_PSA!G328</f>
        <v>31.593426669719399</v>
      </c>
      <c r="X329">
        <f>[6]sens_70_spec_70_PSA!G328</f>
        <v>31.5941886060514</v>
      </c>
      <c r="Y329">
        <f>[7]sens_75_spec_66_PSA!G328</f>
        <v>31.599177698602201</v>
      </c>
      <c r="Z329">
        <f>[8]sens_88_spec_63_PSA!G328</f>
        <v>31.612537062917902</v>
      </c>
      <c r="AA329">
        <f>[9]sens_90_spec_58_PSA!G328</f>
        <v>31.614958591268898</v>
      </c>
      <c r="AB329">
        <f>[10]sens_95_spec_19_PSA!G328</f>
        <v>31.6170562290486</v>
      </c>
      <c r="AC329">
        <f>[11]sens_100_spec_3_PSA!G328</f>
        <v>31.6171416397092</v>
      </c>
      <c r="AE329">
        <f t="shared" si="11"/>
        <v>15.3335369263865</v>
      </c>
    </row>
    <row r="330" spans="1:31" x14ac:dyDescent="0.25">
      <c r="A330">
        <f>'[1]Cost outcomes'!B329</f>
        <v>36099.570864350499</v>
      </c>
      <c r="B330">
        <f>'[1]Cost outcomes'!C329</f>
        <v>36177.174470955797</v>
      </c>
      <c r="C330">
        <f>'[1]Cost outcomes'!D329</f>
        <v>36210.888078914199</v>
      </c>
      <c r="D330">
        <f>'[1]Cost outcomes'!E329</f>
        <v>36232.295465384297</v>
      </c>
      <c r="E330">
        <f>'[1]Cost outcomes'!F329</f>
        <v>36293.735975167197</v>
      </c>
      <c r="F330">
        <f>'[1]Cost outcomes'!G329</f>
        <v>36357.420857828998</v>
      </c>
      <c r="G330">
        <f>'[1]Cost outcomes'!H329</f>
        <v>36404.571169538001</v>
      </c>
      <c r="H330">
        <f>'[1]Cost outcomes'!I329</f>
        <v>36488.942559564202</v>
      </c>
      <c r="I330">
        <f>'[1]Cost outcomes'!J329</f>
        <v>36550.706925066297</v>
      </c>
      <c r="K330">
        <f>'[2]QALY outcomes'!B329</f>
        <v>13.760119260251001</v>
      </c>
      <c r="L330">
        <f>'[2]QALY outcomes'!C329</f>
        <v>13.7617655285274</v>
      </c>
      <c r="M330">
        <f>'[2]QALY outcomes'!D329</f>
        <v>13.763067036516601</v>
      </c>
      <c r="N330">
        <f>'[2]QALY outcomes'!E329</f>
        <v>13.763067036516601</v>
      </c>
      <c r="O330">
        <f>'[2]QALY outcomes'!F329</f>
        <v>13.7663718793568</v>
      </c>
      <c r="P330">
        <f>'[2]QALY outcomes'!G329</f>
        <v>13.769719806992599</v>
      </c>
      <c r="Q330">
        <f>'[2]QALY outcomes'!H329</f>
        <v>13.7717470727397</v>
      </c>
      <c r="R330">
        <f>'[2]QALY outcomes'!I329</f>
        <v>13.7717470727397</v>
      </c>
      <c r="S330">
        <f>'[2]QALY outcomes'!J329</f>
        <v>13.7730056141909</v>
      </c>
      <c r="U330">
        <f>[3]sens_28_spec_89!G329</f>
        <v>32.927893151866499</v>
      </c>
      <c r="V330">
        <f>[4]sens_57_spec_80_PSA!G329</f>
        <v>32.931074378346203</v>
      </c>
      <c r="W330">
        <f>[5]sens_64_spec_76_PSA!G329</f>
        <v>32.933848265672097</v>
      </c>
      <c r="X330">
        <f>[6]sens_70_spec_70_PSA!G329</f>
        <v>32.933848265672097</v>
      </c>
      <c r="Y330">
        <f>[7]sens_75_spec_66_PSA!G329</f>
        <v>32.943105700170698</v>
      </c>
      <c r="Z330">
        <f>[8]sens_88_spec_63_PSA!G329</f>
        <v>32.9500546544093</v>
      </c>
      <c r="AA330">
        <f>[9]sens_90_spec_58_PSA!G329</f>
        <v>32.954383731305398</v>
      </c>
      <c r="AB330">
        <f>[10]sens_95_spec_19_PSA!G329</f>
        <v>32.954383731305398</v>
      </c>
      <c r="AC330">
        <f>[11]sens_100_spec_3_PSA!G329</f>
        <v>32.957099861135603</v>
      </c>
      <c r="AE330">
        <f t="shared" si="11"/>
        <v>-34.124158395009637</v>
      </c>
    </row>
    <row r="331" spans="1:31" x14ac:dyDescent="0.25">
      <c r="A331">
        <f>'[1]Cost outcomes'!B330</f>
        <v>23900.386330797599</v>
      </c>
      <c r="B331">
        <f>'[1]Cost outcomes'!C330</f>
        <v>24000.861255835101</v>
      </c>
      <c r="C331">
        <f>'[1]Cost outcomes'!D330</f>
        <v>24031.361997237102</v>
      </c>
      <c r="D331">
        <f>'[1]Cost outcomes'!E330</f>
        <v>24072.6206580568</v>
      </c>
      <c r="E331">
        <f>'[1]Cost outcomes'!F330</f>
        <v>24095.139803488099</v>
      </c>
      <c r="F331">
        <f>'[1]Cost outcomes'!G330</f>
        <v>24120.626556300002</v>
      </c>
      <c r="G331">
        <f>'[1]Cost outcomes'!H330</f>
        <v>24133.85355091</v>
      </c>
      <c r="H331">
        <f>'[1]Cost outcomes'!I330</f>
        <v>24221.0672298916</v>
      </c>
      <c r="I331">
        <f>'[1]Cost outcomes'!J330</f>
        <v>24258.349033263799</v>
      </c>
      <c r="K331">
        <f>'[2]QALY outcomes'!B330</f>
        <v>13.929080560220299</v>
      </c>
      <c r="L331">
        <f>'[2]QALY outcomes'!C330</f>
        <v>13.9316388438267</v>
      </c>
      <c r="M331">
        <f>'[2]QALY outcomes'!D330</f>
        <v>13.932172096916601</v>
      </c>
      <c r="N331">
        <f>'[2]QALY outcomes'!E330</f>
        <v>13.9338589503788</v>
      </c>
      <c r="O331">
        <f>'[2]QALY outcomes'!F330</f>
        <v>13.9340065781349</v>
      </c>
      <c r="P331">
        <f>'[2]QALY outcomes'!G330</f>
        <v>13.934141224652</v>
      </c>
      <c r="Q331">
        <f>'[2]QALY outcomes'!H330</f>
        <v>13.934141224652</v>
      </c>
      <c r="R331">
        <f>'[2]QALY outcomes'!I330</f>
        <v>13.934141224652</v>
      </c>
      <c r="S331">
        <f>'[2]QALY outcomes'!J330</f>
        <v>13.934141224652</v>
      </c>
      <c r="U331">
        <f>[3]sens_28_spec_89!G330</f>
        <v>32.328259686797601</v>
      </c>
      <c r="V331">
        <f>[4]sens_57_spec_80_PSA!G330</f>
        <v>32.333558677698598</v>
      </c>
      <c r="W331">
        <f>[5]sens_64_spec_76_PSA!G330</f>
        <v>32.334381697781602</v>
      </c>
      <c r="X331">
        <f>[6]sens_70_spec_70_PSA!G330</f>
        <v>32.337802565752099</v>
      </c>
      <c r="Y331">
        <f>[7]sens_75_spec_66_PSA!G330</f>
        <v>32.338018947100799</v>
      </c>
      <c r="Z331">
        <f>[8]sens_88_spec_63_PSA!G330</f>
        <v>32.338213193916197</v>
      </c>
      <c r="AA331">
        <f>[9]sens_90_spec_58_PSA!G330</f>
        <v>32.338213193916197</v>
      </c>
      <c r="AB331">
        <f>[10]sens_95_spec_19_PSA!G330</f>
        <v>32.338213193916197</v>
      </c>
      <c r="AC331">
        <f>[11]sens_100_spec_3_PSA!G330</f>
        <v>32.338213193916197</v>
      </c>
      <c r="AE331">
        <f t="shared" si="11"/>
        <v>-32.908319298715895</v>
      </c>
    </row>
    <row r="332" spans="1:31" x14ac:dyDescent="0.25">
      <c r="A332">
        <f>'[1]Cost outcomes'!B331</f>
        <v>39760.258793016001</v>
      </c>
      <c r="B332">
        <f>'[1]Cost outcomes'!C331</f>
        <v>39949.352945395098</v>
      </c>
      <c r="C332">
        <f>'[1]Cost outcomes'!D331</f>
        <v>39969.180756527501</v>
      </c>
      <c r="D332">
        <f>'[1]Cost outcomes'!E331</f>
        <v>39988.708612827402</v>
      </c>
      <c r="E332">
        <f>'[1]Cost outcomes'!F331</f>
        <v>40007.793460514797</v>
      </c>
      <c r="F332">
        <f>'[1]Cost outcomes'!G331</f>
        <v>40059.527080206797</v>
      </c>
      <c r="G332">
        <f>'[1]Cost outcomes'!H331</f>
        <v>40096.767388298998</v>
      </c>
      <c r="H332">
        <f>'[1]Cost outcomes'!I331</f>
        <v>40177.4989185382</v>
      </c>
      <c r="I332">
        <f>'[1]Cost outcomes'!J331</f>
        <v>40244.730680720997</v>
      </c>
      <c r="K332">
        <f>'[2]QALY outcomes'!B331</f>
        <v>13.629920932010499</v>
      </c>
      <c r="L332">
        <f>'[2]QALY outcomes'!C331</f>
        <v>13.6386481823121</v>
      </c>
      <c r="M332">
        <f>'[2]QALY outcomes'!D331</f>
        <v>13.6386481823121</v>
      </c>
      <c r="N332">
        <f>'[2]QALY outcomes'!E331</f>
        <v>13.6386481823121</v>
      </c>
      <c r="O332">
        <f>'[2]QALY outcomes'!F331</f>
        <v>13.6386481823121</v>
      </c>
      <c r="P332">
        <f>'[2]QALY outcomes'!G331</f>
        <v>13.6399396384165</v>
      </c>
      <c r="Q332">
        <f>'[2]QALY outcomes'!H331</f>
        <v>13.6407216097539</v>
      </c>
      <c r="R332">
        <f>'[2]QALY outcomes'!I331</f>
        <v>13.6407216097539</v>
      </c>
      <c r="S332">
        <f>'[2]QALY outcomes'!J331</f>
        <v>13.6426844240862</v>
      </c>
      <c r="U332">
        <f>[3]sens_28_spec_89!G331</f>
        <v>31.9749694299163</v>
      </c>
      <c r="V332">
        <f>[4]sens_57_spec_80_PSA!G331</f>
        <v>31.992514449631098</v>
      </c>
      <c r="W332">
        <f>[5]sens_64_spec_76_PSA!G331</f>
        <v>31.992514449631098</v>
      </c>
      <c r="X332">
        <f>[6]sens_70_spec_70_PSA!G331</f>
        <v>31.992514449631098</v>
      </c>
      <c r="Y332">
        <f>[7]sens_75_spec_66_PSA!G331</f>
        <v>31.992514449631098</v>
      </c>
      <c r="Z332">
        <f>[8]sens_88_spec_63_PSA!G331</f>
        <v>31.9953845836101</v>
      </c>
      <c r="AA332">
        <f>[9]sens_90_spec_58_PSA!G331</f>
        <v>31.996840934712701</v>
      </c>
      <c r="AB332">
        <f>[10]sens_95_spec_19_PSA!G331</f>
        <v>31.996840934712701</v>
      </c>
      <c r="AC332">
        <f>[11]sens_100_spec_3_PSA!G331</f>
        <v>32.002631200732999</v>
      </c>
      <c r="AE332">
        <f t="shared" si="11"/>
        <v>41.400496000197109</v>
      </c>
    </row>
    <row r="333" spans="1:31" x14ac:dyDescent="0.25">
      <c r="A333">
        <f>'[1]Cost outcomes'!B332</f>
        <v>35686.250683473001</v>
      </c>
      <c r="B333">
        <f>'[1]Cost outcomes'!C332</f>
        <v>35969.0723930479</v>
      </c>
      <c r="C333">
        <f>'[1]Cost outcomes'!D332</f>
        <v>35986.501314196401</v>
      </c>
      <c r="D333">
        <f>'[1]Cost outcomes'!E332</f>
        <v>36049.729058759898</v>
      </c>
      <c r="E333">
        <f>'[1]Cost outcomes'!F332</f>
        <v>36068.040773765402</v>
      </c>
      <c r="F333">
        <f>'[1]Cost outcomes'!G332</f>
        <v>36206.635208047497</v>
      </c>
      <c r="G333">
        <f>'[1]Cost outcomes'!H332</f>
        <v>36239.4686527226</v>
      </c>
      <c r="H333">
        <f>'[1]Cost outcomes'!I332</f>
        <v>36331.037733892997</v>
      </c>
      <c r="I333">
        <f>'[1]Cost outcomes'!J332</f>
        <v>36413.741277035602</v>
      </c>
      <c r="K333">
        <f>'[2]QALY outcomes'!B332</f>
        <v>13.8134875255703</v>
      </c>
      <c r="L333">
        <f>'[2]QALY outcomes'!C332</f>
        <v>13.826007226057101</v>
      </c>
      <c r="M333">
        <f>'[2]QALY outcomes'!D332</f>
        <v>13.826007226057101</v>
      </c>
      <c r="N333">
        <f>'[2]QALY outcomes'!E332</f>
        <v>13.8282802687719</v>
      </c>
      <c r="O333">
        <f>'[2]QALY outcomes'!F332</f>
        <v>13.8282802687719</v>
      </c>
      <c r="P333">
        <f>'[2]QALY outcomes'!G332</f>
        <v>13.8340991354127</v>
      </c>
      <c r="Q333">
        <f>'[2]QALY outcomes'!H332</f>
        <v>13.834793275917001</v>
      </c>
      <c r="R333">
        <f>'[2]QALY outcomes'!I332</f>
        <v>13.834793275917001</v>
      </c>
      <c r="S333">
        <f>'[2]QALY outcomes'!J332</f>
        <v>13.837643411568999</v>
      </c>
      <c r="U333">
        <f>[3]sens_28_spec_89!G332</f>
        <v>33.1462733463487</v>
      </c>
      <c r="V333">
        <f>[4]sens_57_spec_80_PSA!G332</f>
        <v>33.174050741894902</v>
      </c>
      <c r="W333">
        <f>[5]sens_64_spec_76_PSA!G332</f>
        <v>33.174050741894902</v>
      </c>
      <c r="X333">
        <f>[6]sens_70_spec_70_PSA!G332</f>
        <v>33.178658642855403</v>
      </c>
      <c r="Y333">
        <f>[7]sens_75_spec_66_PSA!G332</f>
        <v>33.178658642855403</v>
      </c>
      <c r="Z333">
        <f>[8]sens_88_spec_63_PSA!G332</f>
        <v>33.191009383685802</v>
      </c>
      <c r="AA333">
        <f>[9]sens_90_spec_58_PSA!G332</f>
        <v>33.192319974390401</v>
      </c>
      <c r="AB333">
        <f>[10]sens_95_spec_19_PSA!G332</f>
        <v>33.192319974390401</v>
      </c>
      <c r="AC333">
        <f>[11]sens_100_spec_3_PSA!G332</f>
        <v>33.1981878265386</v>
      </c>
      <c r="AE333">
        <f t="shared" si="11"/>
        <v>47.835010674086561</v>
      </c>
    </row>
    <row r="334" spans="1:31" x14ac:dyDescent="0.25">
      <c r="A334">
        <f>'[1]Cost outcomes'!B333</f>
        <v>38669.490911873203</v>
      </c>
      <c r="B334">
        <f>'[1]Cost outcomes'!C333</f>
        <v>38777.656816770701</v>
      </c>
      <c r="C334">
        <f>'[1]Cost outcomes'!D333</f>
        <v>38818.860063697401</v>
      </c>
      <c r="D334">
        <f>'[1]Cost outcomes'!E333</f>
        <v>38864.095868395598</v>
      </c>
      <c r="E334">
        <f>'[1]Cost outcomes'!F333</f>
        <v>38881.297588950198</v>
      </c>
      <c r="F334">
        <f>'[1]Cost outcomes'!G333</f>
        <v>38932.338185191198</v>
      </c>
      <c r="G334">
        <f>'[1]Cost outcomes'!H333</f>
        <v>38945.953031632504</v>
      </c>
      <c r="H334">
        <f>'[1]Cost outcomes'!I333</f>
        <v>39042.940267711398</v>
      </c>
      <c r="I334">
        <f>'[1]Cost outcomes'!J333</f>
        <v>39103.4511951963</v>
      </c>
      <c r="K334">
        <f>'[2]QALY outcomes'!B333</f>
        <v>14.1276692946319</v>
      </c>
      <c r="L334">
        <f>'[2]QALY outcomes'!C333</f>
        <v>14.131049033963199</v>
      </c>
      <c r="M334">
        <f>'[2]QALY outcomes'!D333</f>
        <v>14.1330982279938</v>
      </c>
      <c r="N334">
        <f>'[2]QALY outcomes'!E333</f>
        <v>14.135495910496701</v>
      </c>
      <c r="O334">
        <f>'[2]QALY outcomes'!F333</f>
        <v>14.135591182551201</v>
      </c>
      <c r="P334">
        <f>'[2]QALY outcomes'!G333</f>
        <v>14.136543228181001</v>
      </c>
      <c r="Q334">
        <f>'[2]QALY outcomes'!H333</f>
        <v>14.136543228181001</v>
      </c>
      <c r="R334">
        <f>'[2]QALY outcomes'!I333</f>
        <v>14.136952944620001</v>
      </c>
      <c r="S334">
        <f>'[2]QALY outcomes'!J333</f>
        <v>14.138770606547199</v>
      </c>
      <c r="U334">
        <f>[3]sens_28_spec_89!G333</f>
        <v>33.445925511436698</v>
      </c>
      <c r="V334">
        <f>[4]sens_57_spec_80_PSA!G333</f>
        <v>33.4532093349655</v>
      </c>
      <c r="W334">
        <f>[5]sens_64_spec_76_PSA!G333</f>
        <v>33.459187794265603</v>
      </c>
      <c r="X334">
        <f>[6]sens_70_spec_70_PSA!G333</f>
        <v>33.4651177329457</v>
      </c>
      <c r="Y334">
        <f>[7]sens_75_spec_66_PSA!G333</f>
        <v>33.465266962227297</v>
      </c>
      <c r="Z334">
        <f>[8]sens_88_spec_63_PSA!G333</f>
        <v>33.4668418107495</v>
      </c>
      <c r="AA334">
        <f>[9]sens_90_spec_58_PSA!G333</f>
        <v>33.4668418107495</v>
      </c>
      <c r="AB334">
        <f>[10]sens_95_spec_19_PSA!G333</f>
        <v>33.467449229886597</v>
      </c>
      <c r="AC334">
        <f>[11]sens_100_spec_3_PSA!G333</f>
        <v>33.472208611080497</v>
      </c>
      <c r="AE334">
        <f t="shared" si="11"/>
        <v>-18.903903481242935</v>
      </c>
    </row>
    <row r="335" spans="1:31" x14ac:dyDescent="0.25">
      <c r="A335">
        <f>'[1]Cost outcomes'!B334</f>
        <v>47403.725507122297</v>
      </c>
      <c r="B335">
        <f>'[1]Cost outcomes'!C334</f>
        <v>47497.351130445299</v>
      </c>
      <c r="C335">
        <f>'[1]Cost outcomes'!D334</f>
        <v>47531.135860684102</v>
      </c>
      <c r="D335">
        <f>'[1]Cost outcomes'!E334</f>
        <v>47551.977783870498</v>
      </c>
      <c r="E335">
        <f>'[1]Cost outcomes'!F334</f>
        <v>47569.213226690503</v>
      </c>
      <c r="F335">
        <f>'[1]Cost outcomes'!G334</f>
        <v>47639.534101651203</v>
      </c>
      <c r="G335">
        <f>'[1]Cost outcomes'!H334</f>
        <v>47655.912824476502</v>
      </c>
      <c r="H335">
        <f>'[1]Cost outcomes'!I334</f>
        <v>47734.708903817802</v>
      </c>
      <c r="I335">
        <f>'[1]Cost outcomes'!J334</f>
        <v>47775.854268856601</v>
      </c>
      <c r="K335">
        <f>'[2]QALY outcomes'!B334</f>
        <v>13.981889210209999</v>
      </c>
      <c r="L335">
        <f>'[2]QALY outcomes'!C334</f>
        <v>13.984037402251101</v>
      </c>
      <c r="M335">
        <f>'[2]QALY outcomes'!D334</f>
        <v>13.985377367328899</v>
      </c>
      <c r="N335">
        <f>'[2]QALY outcomes'!E334</f>
        <v>13.985377367328899</v>
      </c>
      <c r="O335">
        <f>'[2]QALY outcomes'!F334</f>
        <v>13.9854730042469</v>
      </c>
      <c r="P335">
        <f>'[2]QALY outcomes'!G334</f>
        <v>13.988357544067</v>
      </c>
      <c r="Q335">
        <f>'[2]QALY outcomes'!H334</f>
        <v>13.988357544067</v>
      </c>
      <c r="R335">
        <f>'[2]QALY outcomes'!I334</f>
        <v>13.988357544067</v>
      </c>
      <c r="S335">
        <f>'[2]QALY outcomes'!J334</f>
        <v>13.9884410491693</v>
      </c>
      <c r="U335">
        <f>[3]sens_28_spec_89!G334</f>
        <v>32.978011668261097</v>
      </c>
      <c r="V335">
        <f>[4]sens_57_spec_80_PSA!G334</f>
        <v>32.982878154811502</v>
      </c>
      <c r="W335">
        <f>[5]sens_64_spec_76_PSA!G334</f>
        <v>32.985146407527097</v>
      </c>
      <c r="X335">
        <f>[6]sens_70_spec_70_PSA!G334</f>
        <v>32.985146407527097</v>
      </c>
      <c r="Y335">
        <f>[7]sens_75_spec_66_PSA!G334</f>
        <v>32.985273292467298</v>
      </c>
      <c r="Z335">
        <f>[8]sens_88_spec_63_PSA!G334</f>
        <v>32.990917851838397</v>
      </c>
      <c r="AA335">
        <f>[9]sens_90_spec_58_PSA!G334</f>
        <v>32.990917851838397</v>
      </c>
      <c r="AB335">
        <f>[10]sens_95_spec_19_PSA!G334</f>
        <v>32.990917851838397</v>
      </c>
      <c r="AC335">
        <f>[11]sens_100_spec_3_PSA!G334</f>
        <v>32.991063910875503</v>
      </c>
      <c r="AE335">
        <f t="shared" si="11"/>
        <v>-36.889910234304338</v>
      </c>
    </row>
    <row r="336" spans="1:31" x14ac:dyDescent="0.25">
      <c r="A336">
        <f>'[1]Cost outcomes'!B335</f>
        <v>37782.709662895701</v>
      </c>
      <c r="B336">
        <f>'[1]Cost outcomes'!C335</f>
        <v>37899.237862697002</v>
      </c>
      <c r="C336">
        <f>'[1]Cost outcomes'!D335</f>
        <v>37928.064096134003</v>
      </c>
      <c r="D336">
        <f>'[1]Cost outcomes'!E335</f>
        <v>37948.572199971997</v>
      </c>
      <c r="E336">
        <f>'[1]Cost outcomes'!F335</f>
        <v>37979.917116885801</v>
      </c>
      <c r="F336">
        <f>'[1]Cost outcomes'!G335</f>
        <v>38023.9431309539</v>
      </c>
      <c r="G336">
        <f>'[1]Cost outcomes'!H335</f>
        <v>38056.472874492603</v>
      </c>
      <c r="H336">
        <f>'[1]Cost outcomes'!I335</f>
        <v>38159.734068743099</v>
      </c>
      <c r="I336">
        <f>'[1]Cost outcomes'!J335</f>
        <v>38226.2164475186</v>
      </c>
      <c r="K336">
        <f>'[2]QALY outcomes'!B335</f>
        <v>13.819479695808599</v>
      </c>
      <c r="L336">
        <f>'[2]QALY outcomes'!C335</f>
        <v>13.822832251324501</v>
      </c>
      <c r="M336">
        <f>'[2]QALY outcomes'!D335</f>
        <v>13.8235677020217</v>
      </c>
      <c r="N336">
        <f>'[2]QALY outcomes'!E335</f>
        <v>13.823768725374499</v>
      </c>
      <c r="O336">
        <f>'[2]QALY outcomes'!F335</f>
        <v>13.825019279792</v>
      </c>
      <c r="P336">
        <f>'[2]QALY outcomes'!G335</f>
        <v>13.8254559472111</v>
      </c>
      <c r="Q336">
        <f>'[2]QALY outcomes'!H335</f>
        <v>13.8271412648182</v>
      </c>
      <c r="R336">
        <f>'[2]QALY outcomes'!I335</f>
        <v>13.8282418396418</v>
      </c>
      <c r="S336">
        <f>'[2]QALY outcomes'!J335</f>
        <v>13.830327305947399</v>
      </c>
      <c r="U336">
        <f>[3]sens_28_spec_89!G335</f>
        <v>34.021081797313997</v>
      </c>
      <c r="V336">
        <f>[4]sens_57_spec_80_PSA!G335</f>
        <v>34.028372145788097</v>
      </c>
      <c r="W336">
        <f>[5]sens_64_spec_76_PSA!G335</f>
        <v>34.029894312676603</v>
      </c>
      <c r="X336">
        <f>[6]sens_70_spec_70_PSA!G335</f>
        <v>34.030235631895103</v>
      </c>
      <c r="Y336">
        <f>[7]sens_75_spec_66_PSA!G335</f>
        <v>34.033138178698302</v>
      </c>
      <c r="Z336">
        <f>[8]sens_88_spec_63_PSA!G335</f>
        <v>34.0339836061531</v>
      </c>
      <c r="AA336">
        <f>[9]sens_90_spec_58_PSA!G335</f>
        <v>34.039218797765002</v>
      </c>
      <c r="AB336">
        <f>[10]sens_95_spec_19_PSA!G335</f>
        <v>34.041653812263398</v>
      </c>
      <c r="AC336">
        <f>[11]sens_100_spec_3_PSA!G335</f>
        <v>34.046198429403503</v>
      </c>
      <c r="AE336">
        <f t="shared" si="11"/>
        <v>-27.984147768321606</v>
      </c>
    </row>
    <row r="337" spans="1:31" x14ac:dyDescent="0.25">
      <c r="A337">
        <f>'[1]Cost outcomes'!B336</f>
        <v>28436.857612359399</v>
      </c>
      <c r="B337">
        <f>'[1]Cost outcomes'!C336</f>
        <v>28644.284186082899</v>
      </c>
      <c r="C337">
        <f>'[1]Cost outcomes'!D336</f>
        <v>28693.919288960999</v>
      </c>
      <c r="D337">
        <f>'[1]Cost outcomes'!E336</f>
        <v>28712.707418363501</v>
      </c>
      <c r="E337">
        <f>'[1]Cost outcomes'!F336</f>
        <v>28758.956081198801</v>
      </c>
      <c r="F337">
        <f>'[1]Cost outcomes'!G336</f>
        <v>28866.868999467999</v>
      </c>
      <c r="G337">
        <f>'[1]Cost outcomes'!H336</f>
        <v>28882.001321959899</v>
      </c>
      <c r="H337">
        <f>'[1]Cost outcomes'!I336</f>
        <v>28997.006939094899</v>
      </c>
      <c r="I337">
        <f>'[1]Cost outcomes'!J336</f>
        <v>29050.594122774899</v>
      </c>
      <c r="K337">
        <f>'[2]QALY outcomes'!B336</f>
        <v>13.2244783431589</v>
      </c>
      <c r="L337">
        <f>'[2]QALY outcomes'!C336</f>
        <v>13.230232118447701</v>
      </c>
      <c r="M337">
        <f>'[2]QALY outcomes'!D336</f>
        <v>13.2308694875294</v>
      </c>
      <c r="N337">
        <f>'[2]QALY outcomes'!E336</f>
        <v>13.2308694875294</v>
      </c>
      <c r="O337">
        <f>'[2]QALY outcomes'!F336</f>
        <v>13.2326766924339</v>
      </c>
      <c r="P337">
        <f>'[2]QALY outcomes'!G336</f>
        <v>13.237578832016901</v>
      </c>
      <c r="Q337">
        <f>'[2]QALY outcomes'!H336</f>
        <v>13.2376823119994</v>
      </c>
      <c r="R337">
        <f>'[2]QALY outcomes'!I336</f>
        <v>13.2397576694271</v>
      </c>
      <c r="S337">
        <f>'[2]QALY outcomes'!J336</f>
        <v>13.239919113857599</v>
      </c>
      <c r="U337">
        <f>[3]sens_28_spec_89!G336</f>
        <v>31.3541027649756</v>
      </c>
      <c r="V337">
        <f>[4]sens_57_spec_80_PSA!G336</f>
        <v>31.366364061022502</v>
      </c>
      <c r="W337">
        <f>[5]sens_64_spec_76_PSA!G336</f>
        <v>31.367545756726798</v>
      </c>
      <c r="X337">
        <f>[6]sens_70_spec_70_PSA!G336</f>
        <v>31.367545756726798</v>
      </c>
      <c r="Y337">
        <f>[7]sens_75_spec_66_PSA!G336</f>
        <v>31.371712144572601</v>
      </c>
      <c r="Z337">
        <f>[8]sens_88_spec_63_PSA!G336</f>
        <v>31.380954505250401</v>
      </c>
      <c r="AA337">
        <f>[9]sens_90_spec_58_PSA!G336</f>
        <v>31.381129725702099</v>
      </c>
      <c r="AB337">
        <f>[10]sens_95_spec_19_PSA!G336</f>
        <v>31.387037394201201</v>
      </c>
      <c r="AC337">
        <f>[11]sens_100_spec_3_PSA!G336</f>
        <v>31.3873394886214</v>
      </c>
      <c r="AE337">
        <f t="shared" si="11"/>
        <v>-55.464115192616788</v>
      </c>
    </row>
    <row r="338" spans="1:31" x14ac:dyDescent="0.25">
      <c r="A338">
        <f>'[1]Cost outcomes'!B337</f>
        <v>32708.2183439617</v>
      </c>
      <c r="B338">
        <f>'[1]Cost outcomes'!C337</f>
        <v>32860.188911246601</v>
      </c>
      <c r="C338">
        <f>'[1]Cost outcomes'!D337</f>
        <v>32899.597674801502</v>
      </c>
      <c r="D338">
        <f>'[1]Cost outcomes'!E337</f>
        <v>32964.351309772297</v>
      </c>
      <c r="E338">
        <f>'[1]Cost outcomes'!F337</f>
        <v>32981.098004019201</v>
      </c>
      <c r="F338">
        <f>'[1]Cost outcomes'!G337</f>
        <v>33091.418159953297</v>
      </c>
      <c r="G338">
        <f>'[1]Cost outcomes'!H337</f>
        <v>33137.572813409002</v>
      </c>
      <c r="H338">
        <f>'[1]Cost outcomes'!I337</f>
        <v>33224.450601842203</v>
      </c>
      <c r="I338">
        <f>'[1]Cost outcomes'!J337</f>
        <v>33328.418159351299</v>
      </c>
      <c r="K338">
        <f>'[2]QALY outcomes'!B337</f>
        <v>14.273516980348999</v>
      </c>
      <c r="L338">
        <f>'[2]QALY outcomes'!C337</f>
        <v>14.2778576282124</v>
      </c>
      <c r="M338">
        <f>'[2]QALY outcomes'!D337</f>
        <v>14.2796839651881</v>
      </c>
      <c r="N338">
        <f>'[2]QALY outcomes'!E337</f>
        <v>14.282603623210701</v>
      </c>
      <c r="O338">
        <f>'[2]QALY outcomes'!F337</f>
        <v>14.282603623210701</v>
      </c>
      <c r="P338">
        <f>'[2]QALY outcomes'!G337</f>
        <v>14.2884891091041</v>
      </c>
      <c r="Q338">
        <f>'[2]QALY outcomes'!H337</f>
        <v>14.290379809198599</v>
      </c>
      <c r="R338">
        <f>'[2]QALY outcomes'!I337</f>
        <v>14.290379809198599</v>
      </c>
      <c r="S338">
        <f>'[2]QALY outcomes'!J337</f>
        <v>14.2927730182186</v>
      </c>
      <c r="U338">
        <f>[3]sens_28_spec_89!G337</f>
        <v>34.519309841490603</v>
      </c>
      <c r="V338">
        <f>[4]sens_57_spec_80_PSA!G337</f>
        <v>34.527261468754901</v>
      </c>
      <c r="W338">
        <f>[5]sens_64_spec_76_PSA!G337</f>
        <v>34.530331147654202</v>
      </c>
      <c r="X338">
        <f>[6]sens_70_spec_70_PSA!G337</f>
        <v>34.538553721258502</v>
      </c>
      <c r="Y338">
        <f>[7]sens_75_spec_66_PSA!G337</f>
        <v>34.538553721258502</v>
      </c>
      <c r="Z338">
        <f>[8]sens_88_spec_63_PSA!G337</f>
        <v>34.551376826329303</v>
      </c>
      <c r="AA338">
        <f>[9]sens_90_spec_58_PSA!G337</f>
        <v>34.555910199234297</v>
      </c>
      <c r="AB338">
        <f>[10]sens_95_spec_19_PSA!G337</f>
        <v>34.555910199234297</v>
      </c>
      <c r="AC338">
        <f>[11]sens_100_spec_3_PSA!G337</f>
        <v>34.560766787127797</v>
      </c>
      <c r="AE338">
        <f t="shared" si="11"/>
        <v>-37.330094233552089</v>
      </c>
    </row>
    <row r="339" spans="1:31" x14ac:dyDescent="0.25">
      <c r="A339">
        <f>'[1]Cost outcomes'!B338</f>
        <v>32653.413539022</v>
      </c>
      <c r="B339">
        <f>'[1]Cost outcomes'!C338</f>
        <v>32833.553048549598</v>
      </c>
      <c r="C339">
        <f>'[1]Cost outcomes'!D338</f>
        <v>32854.4840722382</v>
      </c>
      <c r="D339">
        <f>'[1]Cost outcomes'!E338</f>
        <v>32893.651549610498</v>
      </c>
      <c r="E339">
        <f>'[1]Cost outcomes'!F338</f>
        <v>32914.849052660902</v>
      </c>
      <c r="F339">
        <f>'[1]Cost outcomes'!G338</f>
        <v>32942.347580262896</v>
      </c>
      <c r="G339">
        <f>'[1]Cost outcomes'!H338</f>
        <v>32958.385639172098</v>
      </c>
      <c r="H339">
        <f>'[1]Cost outcomes'!I338</f>
        <v>33043.054437839797</v>
      </c>
      <c r="I339">
        <f>'[1]Cost outcomes'!J338</f>
        <v>33120.7688120854</v>
      </c>
      <c r="K339">
        <f>'[2]QALY outcomes'!B338</f>
        <v>13.4462245017712</v>
      </c>
      <c r="L339">
        <f>'[2]QALY outcomes'!C338</f>
        <v>13.4535784781219</v>
      </c>
      <c r="M339">
        <f>'[2]QALY outcomes'!D338</f>
        <v>13.4535784781219</v>
      </c>
      <c r="N339">
        <f>'[2]QALY outcomes'!E338</f>
        <v>13.454045216387501</v>
      </c>
      <c r="O339">
        <f>'[2]QALY outcomes'!F338</f>
        <v>13.454116374603601</v>
      </c>
      <c r="P339">
        <f>'[2]QALY outcomes'!G338</f>
        <v>13.454116374603601</v>
      </c>
      <c r="Q339">
        <f>'[2]QALY outcomes'!H338</f>
        <v>13.454116374603601</v>
      </c>
      <c r="R339">
        <f>'[2]QALY outcomes'!I338</f>
        <v>13.454116374603601</v>
      </c>
      <c r="S339">
        <f>'[2]QALY outcomes'!J338</f>
        <v>13.4556121260916</v>
      </c>
      <c r="U339">
        <f>[3]sens_28_spec_89!G338</f>
        <v>32.036877433551503</v>
      </c>
      <c r="V339">
        <f>[4]sens_57_spec_80_PSA!G338</f>
        <v>32.053076156779497</v>
      </c>
      <c r="W339">
        <f>[5]sens_64_spec_76_PSA!G338</f>
        <v>32.053076156779497</v>
      </c>
      <c r="X339">
        <f>[6]sens_70_spec_70_PSA!G338</f>
        <v>32.053959023654599</v>
      </c>
      <c r="Y339">
        <f>[7]sens_75_spec_66_PSA!G338</f>
        <v>32.054089405485698</v>
      </c>
      <c r="Z339">
        <f>[8]sens_88_spec_63_PSA!G338</f>
        <v>32.054089405485698</v>
      </c>
      <c r="AA339">
        <f>[9]sens_90_spec_58_PSA!G338</f>
        <v>32.054089405485698</v>
      </c>
      <c r="AB339">
        <f>[10]sens_95_spec_19_PSA!G338</f>
        <v>32.054089405485698</v>
      </c>
      <c r="AC339">
        <f>[11]sens_100_spec_3_PSA!G338</f>
        <v>32.056833154038102</v>
      </c>
      <c r="AE339">
        <f t="shared" si="11"/>
        <v>14.08572001960863</v>
      </c>
    </row>
    <row r="340" spans="1:31" x14ac:dyDescent="0.25">
      <c r="A340">
        <f>'[1]Cost outcomes'!B339</f>
        <v>36506.609433184698</v>
      </c>
      <c r="B340">
        <f>'[1]Cost outcomes'!C339</f>
        <v>36697.652900308502</v>
      </c>
      <c r="C340">
        <f>'[1]Cost outcomes'!D339</f>
        <v>36720.902846011901</v>
      </c>
      <c r="D340">
        <f>'[1]Cost outcomes'!E339</f>
        <v>36798.758250404499</v>
      </c>
      <c r="E340">
        <f>'[1]Cost outcomes'!F339</f>
        <v>36815.572948483597</v>
      </c>
      <c r="F340">
        <f>'[1]Cost outcomes'!G339</f>
        <v>36860.425798541102</v>
      </c>
      <c r="G340">
        <f>'[1]Cost outcomes'!H339</f>
        <v>36886.701045207003</v>
      </c>
      <c r="H340">
        <f>'[1]Cost outcomes'!I339</f>
        <v>36978.505573681199</v>
      </c>
      <c r="I340">
        <f>'[1]Cost outcomes'!J339</f>
        <v>37023.339000780099</v>
      </c>
      <c r="K340">
        <f>'[2]QALY outcomes'!B339</f>
        <v>14.000740897783899</v>
      </c>
      <c r="L340">
        <f>'[2]QALY outcomes'!C339</f>
        <v>14.009719802538701</v>
      </c>
      <c r="M340">
        <f>'[2]QALY outcomes'!D339</f>
        <v>14.009850196512099</v>
      </c>
      <c r="N340">
        <f>'[2]QALY outcomes'!E339</f>
        <v>14.011569024502</v>
      </c>
      <c r="O340">
        <f>'[2]QALY outcomes'!F339</f>
        <v>14.011569024502</v>
      </c>
      <c r="P340">
        <f>'[2]QALY outcomes'!G339</f>
        <v>14.0129050726168</v>
      </c>
      <c r="Q340">
        <f>'[2]QALY outcomes'!H339</f>
        <v>14.0132611785913</v>
      </c>
      <c r="R340">
        <f>'[2]QALY outcomes'!I339</f>
        <v>14.0134764776677</v>
      </c>
      <c r="S340">
        <f>'[2]QALY outcomes'!J339</f>
        <v>14.013618481861201</v>
      </c>
      <c r="U340">
        <f>[3]sens_28_spec_89!G339</f>
        <v>32.797682014674301</v>
      </c>
      <c r="V340">
        <f>[4]sens_57_spec_80_PSA!G339</f>
        <v>32.819479428545598</v>
      </c>
      <c r="W340">
        <f>[5]sens_64_spec_76_PSA!G339</f>
        <v>32.819670912903703</v>
      </c>
      <c r="X340">
        <f>[6]sens_70_spec_70_PSA!G339</f>
        <v>32.822670695439903</v>
      </c>
      <c r="Y340">
        <f>[7]sens_75_spec_66_PSA!G339</f>
        <v>32.822670695439903</v>
      </c>
      <c r="Z340">
        <f>[8]sens_88_spec_63_PSA!G339</f>
        <v>32.825385276996798</v>
      </c>
      <c r="AA340">
        <f>[9]sens_90_spec_58_PSA!G339</f>
        <v>32.825968051708401</v>
      </c>
      <c r="AB340">
        <f>[10]sens_95_spec_19_PSA!G339</f>
        <v>32.826314388174303</v>
      </c>
      <c r="AC340">
        <f>[11]sens_100_spec_3_PSA!G339</f>
        <v>32.826558570930104</v>
      </c>
      <c r="AE340">
        <f t="shared" si="11"/>
        <v>46.097605123167085</v>
      </c>
    </row>
    <row r="341" spans="1:31" x14ac:dyDescent="0.25">
      <c r="A341">
        <f>'[1]Cost outcomes'!B340</f>
        <v>38129.076047467897</v>
      </c>
      <c r="B341">
        <f>'[1]Cost outcomes'!C340</f>
        <v>38278.950913349698</v>
      </c>
      <c r="C341">
        <f>'[1]Cost outcomes'!D340</f>
        <v>38341.0349219891</v>
      </c>
      <c r="D341">
        <f>'[1]Cost outcomes'!E340</f>
        <v>38390.821442021399</v>
      </c>
      <c r="E341">
        <f>'[1]Cost outcomes'!F340</f>
        <v>38424.8802184245</v>
      </c>
      <c r="F341">
        <f>'[1]Cost outcomes'!G340</f>
        <v>38539.283748459602</v>
      </c>
      <c r="G341">
        <f>'[1]Cost outcomes'!H340</f>
        <v>38550.195753486703</v>
      </c>
      <c r="H341">
        <f>'[1]Cost outcomes'!I340</f>
        <v>38668.924399679498</v>
      </c>
      <c r="I341">
        <f>'[1]Cost outcomes'!J340</f>
        <v>38725.018170340401</v>
      </c>
      <c r="K341">
        <f>'[2]QALY outcomes'!B340</f>
        <v>13.412185036974</v>
      </c>
      <c r="L341">
        <f>'[2]QALY outcomes'!C340</f>
        <v>13.4169800654144</v>
      </c>
      <c r="M341">
        <f>'[2]QALY outcomes'!D340</f>
        <v>13.419628816440101</v>
      </c>
      <c r="N341">
        <f>'[2]QALY outcomes'!E340</f>
        <v>13.4224999046828</v>
      </c>
      <c r="O341">
        <f>'[2]QALY outcomes'!F340</f>
        <v>13.423721411857199</v>
      </c>
      <c r="P341">
        <f>'[2]QALY outcomes'!G340</f>
        <v>13.431988458751301</v>
      </c>
      <c r="Q341">
        <f>'[2]QALY outcomes'!H340</f>
        <v>13.431988458751301</v>
      </c>
      <c r="R341">
        <f>'[2]QALY outcomes'!I340</f>
        <v>13.434210726999099</v>
      </c>
      <c r="S341">
        <f>'[2]QALY outcomes'!J340</f>
        <v>13.4360085270669</v>
      </c>
      <c r="U341">
        <f>[3]sens_28_spec_89!G340</f>
        <v>32.184470758936101</v>
      </c>
      <c r="V341">
        <f>[4]sens_57_spec_80_PSA!G340</f>
        <v>32.193862733170803</v>
      </c>
      <c r="W341">
        <f>[5]sens_64_spec_76_PSA!G340</f>
        <v>32.198736566595898</v>
      </c>
      <c r="X341">
        <f>[6]sens_70_spec_70_PSA!G340</f>
        <v>32.205570496309697</v>
      </c>
      <c r="Y341">
        <f>[7]sens_75_spec_66_PSA!G340</f>
        <v>32.208182848742901</v>
      </c>
      <c r="Z341">
        <f>[8]sens_88_spec_63_PSA!G340</f>
        <v>32.227870259024698</v>
      </c>
      <c r="AA341">
        <f>[9]sens_90_spec_58_PSA!G340</f>
        <v>32.227870259024698</v>
      </c>
      <c r="AB341">
        <f>[10]sens_95_spec_19_PSA!G340</f>
        <v>32.231746637749602</v>
      </c>
      <c r="AC341">
        <f>[11]sens_100_spec_3_PSA!G340</f>
        <v>32.2357672473482</v>
      </c>
      <c r="AE341">
        <f t="shared" si="11"/>
        <v>-23.233786945857034</v>
      </c>
    </row>
    <row r="342" spans="1:31" x14ac:dyDescent="0.25">
      <c r="A342">
        <f>'[1]Cost outcomes'!B341</f>
        <v>32957.136693769004</v>
      </c>
      <c r="B342">
        <f>'[1]Cost outcomes'!C341</f>
        <v>33087.0045220963</v>
      </c>
      <c r="C342">
        <f>'[1]Cost outcomes'!D341</f>
        <v>33109.552696323699</v>
      </c>
      <c r="D342">
        <f>'[1]Cost outcomes'!E341</f>
        <v>33147.4421195287</v>
      </c>
      <c r="E342">
        <f>'[1]Cost outcomes'!F341</f>
        <v>33161.966786827797</v>
      </c>
      <c r="F342">
        <f>'[1]Cost outcomes'!G341</f>
        <v>33189.739108182701</v>
      </c>
      <c r="G342">
        <f>'[1]Cost outcomes'!H341</f>
        <v>33202.909302201202</v>
      </c>
      <c r="H342">
        <f>'[1]Cost outcomes'!I341</f>
        <v>33300.4215012024</v>
      </c>
      <c r="I342">
        <f>'[1]Cost outcomes'!J341</f>
        <v>33342.195598014099</v>
      </c>
      <c r="K342">
        <f>'[2]QALY outcomes'!B341</f>
        <v>13.449311970074</v>
      </c>
      <c r="L342">
        <f>'[2]QALY outcomes'!C341</f>
        <v>13.4525381399132</v>
      </c>
      <c r="M342">
        <f>'[2]QALY outcomes'!D341</f>
        <v>13.4526674315407</v>
      </c>
      <c r="N342">
        <f>'[2]QALY outcomes'!E341</f>
        <v>13.4539101137518</v>
      </c>
      <c r="O342">
        <f>'[2]QALY outcomes'!F341</f>
        <v>13.4539101137518</v>
      </c>
      <c r="P342">
        <f>'[2]QALY outcomes'!G341</f>
        <v>13.4553234230781</v>
      </c>
      <c r="Q342">
        <f>'[2]QALY outcomes'!H341</f>
        <v>13.4553234230781</v>
      </c>
      <c r="R342">
        <f>'[2]QALY outcomes'!I341</f>
        <v>13.4563124581396</v>
      </c>
      <c r="S342">
        <f>'[2]QALY outcomes'!J341</f>
        <v>13.4563124581396</v>
      </c>
      <c r="U342">
        <f>[3]sens_28_spec_89!G341</f>
        <v>31.3488395658092</v>
      </c>
      <c r="V342">
        <f>[4]sens_57_spec_80_PSA!G341</f>
        <v>31.354606642043201</v>
      </c>
      <c r="W342">
        <f>[5]sens_64_spec_76_PSA!G341</f>
        <v>31.354824481595699</v>
      </c>
      <c r="X342">
        <f>[6]sens_70_spec_70_PSA!G341</f>
        <v>31.3574960582723</v>
      </c>
      <c r="Y342">
        <f>[7]sens_75_spec_66_PSA!G341</f>
        <v>31.3574960582723</v>
      </c>
      <c r="Z342">
        <f>[8]sens_88_spec_63_PSA!G341</f>
        <v>31.360241984603501</v>
      </c>
      <c r="AA342">
        <f>[9]sens_90_spec_58_PSA!G341</f>
        <v>31.360241984603501</v>
      </c>
      <c r="AB342">
        <f>[10]sens_95_spec_19_PSA!G341</f>
        <v>31.361945579488701</v>
      </c>
      <c r="AC342">
        <f>[11]sens_100_spec_3_PSA!G341</f>
        <v>31.361945579488701</v>
      </c>
      <c r="AE342">
        <f t="shared" si="11"/>
        <v>-44.661737405166832</v>
      </c>
    </row>
    <row r="343" spans="1:31" x14ac:dyDescent="0.25">
      <c r="A343">
        <f>'[1]Cost outcomes'!B342</f>
        <v>38860.291347034101</v>
      </c>
      <c r="B343">
        <f>'[1]Cost outcomes'!C342</f>
        <v>38986.8639429744</v>
      </c>
      <c r="C343">
        <f>'[1]Cost outcomes'!D342</f>
        <v>39055.767239760702</v>
      </c>
      <c r="D343">
        <f>'[1]Cost outcomes'!E342</f>
        <v>39089.713434172103</v>
      </c>
      <c r="E343">
        <f>'[1]Cost outcomes'!F342</f>
        <v>39137.810148231503</v>
      </c>
      <c r="F343">
        <f>'[1]Cost outcomes'!G342</f>
        <v>39181.7101662481</v>
      </c>
      <c r="G343">
        <f>'[1]Cost outcomes'!H342</f>
        <v>39197.578167418404</v>
      </c>
      <c r="H343">
        <f>'[1]Cost outcomes'!I342</f>
        <v>39286.2546929378</v>
      </c>
      <c r="I343">
        <f>'[1]Cost outcomes'!J342</f>
        <v>39353.790158219002</v>
      </c>
      <c r="K343">
        <f>'[2]QALY outcomes'!B342</f>
        <v>13.2915338340426</v>
      </c>
      <c r="L343">
        <f>'[2]QALY outcomes'!C342</f>
        <v>13.295185111580899</v>
      </c>
      <c r="M343">
        <f>'[2]QALY outcomes'!D342</f>
        <v>13.297713403362501</v>
      </c>
      <c r="N343">
        <f>'[2]QALY outcomes'!E342</f>
        <v>13.298783553292999</v>
      </c>
      <c r="O343">
        <f>'[2]QALY outcomes'!F342</f>
        <v>13.300602251668201</v>
      </c>
      <c r="P343">
        <f>'[2]QALY outcomes'!G342</f>
        <v>13.301509165034</v>
      </c>
      <c r="Q343">
        <f>'[2]QALY outcomes'!H342</f>
        <v>13.3015687883076</v>
      </c>
      <c r="R343">
        <f>'[2]QALY outcomes'!I342</f>
        <v>13.3015687883076</v>
      </c>
      <c r="S343">
        <f>'[2]QALY outcomes'!J342</f>
        <v>13.303023612032799</v>
      </c>
      <c r="U343">
        <f>[3]sens_28_spec_89!G342</f>
        <v>32.426436277644498</v>
      </c>
      <c r="V343">
        <f>[4]sens_57_spec_80_PSA!G342</f>
        <v>32.434286050549503</v>
      </c>
      <c r="W343">
        <f>[5]sens_64_spec_76_PSA!G342</f>
        <v>32.4419057274756</v>
      </c>
      <c r="X343">
        <f>[6]sens_70_spec_70_PSA!G342</f>
        <v>32.444111982299098</v>
      </c>
      <c r="Y343">
        <f>[7]sens_75_spec_66_PSA!G342</f>
        <v>32.449505417859697</v>
      </c>
      <c r="Z343">
        <f>[8]sens_88_spec_63_PSA!G342</f>
        <v>32.451156608600698</v>
      </c>
      <c r="AA343">
        <f>[9]sens_90_spec_58_PSA!G342</f>
        <v>32.451260468424699</v>
      </c>
      <c r="AB343">
        <f>[10]sens_95_spec_19_PSA!G342</f>
        <v>32.451260468424699</v>
      </c>
      <c r="AC343">
        <f>[11]sens_100_spec_3_PSA!G342</f>
        <v>32.455523275201401</v>
      </c>
      <c r="AE343">
        <f t="shared" si="11"/>
        <v>-30.139022564817253</v>
      </c>
    </row>
    <row r="344" spans="1:31" x14ac:dyDescent="0.25">
      <c r="A344">
        <f>'[1]Cost outcomes'!B343</f>
        <v>31120.618262164098</v>
      </c>
      <c r="B344">
        <f>'[1]Cost outcomes'!C343</f>
        <v>31222.0730359712</v>
      </c>
      <c r="C344">
        <f>'[1]Cost outcomes'!D343</f>
        <v>31239.174025165201</v>
      </c>
      <c r="D344">
        <f>'[1]Cost outcomes'!E343</f>
        <v>31275.735491337298</v>
      </c>
      <c r="E344">
        <f>'[1]Cost outcomes'!F343</f>
        <v>31294.860658500202</v>
      </c>
      <c r="F344">
        <f>'[1]Cost outcomes'!G343</f>
        <v>31383.1181976732</v>
      </c>
      <c r="G344">
        <f>'[1]Cost outcomes'!H343</f>
        <v>31400.206577642399</v>
      </c>
      <c r="H344">
        <f>'[1]Cost outcomes'!I343</f>
        <v>31530.083390823798</v>
      </c>
      <c r="I344">
        <f>'[1]Cost outcomes'!J343</f>
        <v>31573.165283125501</v>
      </c>
      <c r="K344">
        <f>'[2]QALY outcomes'!B343</f>
        <v>13.781928952258999</v>
      </c>
      <c r="L344">
        <f>'[2]QALY outcomes'!C343</f>
        <v>13.785279890145601</v>
      </c>
      <c r="M344">
        <f>'[2]QALY outcomes'!D343</f>
        <v>13.785279890145601</v>
      </c>
      <c r="N344">
        <f>'[2]QALY outcomes'!E343</f>
        <v>13.7863846139113</v>
      </c>
      <c r="O344">
        <f>'[2]QALY outcomes'!F343</f>
        <v>13.7864332487633</v>
      </c>
      <c r="P344">
        <f>'[2]QALY outcomes'!G343</f>
        <v>13.7914521293542</v>
      </c>
      <c r="Q344">
        <f>'[2]QALY outcomes'!H343</f>
        <v>13.791719509291299</v>
      </c>
      <c r="R344">
        <f>'[2]QALY outcomes'!I343</f>
        <v>13.794537245521999</v>
      </c>
      <c r="S344">
        <f>'[2]QALY outcomes'!J343</f>
        <v>13.794537245521999</v>
      </c>
      <c r="U344">
        <f>[3]sens_28_spec_89!G343</f>
        <v>33.504222640267599</v>
      </c>
      <c r="V344">
        <f>[4]sens_57_spec_80_PSA!G343</f>
        <v>33.511368188027298</v>
      </c>
      <c r="W344">
        <f>[5]sens_64_spec_76_PSA!G343</f>
        <v>33.511368188027298</v>
      </c>
      <c r="X344">
        <f>[6]sens_70_spec_70_PSA!G343</f>
        <v>33.513446449802103</v>
      </c>
      <c r="Y344">
        <f>[7]sens_75_spec_66_PSA!G343</f>
        <v>33.513519399696499</v>
      </c>
      <c r="Z344">
        <f>[8]sens_88_spec_63_PSA!G343</f>
        <v>33.525445379241603</v>
      </c>
      <c r="AA344">
        <f>[9]sens_90_spec_58_PSA!G343</f>
        <v>33.525871005937702</v>
      </c>
      <c r="AB344">
        <f>[10]sens_95_spec_19_PSA!G343</f>
        <v>33.532071896570997</v>
      </c>
      <c r="AC344">
        <f>[11]sens_100_spec_3_PSA!G343</f>
        <v>33.532071896570997</v>
      </c>
      <c r="AE344">
        <f t="shared" si="11"/>
        <v>-12.953444840813816</v>
      </c>
    </row>
    <row r="345" spans="1:31" x14ac:dyDescent="0.25">
      <c r="A345">
        <f>'[1]Cost outcomes'!B344</f>
        <v>32900.482323946497</v>
      </c>
      <c r="B345">
        <f>'[1]Cost outcomes'!C344</f>
        <v>33077.334073272497</v>
      </c>
      <c r="C345">
        <f>'[1]Cost outcomes'!D344</f>
        <v>33099.221544523898</v>
      </c>
      <c r="D345">
        <f>'[1]Cost outcomes'!E344</f>
        <v>33172.768895734</v>
      </c>
      <c r="E345">
        <f>'[1]Cost outcomes'!F344</f>
        <v>33217.586380942303</v>
      </c>
      <c r="F345">
        <f>'[1]Cost outcomes'!G344</f>
        <v>33285.541967421399</v>
      </c>
      <c r="G345">
        <f>'[1]Cost outcomes'!H344</f>
        <v>33344.927781710801</v>
      </c>
      <c r="H345">
        <f>'[1]Cost outcomes'!I344</f>
        <v>33454.549189154197</v>
      </c>
      <c r="I345">
        <f>'[1]Cost outcomes'!J344</f>
        <v>33558.099476862102</v>
      </c>
      <c r="K345">
        <f>'[2]QALY outcomes'!B344</f>
        <v>13.642037170324199</v>
      </c>
      <c r="L345">
        <f>'[2]QALY outcomes'!C344</f>
        <v>13.6509099513181</v>
      </c>
      <c r="M345">
        <f>'[2]QALY outcomes'!D344</f>
        <v>13.650994711674199</v>
      </c>
      <c r="N345">
        <f>'[2]QALY outcomes'!E344</f>
        <v>13.655521676183699</v>
      </c>
      <c r="O345">
        <f>'[2]QALY outcomes'!F344</f>
        <v>13.6580307650039</v>
      </c>
      <c r="P345">
        <f>'[2]QALY outcomes'!G344</f>
        <v>13.6602334133493</v>
      </c>
      <c r="Q345">
        <f>'[2]QALY outcomes'!H344</f>
        <v>13.6622178814347</v>
      </c>
      <c r="R345">
        <f>'[2]QALY outcomes'!I344</f>
        <v>13.663425594412301</v>
      </c>
      <c r="S345">
        <f>'[2]QALY outcomes'!J344</f>
        <v>13.667980982710001</v>
      </c>
      <c r="U345">
        <f>[3]sens_28_spec_89!G344</f>
        <v>33.020722345886902</v>
      </c>
      <c r="V345">
        <f>[4]sens_57_spec_80_PSA!G344</f>
        <v>33.043450581914101</v>
      </c>
      <c r="W345">
        <f>[5]sens_64_spec_76_PSA!G344</f>
        <v>33.043606113624897</v>
      </c>
      <c r="X345">
        <f>[6]sens_70_spec_70_PSA!G344</f>
        <v>33.055165962808601</v>
      </c>
      <c r="Y345">
        <f>[7]sens_75_spec_66_PSA!G344</f>
        <v>33.061977826531098</v>
      </c>
      <c r="Z345">
        <f>[8]sens_88_spec_63_PSA!G344</f>
        <v>33.066273664341999</v>
      </c>
      <c r="AA345">
        <f>[9]sens_90_spec_58_PSA!G344</f>
        <v>33.070377927202102</v>
      </c>
      <c r="AB345">
        <f>[10]sens_95_spec_19_PSA!G344</f>
        <v>33.073169255723599</v>
      </c>
      <c r="AC345">
        <f>[11]sens_100_spec_3_PSA!G344</f>
        <v>33.086946145354503</v>
      </c>
      <c r="AE345">
        <f t="shared" si="11"/>
        <v>57.486497505382658</v>
      </c>
    </row>
    <row r="346" spans="1:31" x14ac:dyDescent="0.25">
      <c r="A346">
        <f>'[1]Cost outcomes'!B345</f>
        <v>32580.208022561801</v>
      </c>
      <c r="B346">
        <f>'[1]Cost outcomes'!C345</f>
        <v>32765.291886380699</v>
      </c>
      <c r="C346">
        <f>'[1]Cost outcomes'!D345</f>
        <v>32792.087238417102</v>
      </c>
      <c r="D346">
        <f>'[1]Cost outcomes'!E345</f>
        <v>32828.856629315997</v>
      </c>
      <c r="E346">
        <f>'[1]Cost outcomes'!F345</f>
        <v>32878.073787220703</v>
      </c>
      <c r="F346">
        <f>'[1]Cost outcomes'!G345</f>
        <v>32987.529059300301</v>
      </c>
      <c r="G346">
        <f>'[1]Cost outcomes'!H345</f>
        <v>33048.129359812003</v>
      </c>
      <c r="H346">
        <f>'[1]Cost outcomes'!I345</f>
        <v>33136.608295436199</v>
      </c>
      <c r="I346">
        <f>'[1]Cost outcomes'!J345</f>
        <v>33199.725833103003</v>
      </c>
      <c r="K346">
        <f>'[2]QALY outcomes'!B345</f>
        <v>13.4811488512435</v>
      </c>
      <c r="L346">
        <f>'[2]QALY outcomes'!C345</f>
        <v>13.487854281390799</v>
      </c>
      <c r="M346">
        <f>'[2]QALY outcomes'!D345</f>
        <v>13.488839351030499</v>
      </c>
      <c r="N346">
        <f>'[2]QALY outcomes'!E345</f>
        <v>13.4898128278342</v>
      </c>
      <c r="O346">
        <f>'[2]QALY outcomes'!F345</f>
        <v>13.491585985102001</v>
      </c>
      <c r="P346">
        <f>'[2]QALY outcomes'!G345</f>
        <v>13.4961945497469</v>
      </c>
      <c r="Q346">
        <f>'[2]QALY outcomes'!H345</f>
        <v>13.498152072481499</v>
      </c>
      <c r="R346">
        <f>'[2]QALY outcomes'!I345</f>
        <v>13.498470611047299</v>
      </c>
      <c r="S346">
        <f>'[2]QALY outcomes'!J345</f>
        <v>13.499688366565</v>
      </c>
      <c r="U346">
        <f>[3]sens_28_spec_89!G345</f>
        <v>31.795017134778298</v>
      </c>
      <c r="V346">
        <f>[4]sens_57_spec_80_PSA!G345</f>
        <v>31.811262582778699</v>
      </c>
      <c r="W346">
        <f>[5]sens_64_spec_76_PSA!G345</f>
        <v>31.8128104905696</v>
      </c>
      <c r="X346">
        <f>[6]sens_70_spec_70_PSA!G345</f>
        <v>31.814532129596898</v>
      </c>
      <c r="Y346">
        <f>[7]sens_75_spec_66_PSA!G345</f>
        <v>31.818853762209901</v>
      </c>
      <c r="Z346">
        <f>[8]sens_88_spec_63_PSA!G345</f>
        <v>31.830655301229701</v>
      </c>
      <c r="AA346">
        <f>[9]sens_90_spec_58_PSA!G345</f>
        <v>31.834860050956099</v>
      </c>
      <c r="AB346">
        <f>[10]sens_95_spec_19_PSA!G345</f>
        <v>31.8353336609777</v>
      </c>
      <c r="AC346">
        <f>[11]sens_100_spec_3_PSA!G345</f>
        <v>31.8379190836921</v>
      </c>
      <c r="AE346">
        <f t="shared" si="11"/>
        <v>-7.9873316213203509</v>
      </c>
    </row>
    <row r="347" spans="1:31" x14ac:dyDescent="0.25">
      <c r="A347">
        <f>'[1]Cost outcomes'!B346</f>
        <v>34293.882523681401</v>
      </c>
      <c r="B347">
        <f>'[1]Cost outcomes'!C346</f>
        <v>34437.2352607867</v>
      </c>
      <c r="C347">
        <f>'[1]Cost outcomes'!D346</f>
        <v>34499.290427175998</v>
      </c>
      <c r="D347">
        <f>'[1]Cost outcomes'!E346</f>
        <v>34551.527230211803</v>
      </c>
      <c r="E347">
        <f>'[1]Cost outcomes'!F346</f>
        <v>34575.361833833202</v>
      </c>
      <c r="F347">
        <f>'[1]Cost outcomes'!G346</f>
        <v>34625.373008253999</v>
      </c>
      <c r="G347">
        <f>'[1]Cost outcomes'!H346</f>
        <v>34644.010982798398</v>
      </c>
      <c r="H347">
        <f>'[1]Cost outcomes'!I346</f>
        <v>34754.3727321634</v>
      </c>
      <c r="I347">
        <f>'[1]Cost outcomes'!J346</f>
        <v>34815.779407270697</v>
      </c>
      <c r="K347">
        <f>'[2]QALY outcomes'!B346</f>
        <v>13.7827044679509</v>
      </c>
      <c r="L347">
        <f>'[2]QALY outcomes'!C346</f>
        <v>13.790018388917501</v>
      </c>
      <c r="M347">
        <f>'[2]QALY outcomes'!D346</f>
        <v>13.7926363968137</v>
      </c>
      <c r="N347">
        <f>'[2]QALY outcomes'!E346</f>
        <v>13.794882212302699</v>
      </c>
      <c r="O347">
        <f>'[2]QALY outcomes'!F346</f>
        <v>13.796387595995901</v>
      </c>
      <c r="P347">
        <f>'[2]QALY outcomes'!G346</f>
        <v>13.798509554494199</v>
      </c>
      <c r="Q347">
        <f>'[2]QALY outcomes'!H346</f>
        <v>13.798597720506301</v>
      </c>
      <c r="R347">
        <f>'[2]QALY outcomes'!I346</f>
        <v>13.801817955573499</v>
      </c>
      <c r="S347">
        <f>'[2]QALY outcomes'!J346</f>
        <v>13.8030798973695</v>
      </c>
      <c r="U347">
        <f>[3]sens_28_spec_89!G346</f>
        <v>33.264798155295601</v>
      </c>
      <c r="V347">
        <f>[4]sens_57_spec_80_PSA!G346</f>
        <v>33.281144797618502</v>
      </c>
      <c r="W347">
        <f>[5]sens_64_spec_76_PSA!G346</f>
        <v>33.287367285382402</v>
      </c>
      <c r="X347">
        <f>[6]sens_70_spec_70_PSA!G346</f>
        <v>33.292726887108302</v>
      </c>
      <c r="Y347">
        <f>[7]sens_75_spec_66_PSA!G346</f>
        <v>33.295891488863298</v>
      </c>
      <c r="Z347">
        <f>[8]sens_88_spec_63_PSA!G346</f>
        <v>33.302234466651903</v>
      </c>
      <c r="AA347">
        <f>[9]sens_90_spec_58_PSA!G346</f>
        <v>33.302403294347002</v>
      </c>
      <c r="AB347">
        <f>[10]sens_95_spec_19_PSA!G346</f>
        <v>33.310171462523002</v>
      </c>
      <c r="AC347">
        <f>[11]sens_100_spec_3_PSA!G346</f>
        <v>33.3126415841433</v>
      </c>
      <c r="AE347">
        <f t="shared" si="11"/>
        <v>49.814593177579496</v>
      </c>
    </row>
    <row r="348" spans="1:31" x14ac:dyDescent="0.25">
      <c r="A348">
        <f>'[1]Cost outcomes'!B347</f>
        <v>42498.632015256102</v>
      </c>
      <c r="B348">
        <f>'[1]Cost outcomes'!C347</f>
        <v>42627.633816953901</v>
      </c>
      <c r="C348">
        <f>'[1]Cost outcomes'!D347</f>
        <v>42647.2462326842</v>
      </c>
      <c r="D348">
        <f>'[1]Cost outcomes'!E347</f>
        <v>42674.570163662298</v>
      </c>
      <c r="E348">
        <f>'[1]Cost outcomes'!F347</f>
        <v>42692.8782490515</v>
      </c>
      <c r="F348">
        <f>'[1]Cost outcomes'!G347</f>
        <v>42752.361549583598</v>
      </c>
      <c r="G348">
        <f>'[1]Cost outcomes'!H347</f>
        <v>42794.9563307996</v>
      </c>
      <c r="H348">
        <f>'[1]Cost outcomes'!I347</f>
        <v>42883.951224033</v>
      </c>
      <c r="I348">
        <f>'[1]Cost outcomes'!J347</f>
        <v>42923.710180848502</v>
      </c>
      <c r="K348">
        <f>'[2]QALY outcomes'!B347</f>
        <v>13.6371751955171</v>
      </c>
      <c r="L348">
        <f>'[2]QALY outcomes'!C347</f>
        <v>13.6441688955041</v>
      </c>
      <c r="M348">
        <f>'[2]QALY outcomes'!D347</f>
        <v>13.644331659645999</v>
      </c>
      <c r="N348">
        <f>'[2]QALY outcomes'!E347</f>
        <v>13.6451145832708</v>
      </c>
      <c r="O348">
        <f>'[2]QALY outcomes'!F347</f>
        <v>13.6451145832708</v>
      </c>
      <c r="P348">
        <f>'[2]QALY outcomes'!G347</f>
        <v>13.647883096621999</v>
      </c>
      <c r="Q348">
        <f>'[2]QALY outcomes'!H347</f>
        <v>13.6499617411998</v>
      </c>
      <c r="R348">
        <f>'[2]QALY outcomes'!I347</f>
        <v>13.6501070865126</v>
      </c>
      <c r="S348">
        <f>'[2]QALY outcomes'!J347</f>
        <v>13.6502837923135</v>
      </c>
      <c r="U348">
        <f>[3]sens_28_spec_89!G347</f>
        <v>31.891875046947899</v>
      </c>
      <c r="V348">
        <f>[4]sens_57_spec_80_PSA!G347</f>
        <v>31.908378927663598</v>
      </c>
      <c r="W348">
        <f>[5]sens_64_spec_76_PSA!G347</f>
        <v>31.908633487194699</v>
      </c>
      <c r="X348">
        <f>[6]sens_70_spec_70_PSA!G347</f>
        <v>31.909895211454</v>
      </c>
      <c r="Y348">
        <f>[7]sens_75_spec_66_PSA!G347</f>
        <v>31.909895211454</v>
      </c>
      <c r="Z348">
        <f>[8]sens_88_spec_63_PSA!G347</f>
        <v>31.916355231788099</v>
      </c>
      <c r="AA348">
        <f>[9]sens_90_spec_58_PSA!G347</f>
        <v>31.920698653362098</v>
      </c>
      <c r="AB348">
        <f>[10]sens_95_spec_19_PSA!G347</f>
        <v>31.920951693524799</v>
      </c>
      <c r="AC348">
        <f>[11]sens_100_spec_3_PSA!G347</f>
        <v>31.921215676821198</v>
      </c>
      <c r="AE348">
        <f t="shared" si="11"/>
        <v>55.70820015446111</v>
      </c>
    </row>
    <row r="349" spans="1:31" x14ac:dyDescent="0.25">
      <c r="A349">
        <f>'[1]Cost outcomes'!B348</f>
        <v>46243.425954480597</v>
      </c>
      <c r="B349">
        <f>'[1]Cost outcomes'!C348</f>
        <v>46769.821779010999</v>
      </c>
      <c r="C349">
        <f>'[1]Cost outcomes'!D348</f>
        <v>46820.999766916197</v>
      </c>
      <c r="D349">
        <f>'[1]Cost outcomes'!E348</f>
        <v>46855.536832571699</v>
      </c>
      <c r="E349">
        <f>'[1]Cost outcomes'!F348</f>
        <v>46908.480860191303</v>
      </c>
      <c r="F349">
        <f>'[1]Cost outcomes'!G348</f>
        <v>47080.381412363902</v>
      </c>
      <c r="G349">
        <f>'[1]Cost outcomes'!H348</f>
        <v>47164.065873143401</v>
      </c>
      <c r="H349">
        <f>'[1]Cost outcomes'!I348</f>
        <v>47260.357039334602</v>
      </c>
      <c r="I349">
        <f>'[1]Cost outcomes'!J348</f>
        <v>47310.714670602603</v>
      </c>
      <c r="K349">
        <f>'[2]QALY outcomes'!B348</f>
        <v>13.896330077871699</v>
      </c>
      <c r="L349">
        <f>'[2]QALY outcomes'!C348</f>
        <v>13.921905463084</v>
      </c>
      <c r="M349">
        <f>'[2]QALY outcomes'!D348</f>
        <v>13.9235631865846</v>
      </c>
      <c r="N349">
        <f>'[2]QALY outcomes'!E348</f>
        <v>13.9239348378541</v>
      </c>
      <c r="O349">
        <f>'[2]QALY outcomes'!F348</f>
        <v>13.9262799227025</v>
      </c>
      <c r="P349">
        <f>'[2]QALY outcomes'!G348</f>
        <v>13.935406981070001</v>
      </c>
      <c r="Q349">
        <f>'[2]QALY outcomes'!H348</f>
        <v>13.9378555913793</v>
      </c>
      <c r="R349">
        <f>'[2]QALY outcomes'!I348</f>
        <v>13.9382790710777</v>
      </c>
      <c r="S349">
        <f>'[2]QALY outcomes'!J348</f>
        <v>13.9386385373006</v>
      </c>
      <c r="U349">
        <f>[3]sens_28_spec_89!G348</f>
        <v>32.816451931318603</v>
      </c>
      <c r="V349">
        <f>[4]sens_57_spec_80_PSA!G348</f>
        <v>32.876909198644199</v>
      </c>
      <c r="W349">
        <f>[5]sens_64_spec_76_PSA!G348</f>
        <v>32.880215639937802</v>
      </c>
      <c r="X349">
        <f>[6]sens_70_spec_70_PSA!G348</f>
        <v>32.880836547300902</v>
      </c>
      <c r="Y349">
        <f>[7]sens_75_spec_66_PSA!G348</f>
        <v>32.887645115949901</v>
      </c>
      <c r="Z349">
        <f>[8]sens_88_spec_63_PSA!G348</f>
        <v>32.907473625679003</v>
      </c>
      <c r="AA349">
        <f>[9]sens_90_spec_58_PSA!G348</f>
        <v>32.912137789402799</v>
      </c>
      <c r="AB349">
        <f>[10]sens_95_spec_19_PSA!G348</f>
        <v>32.912790272298501</v>
      </c>
      <c r="AC349">
        <f>[11]sens_100_spec_3_PSA!G348</f>
        <v>32.9133488015529</v>
      </c>
      <c r="AE349">
        <f t="shared" si="11"/>
        <v>149.07344906123603</v>
      </c>
    </row>
    <row r="350" spans="1:31" x14ac:dyDescent="0.25">
      <c r="A350">
        <f>'[1]Cost outcomes'!B349</f>
        <v>26222.130286773299</v>
      </c>
      <c r="B350">
        <f>'[1]Cost outcomes'!C349</f>
        <v>26311.734350329301</v>
      </c>
      <c r="C350">
        <f>'[1]Cost outcomes'!D349</f>
        <v>26336.114378451799</v>
      </c>
      <c r="D350">
        <f>'[1]Cost outcomes'!E349</f>
        <v>26364.5763223945</v>
      </c>
      <c r="E350">
        <f>'[1]Cost outcomes'!F349</f>
        <v>26380.4145292885</v>
      </c>
      <c r="F350">
        <f>'[1]Cost outcomes'!G349</f>
        <v>26435.016665514198</v>
      </c>
      <c r="G350">
        <f>'[1]Cost outcomes'!H349</f>
        <v>26448.737243628999</v>
      </c>
      <c r="H350">
        <f>'[1]Cost outcomes'!I349</f>
        <v>26531.355375441301</v>
      </c>
      <c r="I350">
        <f>'[1]Cost outcomes'!J349</f>
        <v>26573.281144955301</v>
      </c>
      <c r="K350">
        <f>'[2]QALY outcomes'!B349</f>
        <v>13.725400100751299</v>
      </c>
      <c r="L350">
        <f>'[2]QALY outcomes'!C349</f>
        <v>13.7282162199994</v>
      </c>
      <c r="M350">
        <f>'[2]QALY outcomes'!D349</f>
        <v>13.7284853004381</v>
      </c>
      <c r="N350">
        <f>'[2]QALY outcomes'!E349</f>
        <v>13.7287416306235</v>
      </c>
      <c r="O350">
        <f>'[2]QALY outcomes'!F349</f>
        <v>13.7287416306235</v>
      </c>
      <c r="P350">
        <f>'[2]QALY outcomes'!G349</f>
        <v>13.732479101695199</v>
      </c>
      <c r="Q350">
        <f>'[2]QALY outcomes'!H349</f>
        <v>13.732479101695199</v>
      </c>
      <c r="R350">
        <f>'[2]QALY outcomes'!I349</f>
        <v>13.732479101695199</v>
      </c>
      <c r="S350">
        <f>'[2]QALY outcomes'!J349</f>
        <v>13.7327842652891</v>
      </c>
      <c r="U350">
        <f>[3]sens_28_spec_89!G349</f>
        <v>34.086434419614903</v>
      </c>
      <c r="V350">
        <f>[4]sens_57_spec_80_PSA!G349</f>
        <v>34.093011449575997</v>
      </c>
      <c r="W350">
        <f>[5]sens_64_spec_76_PSA!G349</f>
        <v>34.093447676509697</v>
      </c>
      <c r="X350">
        <f>[6]sens_70_spec_70_PSA!G349</f>
        <v>34.093904243358203</v>
      </c>
      <c r="Y350">
        <f>[7]sens_75_spec_66_PSA!G349</f>
        <v>34.093904243358203</v>
      </c>
      <c r="Z350">
        <f>[8]sens_88_spec_63_PSA!G349</f>
        <v>34.1050842489337</v>
      </c>
      <c r="AA350">
        <f>[9]sens_90_spec_58_PSA!G349</f>
        <v>34.1050842489337</v>
      </c>
      <c r="AB350">
        <f>[10]sens_95_spec_19_PSA!G349</f>
        <v>34.1050842489337</v>
      </c>
      <c r="AC350">
        <f>[11]sens_100_spec_3_PSA!G349</f>
        <v>34.105596403039002</v>
      </c>
      <c r="AE350">
        <f t="shared" si="11"/>
        <v>-15.227783117929803</v>
      </c>
    </row>
    <row r="351" spans="1:31" x14ac:dyDescent="0.25">
      <c r="A351">
        <f>'[1]Cost outcomes'!B350</f>
        <v>36009.590600182702</v>
      </c>
      <c r="B351">
        <f>'[1]Cost outcomes'!C350</f>
        <v>36146.707611261198</v>
      </c>
      <c r="C351">
        <f>'[1]Cost outcomes'!D350</f>
        <v>36163.888508376403</v>
      </c>
      <c r="D351">
        <f>'[1]Cost outcomes'!E350</f>
        <v>36182.924132848799</v>
      </c>
      <c r="E351">
        <f>'[1]Cost outcomes'!F350</f>
        <v>36214.3809362752</v>
      </c>
      <c r="F351">
        <f>'[1]Cost outcomes'!G350</f>
        <v>36304.049457587003</v>
      </c>
      <c r="G351">
        <f>'[1]Cost outcomes'!H350</f>
        <v>36315.386157741901</v>
      </c>
      <c r="H351">
        <f>'[1]Cost outcomes'!I350</f>
        <v>36404.589836893501</v>
      </c>
      <c r="I351">
        <f>'[1]Cost outcomes'!J350</f>
        <v>36441.098910000801</v>
      </c>
      <c r="K351">
        <f>'[2]QALY outcomes'!B350</f>
        <v>14.054913064114601</v>
      </c>
      <c r="L351">
        <f>'[2]QALY outcomes'!C350</f>
        <v>14.0572867394627</v>
      </c>
      <c r="M351">
        <f>'[2]QALY outcomes'!D350</f>
        <v>14.0572867394627</v>
      </c>
      <c r="N351">
        <f>'[2]QALY outcomes'!E350</f>
        <v>14.0572867394627</v>
      </c>
      <c r="O351">
        <f>'[2]QALY outcomes'!F350</f>
        <v>14.058172781203499</v>
      </c>
      <c r="P351">
        <f>'[2]QALY outcomes'!G350</f>
        <v>14.0621629252883</v>
      </c>
      <c r="Q351">
        <f>'[2]QALY outcomes'!H350</f>
        <v>14.0621629252883</v>
      </c>
      <c r="R351">
        <f>'[2]QALY outcomes'!I350</f>
        <v>14.062232947518201</v>
      </c>
      <c r="S351">
        <f>'[2]QALY outcomes'!J350</f>
        <v>14.062232947518201</v>
      </c>
      <c r="U351">
        <f>[3]sens_28_spec_89!G350</f>
        <v>33.467869233996197</v>
      </c>
      <c r="V351">
        <f>[4]sens_57_spec_80_PSA!G350</f>
        <v>33.471902327372199</v>
      </c>
      <c r="W351">
        <f>[5]sens_64_spec_76_PSA!G350</f>
        <v>33.471902327372199</v>
      </c>
      <c r="X351">
        <f>[6]sens_70_spec_70_PSA!G350</f>
        <v>33.471902327372199</v>
      </c>
      <c r="Y351">
        <f>[7]sens_75_spec_66_PSA!G350</f>
        <v>33.473366447999403</v>
      </c>
      <c r="Z351">
        <f>[8]sens_88_spec_63_PSA!G350</f>
        <v>33.482709005612001</v>
      </c>
      <c r="AA351">
        <f>[9]sens_90_spec_58_PSA!G350</f>
        <v>33.482709005612001</v>
      </c>
      <c r="AB351">
        <f>[10]sens_95_spec_19_PSA!G350</f>
        <v>33.482835845799698</v>
      </c>
      <c r="AC351">
        <f>[11]sens_100_spec_3_PSA!G350</f>
        <v>33.482835845799698</v>
      </c>
      <c r="AE351">
        <f t="shared" si="11"/>
        <v>-74.426077987404625</v>
      </c>
    </row>
    <row r="352" spans="1:31" x14ac:dyDescent="0.25">
      <c r="A352">
        <f>'[1]Cost outcomes'!B351</f>
        <v>37024.113238394202</v>
      </c>
      <c r="B352">
        <f>'[1]Cost outcomes'!C351</f>
        <v>37188.598870160298</v>
      </c>
      <c r="C352">
        <f>'[1]Cost outcomes'!D351</f>
        <v>37234.396023714202</v>
      </c>
      <c r="D352">
        <f>'[1]Cost outcomes'!E351</f>
        <v>37278.940284812699</v>
      </c>
      <c r="E352">
        <f>'[1]Cost outcomes'!F351</f>
        <v>37307.311411907998</v>
      </c>
      <c r="F352">
        <f>'[1]Cost outcomes'!G351</f>
        <v>37361.156127311697</v>
      </c>
      <c r="G352">
        <f>'[1]Cost outcomes'!H351</f>
        <v>37377.116847591402</v>
      </c>
      <c r="H352">
        <f>'[1]Cost outcomes'!I351</f>
        <v>37464.572102624399</v>
      </c>
      <c r="I352">
        <f>'[1]Cost outcomes'!J351</f>
        <v>37524.560464912603</v>
      </c>
      <c r="K352">
        <f>'[2]QALY outcomes'!B351</f>
        <v>13.5063470623285</v>
      </c>
      <c r="L352">
        <f>'[2]QALY outcomes'!C351</f>
        <v>13.5117722692775</v>
      </c>
      <c r="M352">
        <f>'[2]QALY outcomes'!D351</f>
        <v>13.5134903977062</v>
      </c>
      <c r="N352">
        <f>'[2]QALY outcomes'!E351</f>
        <v>13.514774107937001</v>
      </c>
      <c r="O352">
        <f>'[2]QALY outcomes'!F351</f>
        <v>13.515140749771399</v>
      </c>
      <c r="P352">
        <f>'[2]QALY outcomes'!G351</f>
        <v>13.517047113732101</v>
      </c>
      <c r="Q352">
        <f>'[2]QALY outcomes'!H351</f>
        <v>13.517047113732101</v>
      </c>
      <c r="R352">
        <f>'[2]QALY outcomes'!I351</f>
        <v>13.517047113732101</v>
      </c>
      <c r="S352">
        <f>'[2]QALY outcomes'!J351</f>
        <v>13.518271117798299</v>
      </c>
      <c r="U352">
        <f>[3]sens_28_spec_89!G351</f>
        <v>33.2402588354432</v>
      </c>
      <c r="V352">
        <f>[4]sens_57_spec_80_PSA!G351</f>
        <v>33.252770976290499</v>
      </c>
      <c r="W352">
        <f>[5]sens_64_spec_76_PSA!G351</f>
        <v>33.257298207452898</v>
      </c>
      <c r="X352">
        <f>[6]sens_70_spec_70_PSA!G351</f>
        <v>33.2606658525185</v>
      </c>
      <c r="Y352">
        <f>[7]sens_75_spec_66_PSA!G351</f>
        <v>33.261363829234902</v>
      </c>
      <c r="Z352">
        <f>[8]sens_88_spec_63_PSA!G351</f>
        <v>33.2672780688006</v>
      </c>
      <c r="AA352">
        <f>[9]sens_90_spec_58_PSA!G351</f>
        <v>33.2672780688006</v>
      </c>
      <c r="AB352">
        <f>[10]sens_95_spec_19_PSA!G351</f>
        <v>33.2672780688006</v>
      </c>
      <c r="AC352">
        <f>[11]sens_100_spec_3_PSA!G351</f>
        <v>33.2705644355391</v>
      </c>
      <c r="AE352">
        <f t="shared" si="11"/>
        <v>-21.200963069753271</v>
      </c>
    </row>
    <row r="353" spans="1:31" x14ac:dyDescent="0.25">
      <c r="A353">
        <f>'[1]Cost outcomes'!B352</f>
        <v>31661.109426427902</v>
      </c>
      <c r="B353">
        <f>'[1]Cost outcomes'!C352</f>
        <v>31810.433610156699</v>
      </c>
      <c r="C353">
        <f>'[1]Cost outcomes'!D352</f>
        <v>31844.535605198998</v>
      </c>
      <c r="D353">
        <f>'[1]Cost outcomes'!E352</f>
        <v>31924.4446251056</v>
      </c>
      <c r="E353">
        <f>'[1]Cost outcomes'!F352</f>
        <v>31937.5447479504</v>
      </c>
      <c r="F353">
        <f>'[1]Cost outcomes'!G352</f>
        <v>31998.551226125899</v>
      </c>
      <c r="G353">
        <f>'[1]Cost outcomes'!H352</f>
        <v>32010.8824643755</v>
      </c>
      <c r="H353">
        <f>'[1]Cost outcomes'!I352</f>
        <v>32104.685934214402</v>
      </c>
      <c r="I353">
        <f>'[1]Cost outcomes'!J352</f>
        <v>32155.171330764599</v>
      </c>
      <c r="K353">
        <f>'[2]QALY outcomes'!B352</f>
        <v>13.5090424488456</v>
      </c>
      <c r="L353">
        <f>'[2]QALY outcomes'!C352</f>
        <v>13.514963352897</v>
      </c>
      <c r="M353">
        <f>'[2]QALY outcomes'!D352</f>
        <v>13.5157594780551</v>
      </c>
      <c r="N353">
        <f>'[2]QALY outcomes'!E352</f>
        <v>13.5191561423272</v>
      </c>
      <c r="O353">
        <f>'[2]QALY outcomes'!F352</f>
        <v>13.5191561423272</v>
      </c>
      <c r="P353">
        <f>'[2]QALY outcomes'!G352</f>
        <v>13.5211428974221</v>
      </c>
      <c r="Q353">
        <f>'[2]QALY outcomes'!H352</f>
        <v>13.5211428974221</v>
      </c>
      <c r="R353">
        <f>'[2]QALY outcomes'!I352</f>
        <v>13.521228467695</v>
      </c>
      <c r="S353">
        <f>'[2]QALY outcomes'!J352</f>
        <v>13.521850068559701</v>
      </c>
      <c r="U353">
        <f>[3]sens_28_spec_89!G352</f>
        <v>32.645521486969898</v>
      </c>
      <c r="V353">
        <f>[4]sens_57_spec_80_PSA!G352</f>
        <v>32.659445650914698</v>
      </c>
      <c r="W353">
        <f>[5]sens_64_spec_76_PSA!G352</f>
        <v>32.661001085511003</v>
      </c>
      <c r="X353">
        <f>[6]sens_70_spec_70_PSA!G352</f>
        <v>32.669954311183901</v>
      </c>
      <c r="Y353">
        <f>[7]sens_75_spec_66_PSA!G352</f>
        <v>32.669954311183901</v>
      </c>
      <c r="Z353">
        <f>[8]sens_88_spec_63_PSA!G352</f>
        <v>32.675021118447503</v>
      </c>
      <c r="AA353">
        <f>[9]sens_90_spec_58_PSA!G352</f>
        <v>32.675021118447503</v>
      </c>
      <c r="AB353">
        <f>[10]sens_95_spec_19_PSA!G352</f>
        <v>32.675182601403201</v>
      </c>
      <c r="AC353">
        <f>[11]sens_100_spec_3_PSA!G352</f>
        <v>32.676218534102503</v>
      </c>
      <c r="AE353">
        <f t="shared" si="11"/>
        <v>7.0522980096568801</v>
      </c>
    </row>
    <row r="354" spans="1:31" x14ac:dyDescent="0.25">
      <c r="A354">
        <f>'[1]Cost outcomes'!B353</f>
        <v>22794.624822987302</v>
      </c>
      <c r="B354">
        <f>'[1]Cost outcomes'!C353</f>
        <v>22875.528208069099</v>
      </c>
      <c r="C354">
        <f>'[1]Cost outcomes'!D353</f>
        <v>22919.9112693432</v>
      </c>
      <c r="D354">
        <f>'[1]Cost outcomes'!E353</f>
        <v>22953.366931219702</v>
      </c>
      <c r="E354">
        <f>'[1]Cost outcomes'!F353</f>
        <v>22969.453259223599</v>
      </c>
      <c r="F354">
        <f>'[1]Cost outcomes'!G353</f>
        <v>23017.7294742458</v>
      </c>
      <c r="G354">
        <f>'[1]Cost outcomes'!H353</f>
        <v>23035.573776114801</v>
      </c>
      <c r="H354">
        <f>'[1]Cost outcomes'!I353</f>
        <v>23161.902583445601</v>
      </c>
      <c r="I354">
        <f>'[1]Cost outcomes'!J353</f>
        <v>23239.973290420799</v>
      </c>
      <c r="K354">
        <f>'[2]QALY outcomes'!B353</f>
        <v>13.389877740105</v>
      </c>
      <c r="L354">
        <f>'[2]QALY outcomes'!C353</f>
        <v>13.390395269151099</v>
      </c>
      <c r="M354">
        <f>'[2]QALY outcomes'!D353</f>
        <v>13.3924492287554</v>
      </c>
      <c r="N354">
        <f>'[2]QALY outcomes'!E353</f>
        <v>13.39264749604</v>
      </c>
      <c r="O354">
        <f>'[2]QALY outcomes'!F353</f>
        <v>13.39264749604</v>
      </c>
      <c r="P354">
        <f>'[2]QALY outcomes'!G353</f>
        <v>13.393699957876301</v>
      </c>
      <c r="Q354">
        <f>'[2]QALY outcomes'!H353</f>
        <v>13.3938117370153</v>
      </c>
      <c r="R354">
        <f>'[2]QALY outcomes'!I353</f>
        <v>13.3961874993311</v>
      </c>
      <c r="S354">
        <f>'[2]QALY outcomes'!J353</f>
        <v>13.3988775635955</v>
      </c>
      <c r="U354">
        <f>[3]sens_28_spec_89!G353</f>
        <v>32.796183558876002</v>
      </c>
      <c r="V354">
        <f>[4]sens_57_spec_80_PSA!G353</f>
        <v>32.797188510908398</v>
      </c>
      <c r="W354">
        <f>[5]sens_64_spec_76_PSA!G353</f>
        <v>32.802575138037703</v>
      </c>
      <c r="X354">
        <f>[6]sens_70_spec_70_PSA!G353</f>
        <v>32.802988220406199</v>
      </c>
      <c r="Y354">
        <f>[7]sens_75_spec_66_PSA!G353</f>
        <v>32.802988220406199</v>
      </c>
      <c r="Z354">
        <f>[8]sens_88_spec_63_PSA!G353</f>
        <v>32.805565002286798</v>
      </c>
      <c r="AA354">
        <f>[9]sens_90_spec_58_PSA!G353</f>
        <v>32.805805016434199</v>
      </c>
      <c r="AB354">
        <f>[10]sens_95_spec_19_PSA!G353</f>
        <v>32.811963310745</v>
      </c>
      <c r="AC354">
        <f>[11]sens_100_spec_3_PSA!G353</f>
        <v>32.819632127383898</v>
      </c>
      <c r="AE354">
        <f t="shared" si="11"/>
        <v>-67.234970474169515</v>
      </c>
    </row>
    <row r="355" spans="1:31" x14ac:dyDescent="0.25">
      <c r="A355">
        <f>'[1]Cost outcomes'!B354</f>
        <v>33640.047634632901</v>
      </c>
      <c r="B355">
        <f>'[1]Cost outcomes'!C354</f>
        <v>33806.638690848602</v>
      </c>
      <c r="C355">
        <f>'[1]Cost outcomes'!D354</f>
        <v>33847.177820185803</v>
      </c>
      <c r="D355">
        <f>'[1]Cost outcomes'!E354</f>
        <v>33864.288748306601</v>
      </c>
      <c r="E355">
        <f>'[1]Cost outcomes'!F354</f>
        <v>33883.966387401997</v>
      </c>
      <c r="F355">
        <f>'[1]Cost outcomes'!G354</f>
        <v>33960.475950671404</v>
      </c>
      <c r="G355">
        <f>'[1]Cost outcomes'!H354</f>
        <v>33988.677972728801</v>
      </c>
      <c r="H355">
        <f>'[1]Cost outcomes'!I354</f>
        <v>34067.7222886253</v>
      </c>
      <c r="I355">
        <f>'[1]Cost outcomes'!J354</f>
        <v>34132.311343537302</v>
      </c>
      <c r="K355">
        <f>'[2]QALY outcomes'!B354</f>
        <v>13.598677203844501</v>
      </c>
      <c r="L355">
        <f>'[2]QALY outcomes'!C354</f>
        <v>13.6071924622927</v>
      </c>
      <c r="M355">
        <f>'[2]QALY outcomes'!D354</f>
        <v>13.608854678997099</v>
      </c>
      <c r="N355">
        <f>'[2]QALY outcomes'!E354</f>
        <v>13.608854678997099</v>
      </c>
      <c r="O355">
        <f>'[2]QALY outcomes'!F354</f>
        <v>13.6089298801996</v>
      </c>
      <c r="P355">
        <f>'[2]QALY outcomes'!G354</f>
        <v>13.6115321999086</v>
      </c>
      <c r="Q355">
        <f>'[2]QALY outcomes'!H354</f>
        <v>13.612715054962599</v>
      </c>
      <c r="R355">
        <f>'[2]QALY outcomes'!I354</f>
        <v>13.612715054962599</v>
      </c>
      <c r="S355">
        <f>'[2]QALY outcomes'!J354</f>
        <v>13.613869794548799</v>
      </c>
      <c r="U355">
        <f>[3]sens_28_spec_89!G354</f>
        <v>33.975889860933599</v>
      </c>
      <c r="V355">
        <f>[4]sens_57_spec_80_PSA!G354</f>
        <v>33.999794802176403</v>
      </c>
      <c r="W355">
        <f>[5]sens_64_spec_76_PSA!G354</f>
        <v>34.004807500086699</v>
      </c>
      <c r="X355">
        <f>[6]sens_70_spec_70_PSA!G354</f>
        <v>34.004807500086699</v>
      </c>
      <c r="Y355">
        <f>[7]sens_75_spec_66_PSA!G354</f>
        <v>34.004951387084802</v>
      </c>
      <c r="Z355">
        <f>[8]sens_88_spec_63_PSA!G354</f>
        <v>34.011127403632599</v>
      </c>
      <c r="AA355">
        <f>[9]sens_90_spec_58_PSA!G354</f>
        <v>34.014506377391399</v>
      </c>
      <c r="AB355">
        <f>[10]sens_95_spec_19_PSA!G354</f>
        <v>34.014506377391399</v>
      </c>
      <c r="AC355">
        <f>[11]sens_100_spec_3_PSA!G354</f>
        <v>34.016966144398999</v>
      </c>
      <c r="AE355">
        <f t="shared" si="11"/>
        <v>58.304693768292168</v>
      </c>
    </row>
    <row r="356" spans="1:31" x14ac:dyDescent="0.25">
      <c r="A356">
        <f>'[1]Cost outcomes'!B355</f>
        <v>37056.412193783399</v>
      </c>
      <c r="B356">
        <f>'[1]Cost outcomes'!C355</f>
        <v>37199.346006921201</v>
      </c>
      <c r="C356">
        <f>'[1]Cost outcomes'!D355</f>
        <v>37235.650406349603</v>
      </c>
      <c r="D356">
        <f>'[1]Cost outcomes'!E355</f>
        <v>37267.6603493238</v>
      </c>
      <c r="E356">
        <f>'[1]Cost outcomes'!F355</f>
        <v>37293.584402513297</v>
      </c>
      <c r="F356">
        <f>'[1]Cost outcomes'!G355</f>
        <v>37407.903384712401</v>
      </c>
      <c r="G356">
        <f>'[1]Cost outcomes'!H355</f>
        <v>37420.591877262297</v>
      </c>
      <c r="H356">
        <f>'[1]Cost outcomes'!I355</f>
        <v>37523.4649962845</v>
      </c>
      <c r="I356">
        <f>'[1]Cost outcomes'!J355</f>
        <v>37560.899498437298</v>
      </c>
      <c r="K356">
        <f>'[2]QALY outcomes'!B355</f>
        <v>13.296629919320401</v>
      </c>
      <c r="L356">
        <f>'[2]QALY outcomes'!C355</f>
        <v>13.307200998586</v>
      </c>
      <c r="M356">
        <f>'[2]QALY outcomes'!D355</f>
        <v>13.3088620536119</v>
      </c>
      <c r="N356">
        <f>'[2]QALY outcomes'!E355</f>
        <v>13.310288518898</v>
      </c>
      <c r="O356">
        <f>'[2]QALY outcomes'!F355</f>
        <v>13.310982758791299</v>
      </c>
      <c r="P356">
        <f>'[2]QALY outcomes'!G355</f>
        <v>13.318407977521099</v>
      </c>
      <c r="Q356">
        <f>'[2]QALY outcomes'!H355</f>
        <v>13.318407977521099</v>
      </c>
      <c r="R356">
        <f>'[2]QALY outcomes'!I355</f>
        <v>13.3195395227376</v>
      </c>
      <c r="S356">
        <f>'[2]QALY outcomes'!J355</f>
        <v>13.3195395227376</v>
      </c>
      <c r="U356">
        <f>[3]sens_28_spec_89!G355</f>
        <v>32.024977699750202</v>
      </c>
      <c r="V356">
        <f>[4]sens_57_spec_80_PSA!G355</f>
        <v>32.051770255910697</v>
      </c>
      <c r="W356">
        <f>[5]sens_64_spec_76_PSA!G355</f>
        <v>32.0558419758773</v>
      </c>
      <c r="X356">
        <f>[6]sens_70_spec_70_PSA!G355</f>
        <v>32.059454266755999</v>
      </c>
      <c r="Y356">
        <f>[7]sens_75_spec_66_PSA!G355</f>
        <v>32.060790463195097</v>
      </c>
      <c r="Z356">
        <f>[8]sens_88_spec_63_PSA!G355</f>
        <v>32.078952267336597</v>
      </c>
      <c r="AA356">
        <f>[9]sens_90_spec_58_PSA!G355</f>
        <v>32.078952267336597</v>
      </c>
      <c r="AB356">
        <f>[10]sens_95_spec_19_PSA!G355</f>
        <v>32.081633240607097</v>
      </c>
      <c r="AC356">
        <f>[11]sens_100_spec_3_PSA!G355</f>
        <v>32.081633240607097</v>
      </c>
      <c r="AE356">
        <f t="shared" si="11"/>
        <v>136.25804158270728</v>
      </c>
    </row>
    <row r="357" spans="1:31" x14ac:dyDescent="0.25">
      <c r="A357">
        <f>'[1]Cost outcomes'!B356</f>
        <v>32727.7870038806</v>
      </c>
      <c r="B357">
        <f>'[1]Cost outcomes'!C356</f>
        <v>32943.835665898099</v>
      </c>
      <c r="C357">
        <f>'[1]Cost outcomes'!D356</f>
        <v>32973.888206615004</v>
      </c>
      <c r="D357">
        <f>'[1]Cost outcomes'!E356</f>
        <v>33003.309779249998</v>
      </c>
      <c r="E357">
        <f>'[1]Cost outcomes'!F356</f>
        <v>33065.305373021802</v>
      </c>
      <c r="F357">
        <f>'[1]Cost outcomes'!G356</f>
        <v>33134.418216634003</v>
      </c>
      <c r="G357">
        <f>'[1]Cost outcomes'!H356</f>
        <v>33155.099430540497</v>
      </c>
      <c r="H357">
        <f>'[1]Cost outcomes'!I356</f>
        <v>33271.050828460699</v>
      </c>
      <c r="I357">
        <f>'[1]Cost outcomes'!J356</f>
        <v>33329.323742415698</v>
      </c>
      <c r="K357">
        <f>'[2]QALY outcomes'!B356</f>
        <v>13.4386863124152</v>
      </c>
      <c r="L357">
        <f>'[2]QALY outcomes'!C356</f>
        <v>13.446791795904099</v>
      </c>
      <c r="M357">
        <f>'[2]QALY outcomes'!D356</f>
        <v>13.447466032893599</v>
      </c>
      <c r="N357">
        <f>'[2]QALY outcomes'!E356</f>
        <v>13.4483949272307</v>
      </c>
      <c r="O357">
        <f>'[2]QALY outcomes'!F356</f>
        <v>13.452341118266901</v>
      </c>
      <c r="P357">
        <f>'[2]QALY outcomes'!G356</f>
        <v>13.4554148798625</v>
      </c>
      <c r="Q357">
        <f>'[2]QALY outcomes'!H356</f>
        <v>13.4556285471155</v>
      </c>
      <c r="R357">
        <f>'[2]QALY outcomes'!I356</f>
        <v>13.457037836095299</v>
      </c>
      <c r="S357">
        <f>'[2]QALY outcomes'!J356</f>
        <v>13.4588754698249</v>
      </c>
      <c r="U357">
        <f>[3]sens_28_spec_89!G356</f>
        <v>31.508883876106498</v>
      </c>
      <c r="V357">
        <f>[4]sens_57_spec_80_PSA!G356</f>
        <v>31.5255584469277</v>
      </c>
      <c r="W357">
        <f>[5]sens_64_spec_76_PSA!G356</f>
        <v>31.526740618476701</v>
      </c>
      <c r="X357">
        <f>[6]sens_70_spec_70_PSA!G356</f>
        <v>31.5281888264863</v>
      </c>
      <c r="Y357">
        <f>[7]sens_75_spec_66_PSA!G356</f>
        <v>31.5374240410281</v>
      </c>
      <c r="Z357">
        <f>[8]sens_88_spec_63_PSA!G356</f>
        <v>31.544495651226601</v>
      </c>
      <c r="AA357">
        <f>[9]sens_90_spec_58_PSA!G356</f>
        <v>31.544874439360701</v>
      </c>
      <c r="AB357">
        <f>[10]sens_95_spec_19_PSA!G356</f>
        <v>31.547492998010799</v>
      </c>
      <c r="AC357">
        <f>[11]sens_100_spec_3_PSA!G356</f>
        <v>31.5508180436426</v>
      </c>
      <c r="AE357">
        <f t="shared" si="11"/>
        <v>-1.9754428300754512</v>
      </c>
    </row>
    <row r="358" spans="1:31" x14ac:dyDescent="0.25">
      <c r="A358">
        <f>'[1]Cost outcomes'!B357</f>
        <v>23471.900927611601</v>
      </c>
      <c r="B358">
        <f>'[1]Cost outcomes'!C357</f>
        <v>23641.714027309201</v>
      </c>
      <c r="C358">
        <f>'[1]Cost outcomes'!D357</f>
        <v>23700.087723164699</v>
      </c>
      <c r="D358">
        <f>'[1]Cost outcomes'!E357</f>
        <v>23733.126912661701</v>
      </c>
      <c r="E358">
        <f>'[1]Cost outcomes'!F357</f>
        <v>23747.529658109699</v>
      </c>
      <c r="F358">
        <f>'[1]Cost outcomes'!G357</f>
        <v>23821.1796302271</v>
      </c>
      <c r="G358">
        <f>'[1]Cost outcomes'!H357</f>
        <v>23836.790954741999</v>
      </c>
      <c r="H358">
        <f>'[1]Cost outcomes'!I357</f>
        <v>23950.243473616301</v>
      </c>
      <c r="I358">
        <f>'[1]Cost outcomes'!J357</f>
        <v>24022.7841311993</v>
      </c>
      <c r="K358">
        <f>'[2]QALY outcomes'!B357</f>
        <v>13.8813134345789</v>
      </c>
      <c r="L358">
        <f>'[2]QALY outcomes'!C357</f>
        <v>13.888505038257399</v>
      </c>
      <c r="M358">
        <f>'[2]QALY outcomes'!D357</f>
        <v>13.891651757242</v>
      </c>
      <c r="N358">
        <f>'[2]QALY outcomes'!E357</f>
        <v>13.892141494134201</v>
      </c>
      <c r="O358">
        <f>'[2]QALY outcomes'!F357</f>
        <v>13.8922654449149</v>
      </c>
      <c r="P358">
        <f>'[2]QALY outcomes'!G357</f>
        <v>13.896394059186701</v>
      </c>
      <c r="Q358">
        <f>'[2]QALY outcomes'!H357</f>
        <v>13.8964588590462</v>
      </c>
      <c r="R358">
        <f>'[2]QALY outcomes'!I357</f>
        <v>13.898152157534399</v>
      </c>
      <c r="S358">
        <f>'[2]QALY outcomes'!J357</f>
        <v>13.9006489635411</v>
      </c>
      <c r="U358">
        <f>[3]sens_28_spec_89!G357</f>
        <v>33.506306056007702</v>
      </c>
      <c r="V358">
        <f>[4]sens_57_spec_80_PSA!G357</f>
        <v>33.522198936362102</v>
      </c>
      <c r="W358">
        <f>[5]sens_64_spec_76_PSA!G357</f>
        <v>33.529803152590098</v>
      </c>
      <c r="X358">
        <f>[6]sens_70_spec_70_PSA!G357</f>
        <v>33.5307276201778</v>
      </c>
      <c r="Y358">
        <f>[7]sens_75_spec_66_PSA!G357</f>
        <v>33.530912910029997</v>
      </c>
      <c r="Z358">
        <f>[8]sens_88_spec_63_PSA!G357</f>
        <v>33.539820910604803</v>
      </c>
      <c r="AA358">
        <f>[9]sens_90_spec_58_PSA!G357</f>
        <v>33.539932004789101</v>
      </c>
      <c r="AB358">
        <f>[10]sens_95_spec_19_PSA!G357</f>
        <v>33.543333391111403</v>
      </c>
      <c r="AC358">
        <f>[11]sens_100_spec_3_PSA!G357</f>
        <v>33.548625564376998</v>
      </c>
      <c r="AE358">
        <f t="shared" si="11"/>
        <v>20.123719331768768</v>
      </c>
    </row>
    <row r="359" spans="1:31" x14ac:dyDescent="0.25">
      <c r="A359">
        <f>'[1]Cost outcomes'!B358</f>
        <v>31723.700829491201</v>
      </c>
      <c r="B359">
        <f>'[1]Cost outcomes'!C358</f>
        <v>31890.868624609699</v>
      </c>
      <c r="C359">
        <f>'[1]Cost outcomes'!D358</f>
        <v>31924.069140253199</v>
      </c>
      <c r="D359">
        <f>'[1]Cost outcomes'!E358</f>
        <v>31974.975233015699</v>
      </c>
      <c r="E359">
        <f>'[1]Cost outcomes'!F358</f>
        <v>32029.147112487801</v>
      </c>
      <c r="F359">
        <f>'[1]Cost outcomes'!G358</f>
        <v>32105.952335704402</v>
      </c>
      <c r="G359">
        <f>'[1]Cost outcomes'!H358</f>
        <v>32129.359921467501</v>
      </c>
      <c r="H359">
        <f>'[1]Cost outcomes'!I358</f>
        <v>32225.6410414649</v>
      </c>
      <c r="I359">
        <f>'[1]Cost outcomes'!J358</f>
        <v>32262.662961265902</v>
      </c>
      <c r="K359">
        <f>'[2]QALY outcomes'!B358</f>
        <v>13.32440230055</v>
      </c>
      <c r="L359">
        <f>'[2]QALY outcomes'!C358</f>
        <v>13.334640842012201</v>
      </c>
      <c r="M359">
        <f>'[2]QALY outcomes'!D358</f>
        <v>13.3355162024599</v>
      </c>
      <c r="N359">
        <f>'[2]QALY outcomes'!E358</f>
        <v>13.337752088656</v>
      </c>
      <c r="O359">
        <f>'[2]QALY outcomes'!F358</f>
        <v>13.340590121075101</v>
      </c>
      <c r="P359">
        <f>'[2]QALY outcomes'!G358</f>
        <v>13.3441807679768</v>
      </c>
      <c r="Q359">
        <f>'[2]QALY outcomes'!H358</f>
        <v>13.344445377495701</v>
      </c>
      <c r="R359">
        <f>'[2]QALY outcomes'!I358</f>
        <v>13.345277539911701</v>
      </c>
      <c r="S359">
        <f>'[2]QALY outcomes'!J358</f>
        <v>13.345277539911701</v>
      </c>
      <c r="U359">
        <f>[3]sens_28_spec_89!G358</f>
        <v>32.042750079319397</v>
      </c>
      <c r="V359">
        <f>[4]sens_57_spec_80_PSA!G358</f>
        <v>32.069058154614801</v>
      </c>
      <c r="W359">
        <f>[5]sens_64_spec_76_PSA!G358</f>
        <v>32.0708984334427</v>
      </c>
      <c r="X359">
        <f>[6]sens_70_spec_70_PSA!G358</f>
        <v>32.076471312418903</v>
      </c>
      <c r="Y359">
        <f>[7]sens_75_spec_66_PSA!G358</f>
        <v>32.082632567247103</v>
      </c>
      <c r="Z359">
        <f>[8]sens_88_spec_63_PSA!G358</f>
        <v>32.090644732691203</v>
      </c>
      <c r="AA359">
        <f>[9]sens_90_spec_58_PSA!G358</f>
        <v>32.091100894476199</v>
      </c>
      <c r="AB359">
        <f>[10]sens_95_spec_19_PSA!G358</f>
        <v>32.092686510825303</v>
      </c>
      <c r="AC359">
        <f>[11]sens_100_spec_3_PSA!G358</f>
        <v>32.092686510825303</v>
      </c>
      <c r="AE359">
        <f t="shared" si="11"/>
        <v>103.24143260973966</v>
      </c>
    </row>
    <row r="360" spans="1:31" x14ac:dyDescent="0.25">
      <c r="A360">
        <f>'[1]Cost outcomes'!B359</f>
        <v>42058.341592998702</v>
      </c>
      <c r="B360">
        <f>'[1]Cost outcomes'!C359</f>
        <v>42253.809330059703</v>
      </c>
      <c r="C360">
        <f>'[1]Cost outcomes'!D359</f>
        <v>42288.158594201901</v>
      </c>
      <c r="D360">
        <f>'[1]Cost outcomes'!E359</f>
        <v>42310.900791328502</v>
      </c>
      <c r="E360">
        <f>'[1]Cost outcomes'!F359</f>
        <v>42330.263838102903</v>
      </c>
      <c r="F360">
        <f>'[1]Cost outcomes'!G359</f>
        <v>42402.611314628302</v>
      </c>
      <c r="G360">
        <f>'[1]Cost outcomes'!H359</f>
        <v>42433.646158188203</v>
      </c>
      <c r="H360">
        <f>'[1]Cost outcomes'!I359</f>
        <v>42520.482327388003</v>
      </c>
      <c r="I360">
        <f>'[1]Cost outcomes'!J359</f>
        <v>42559.730312976302</v>
      </c>
      <c r="K360">
        <f>'[2]QALY outcomes'!B359</f>
        <v>14.3836334738566</v>
      </c>
      <c r="L360">
        <f>'[2]QALY outcomes'!C359</f>
        <v>14.3923184563576</v>
      </c>
      <c r="M360">
        <f>'[2]QALY outcomes'!D359</f>
        <v>14.393497973875601</v>
      </c>
      <c r="N360">
        <f>'[2]QALY outcomes'!E359</f>
        <v>14.3936273281033</v>
      </c>
      <c r="O360">
        <f>'[2]QALY outcomes'!F359</f>
        <v>14.3936273281033</v>
      </c>
      <c r="P360">
        <f>'[2]QALY outcomes'!G359</f>
        <v>14.3964891438696</v>
      </c>
      <c r="Q360">
        <f>'[2]QALY outcomes'!H359</f>
        <v>14.3980477586537</v>
      </c>
      <c r="R360">
        <f>'[2]QALY outcomes'!I359</f>
        <v>14.3980477586537</v>
      </c>
      <c r="S360">
        <f>'[2]QALY outcomes'!J359</f>
        <v>14.3980477586537</v>
      </c>
      <c r="U360">
        <f>[3]sens_28_spec_89!G359</f>
        <v>34.796607465452603</v>
      </c>
      <c r="V360">
        <f>[4]sens_57_spec_80_PSA!G359</f>
        <v>34.816009069404799</v>
      </c>
      <c r="W360">
        <f>[5]sens_64_spec_76_PSA!G359</f>
        <v>34.818472304189399</v>
      </c>
      <c r="X360">
        <f>[6]sens_70_spec_70_PSA!G359</f>
        <v>34.818663737160101</v>
      </c>
      <c r="Y360">
        <f>[7]sens_75_spec_66_PSA!G359</f>
        <v>34.818663737160101</v>
      </c>
      <c r="Z360">
        <f>[8]sens_88_spec_63_PSA!G359</f>
        <v>34.825780791583902</v>
      </c>
      <c r="AA360">
        <f>[9]sens_90_spec_58_PSA!G359</f>
        <v>34.828958618916303</v>
      </c>
      <c r="AB360">
        <f>[10]sens_95_spec_19_PSA!G359</f>
        <v>34.828958618916303</v>
      </c>
      <c r="AC360">
        <f>[11]sens_100_spec_3_PSA!G359</f>
        <v>34.828958618916303</v>
      </c>
      <c r="AE360">
        <f t="shared" si="11"/>
        <v>33.910580114262359</v>
      </c>
    </row>
    <row r="361" spans="1:31" x14ac:dyDescent="0.25">
      <c r="A361">
        <f>'[1]Cost outcomes'!B360</f>
        <v>28013.127423104401</v>
      </c>
      <c r="B361">
        <f>'[1]Cost outcomes'!C360</f>
        <v>28178.329884113198</v>
      </c>
      <c r="C361">
        <f>'[1]Cost outcomes'!D360</f>
        <v>28227.417317850701</v>
      </c>
      <c r="D361">
        <f>'[1]Cost outcomes'!E360</f>
        <v>28264.7381656139</v>
      </c>
      <c r="E361">
        <f>'[1]Cost outcomes'!F360</f>
        <v>28296.674490486101</v>
      </c>
      <c r="F361">
        <f>'[1]Cost outcomes'!G360</f>
        <v>28376.331492472498</v>
      </c>
      <c r="G361">
        <f>'[1]Cost outcomes'!H360</f>
        <v>28389.821759050501</v>
      </c>
      <c r="H361">
        <f>'[1]Cost outcomes'!I360</f>
        <v>28473.749336694698</v>
      </c>
      <c r="I361">
        <f>'[1]Cost outcomes'!J360</f>
        <v>28514.163890606502</v>
      </c>
      <c r="K361">
        <f>'[2]QALY outcomes'!B360</f>
        <v>13.683552672747799</v>
      </c>
      <c r="L361">
        <f>'[2]QALY outcomes'!C360</f>
        <v>13.690123218439201</v>
      </c>
      <c r="M361">
        <f>'[2]QALY outcomes'!D360</f>
        <v>13.692124622847601</v>
      </c>
      <c r="N361">
        <f>'[2]QALY outcomes'!E360</f>
        <v>13.6925363223363</v>
      </c>
      <c r="O361">
        <f>'[2]QALY outcomes'!F360</f>
        <v>13.6933995149602</v>
      </c>
      <c r="P361">
        <f>'[2]QALY outcomes'!G360</f>
        <v>13.697542962979901</v>
      </c>
      <c r="Q361">
        <f>'[2]QALY outcomes'!H360</f>
        <v>13.697542962979901</v>
      </c>
      <c r="R361">
        <f>'[2]QALY outcomes'!I360</f>
        <v>13.697657979115499</v>
      </c>
      <c r="S361">
        <f>'[2]QALY outcomes'!J360</f>
        <v>13.697657979115499</v>
      </c>
      <c r="U361">
        <f>[3]sens_28_spec_89!G360</f>
        <v>33.669370838252803</v>
      </c>
      <c r="V361">
        <f>[4]sens_57_spec_80_PSA!G360</f>
        <v>33.686342043266301</v>
      </c>
      <c r="W361">
        <f>[5]sens_64_spec_76_PSA!G360</f>
        <v>33.690750268085203</v>
      </c>
      <c r="X361">
        <f>[6]sens_70_spec_70_PSA!G360</f>
        <v>33.691497742698097</v>
      </c>
      <c r="Y361">
        <f>[7]sens_75_spec_66_PSA!G360</f>
        <v>33.693227759359502</v>
      </c>
      <c r="Z361">
        <f>[8]sens_88_spec_63_PSA!G360</f>
        <v>33.702038381432502</v>
      </c>
      <c r="AA361">
        <f>[9]sens_90_spec_58_PSA!G360</f>
        <v>33.702038381432502</v>
      </c>
      <c r="AB361">
        <f>[10]sens_95_spec_19_PSA!G360</f>
        <v>33.7022100304887</v>
      </c>
      <c r="AC361">
        <f>[11]sens_100_spec_3_PSA!G360</f>
        <v>33.7022100304887</v>
      </c>
      <c r="AE361">
        <f t="shared" si="11"/>
        <v>8.3316495600197982</v>
      </c>
    </row>
    <row r="362" spans="1:31" x14ac:dyDescent="0.25">
      <c r="A362">
        <f>'[1]Cost outcomes'!B361</f>
        <v>44477.828760012897</v>
      </c>
      <c r="B362">
        <f>'[1]Cost outcomes'!C361</f>
        <v>44569.159801991802</v>
      </c>
      <c r="C362">
        <f>'[1]Cost outcomes'!D361</f>
        <v>44630.411171111802</v>
      </c>
      <c r="D362">
        <f>'[1]Cost outcomes'!E361</f>
        <v>44697.997597460897</v>
      </c>
      <c r="E362">
        <f>'[1]Cost outcomes'!F361</f>
        <v>44716.717590151202</v>
      </c>
      <c r="F362">
        <f>'[1]Cost outcomes'!G361</f>
        <v>44811.856591178199</v>
      </c>
      <c r="G362">
        <f>'[1]Cost outcomes'!H361</f>
        <v>44825.598480213703</v>
      </c>
      <c r="H362">
        <f>'[1]Cost outcomes'!I361</f>
        <v>44908.311029404103</v>
      </c>
      <c r="I362">
        <f>'[1]Cost outcomes'!J361</f>
        <v>44962.077688677397</v>
      </c>
      <c r="K362">
        <f>'[2]QALY outcomes'!B361</f>
        <v>13.7190572456882</v>
      </c>
      <c r="L362">
        <f>'[2]QALY outcomes'!C361</f>
        <v>13.7218611308431</v>
      </c>
      <c r="M362">
        <f>'[2]QALY outcomes'!D361</f>
        <v>13.7239023510178</v>
      </c>
      <c r="N362">
        <f>'[2]QALY outcomes'!E361</f>
        <v>13.7270313350905</v>
      </c>
      <c r="O362">
        <f>'[2]QALY outcomes'!F361</f>
        <v>13.7270313350905</v>
      </c>
      <c r="P362">
        <f>'[2]QALY outcomes'!G361</f>
        <v>13.731007724106799</v>
      </c>
      <c r="Q362">
        <f>'[2]QALY outcomes'!H361</f>
        <v>13.731007724106799</v>
      </c>
      <c r="R362">
        <f>'[2]QALY outcomes'!I361</f>
        <v>13.731140130188701</v>
      </c>
      <c r="S362">
        <f>'[2]QALY outcomes'!J361</f>
        <v>13.732055054994101</v>
      </c>
      <c r="U362">
        <f>[3]sens_28_spec_89!G361</f>
        <v>33.100911643699298</v>
      </c>
      <c r="V362">
        <f>[4]sens_57_spec_80_PSA!G361</f>
        <v>33.107266390423597</v>
      </c>
      <c r="W362">
        <f>[5]sens_64_spec_76_PSA!G361</f>
        <v>33.112037672849503</v>
      </c>
      <c r="X362">
        <f>[6]sens_70_spec_70_PSA!G361</f>
        <v>33.119956243671197</v>
      </c>
      <c r="Y362">
        <f>[7]sens_75_spec_66_PSA!G361</f>
        <v>33.119956243671197</v>
      </c>
      <c r="Z362">
        <f>[8]sens_88_spec_63_PSA!G361</f>
        <v>33.129147700564403</v>
      </c>
      <c r="AA362">
        <f>[9]sens_90_spec_58_PSA!G361</f>
        <v>33.129147700564403</v>
      </c>
      <c r="AB362">
        <f>[10]sens_95_spec_19_PSA!G361</f>
        <v>33.129345830890699</v>
      </c>
      <c r="AC362">
        <f>[11]sens_100_spec_3_PSA!G361</f>
        <v>33.131138364593902</v>
      </c>
      <c r="AE362">
        <f t="shared" si="11"/>
        <v>-17.277875111875673</v>
      </c>
    </row>
    <row r="363" spans="1:31" x14ac:dyDescent="0.25">
      <c r="A363">
        <f>'[1]Cost outcomes'!B362</f>
        <v>37265.581884749903</v>
      </c>
      <c r="B363">
        <f>'[1]Cost outcomes'!C362</f>
        <v>37438.608529310601</v>
      </c>
      <c r="C363">
        <f>'[1]Cost outcomes'!D362</f>
        <v>37464.538746159502</v>
      </c>
      <c r="D363">
        <f>'[1]Cost outcomes'!E362</f>
        <v>37504.927431862299</v>
      </c>
      <c r="E363">
        <f>'[1]Cost outcomes'!F362</f>
        <v>37540.869452807499</v>
      </c>
      <c r="F363">
        <f>'[1]Cost outcomes'!G362</f>
        <v>37594.708412341097</v>
      </c>
      <c r="G363">
        <f>'[1]Cost outcomes'!H362</f>
        <v>37617.626415800703</v>
      </c>
      <c r="H363">
        <f>'[1]Cost outcomes'!I362</f>
        <v>37709.675685842099</v>
      </c>
      <c r="I363">
        <f>'[1]Cost outcomes'!J362</f>
        <v>37785.742625343897</v>
      </c>
      <c r="K363">
        <f>'[2]QALY outcomes'!B362</f>
        <v>14.076577925380199</v>
      </c>
      <c r="L363">
        <f>'[2]QALY outcomes'!C362</f>
        <v>14.0889033288615</v>
      </c>
      <c r="M363">
        <f>'[2]QALY outcomes'!D362</f>
        <v>14.089256265846901</v>
      </c>
      <c r="N363">
        <f>'[2]QALY outcomes'!E362</f>
        <v>14.090729088419801</v>
      </c>
      <c r="O363">
        <f>'[2]QALY outcomes'!F362</f>
        <v>14.0929519391276</v>
      </c>
      <c r="P363">
        <f>'[2]QALY outcomes'!G362</f>
        <v>14.095118217940801</v>
      </c>
      <c r="Q363">
        <f>'[2]QALY outcomes'!H362</f>
        <v>14.095277630798901</v>
      </c>
      <c r="R363">
        <f>'[2]QALY outcomes'!I362</f>
        <v>14.096161536413399</v>
      </c>
      <c r="S363">
        <f>'[2]QALY outcomes'!J362</f>
        <v>14.0997420688036</v>
      </c>
      <c r="U363">
        <f>[3]sens_28_spec_89!G362</f>
        <v>34.328577289683302</v>
      </c>
      <c r="V363">
        <f>[4]sens_57_spec_80_PSA!G362</f>
        <v>34.355445931604699</v>
      </c>
      <c r="W363">
        <f>[5]sens_64_spec_76_PSA!G362</f>
        <v>34.356041210361802</v>
      </c>
      <c r="X363">
        <f>[6]sens_70_spec_70_PSA!G362</f>
        <v>34.359245097896903</v>
      </c>
      <c r="Y363">
        <f>[7]sens_75_spec_66_PSA!G362</f>
        <v>34.3646736976334</v>
      </c>
      <c r="Z363">
        <f>[8]sens_88_spec_63_PSA!G362</f>
        <v>34.369817587034198</v>
      </c>
      <c r="AA363">
        <f>[9]sens_90_spec_58_PSA!G362</f>
        <v>34.370094897049398</v>
      </c>
      <c r="AB363">
        <f>[10]sens_95_spec_19_PSA!G362</f>
        <v>34.3715795281772</v>
      </c>
      <c r="AC363">
        <f>[11]sens_100_spec_3_PSA!G362</f>
        <v>34.379078925130301</v>
      </c>
      <c r="AE363">
        <f t="shared" si="11"/>
        <v>152.49851438133061</v>
      </c>
    </row>
    <row r="364" spans="1:31" x14ac:dyDescent="0.25">
      <c r="A364">
        <f>'[1]Cost outcomes'!B363</f>
        <v>35739.357083321498</v>
      </c>
      <c r="B364">
        <f>'[1]Cost outcomes'!C363</f>
        <v>35825.680792896499</v>
      </c>
      <c r="C364">
        <f>'[1]Cost outcomes'!D363</f>
        <v>35849.718290564699</v>
      </c>
      <c r="D364">
        <f>'[1]Cost outcomes'!E363</f>
        <v>35892.520461052598</v>
      </c>
      <c r="E364">
        <f>'[1]Cost outcomes'!F363</f>
        <v>35922.845334014302</v>
      </c>
      <c r="F364">
        <f>'[1]Cost outcomes'!G363</f>
        <v>35984.308691836901</v>
      </c>
      <c r="G364">
        <f>'[1]Cost outcomes'!H363</f>
        <v>35996.7877690241</v>
      </c>
      <c r="H364">
        <f>'[1]Cost outcomes'!I363</f>
        <v>36090.669288874698</v>
      </c>
      <c r="I364">
        <f>'[1]Cost outcomes'!J363</f>
        <v>36137.747539659802</v>
      </c>
      <c r="K364">
        <f>'[2]QALY outcomes'!B363</f>
        <v>13.9655160462888</v>
      </c>
      <c r="L364">
        <f>'[2]QALY outcomes'!C363</f>
        <v>13.967256165839</v>
      </c>
      <c r="M364">
        <f>'[2]QALY outcomes'!D363</f>
        <v>13.967358940598301</v>
      </c>
      <c r="N364">
        <f>'[2]QALY outcomes'!E363</f>
        <v>13.9688616100585</v>
      </c>
      <c r="O364">
        <f>'[2]QALY outcomes'!F363</f>
        <v>13.9692432133526</v>
      </c>
      <c r="P364">
        <f>'[2]QALY outcomes'!G363</f>
        <v>13.972336653129901</v>
      </c>
      <c r="Q364">
        <f>'[2]QALY outcomes'!H363</f>
        <v>13.972336653129901</v>
      </c>
      <c r="R364">
        <f>'[2]QALY outcomes'!I363</f>
        <v>13.9728508996391</v>
      </c>
      <c r="S364">
        <f>'[2]QALY outcomes'!J363</f>
        <v>13.9729201121968</v>
      </c>
      <c r="U364">
        <f>[3]sens_28_spec_89!G363</f>
        <v>33.864222668367802</v>
      </c>
      <c r="V364">
        <f>[4]sens_57_spec_80_PSA!G363</f>
        <v>33.867407954094702</v>
      </c>
      <c r="W364">
        <f>[5]sens_64_spec_76_PSA!G363</f>
        <v>33.867553846739902</v>
      </c>
      <c r="X364">
        <f>[6]sens_70_spec_70_PSA!G363</f>
        <v>33.871604643222398</v>
      </c>
      <c r="Y364">
        <f>[7]sens_75_spec_66_PSA!G363</f>
        <v>33.872310462732401</v>
      </c>
      <c r="Z364">
        <f>[8]sens_88_spec_63_PSA!G363</f>
        <v>33.878761385303797</v>
      </c>
      <c r="AA364">
        <f>[9]sens_90_spec_58_PSA!G363</f>
        <v>33.878761385303797</v>
      </c>
      <c r="AB364">
        <f>[10]sens_95_spec_19_PSA!G363</f>
        <v>33.879700336926497</v>
      </c>
      <c r="AC364">
        <f>[11]sens_100_spec_3_PSA!G363</f>
        <v>33.879822362129197</v>
      </c>
      <c r="AE364">
        <f t="shared" si="11"/>
        <v>-40.365563538109917</v>
      </c>
    </row>
    <row r="365" spans="1:31" x14ac:dyDescent="0.25">
      <c r="A365">
        <f>'[1]Cost outcomes'!B364</f>
        <v>34345.486019998003</v>
      </c>
      <c r="B365">
        <f>'[1]Cost outcomes'!C364</f>
        <v>34580.265388249602</v>
      </c>
      <c r="C365">
        <f>'[1]Cost outcomes'!D364</f>
        <v>34645.468059778897</v>
      </c>
      <c r="D365">
        <f>'[1]Cost outcomes'!E364</f>
        <v>34701.111974094601</v>
      </c>
      <c r="E365">
        <f>'[1]Cost outcomes'!F364</f>
        <v>34743.314856510602</v>
      </c>
      <c r="F365">
        <f>'[1]Cost outcomes'!G364</f>
        <v>34843.1238394381</v>
      </c>
      <c r="G365">
        <f>'[1]Cost outcomes'!H364</f>
        <v>34854.200031058201</v>
      </c>
      <c r="H365">
        <f>'[1]Cost outcomes'!I364</f>
        <v>34965.641011604603</v>
      </c>
      <c r="I365">
        <f>'[1]Cost outcomes'!J364</f>
        <v>35035.95454513</v>
      </c>
      <c r="K365">
        <f>'[2]QALY outcomes'!B364</f>
        <v>13.9118381059286</v>
      </c>
      <c r="L365">
        <f>'[2]QALY outcomes'!C364</f>
        <v>13.923433861030601</v>
      </c>
      <c r="M365">
        <f>'[2]QALY outcomes'!D364</f>
        <v>13.9266915372726</v>
      </c>
      <c r="N365">
        <f>'[2]QALY outcomes'!E364</f>
        <v>13.9296330657565</v>
      </c>
      <c r="O365">
        <f>'[2]QALY outcomes'!F364</f>
        <v>13.9324853614416</v>
      </c>
      <c r="P365">
        <f>'[2]QALY outcomes'!G364</f>
        <v>13.938255357006099</v>
      </c>
      <c r="Q365">
        <f>'[2]QALY outcomes'!H364</f>
        <v>13.938255357006099</v>
      </c>
      <c r="R365">
        <f>'[2]QALY outcomes'!I364</f>
        <v>13.9399487123312</v>
      </c>
      <c r="S365">
        <f>'[2]QALY outcomes'!J364</f>
        <v>13.9425862552875</v>
      </c>
      <c r="U365">
        <f>[3]sens_28_spec_89!G364</f>
        <v>32.691486996229202</v>
      </c>
      <c r="V365">
        <f>[4]sens_57_spec_80_PSA!G364</f>
        <v>32.716452915709198</v>
      </c>
      <c r="W365">
        <f>[5]sens_64_spec_76_PSA!G364</f>
        <v>32.722651301888597</v>
      </c>
      <c r="X365">
        <f>[6]sens_70_spec_70_PSA!G364</f>
        <v>32.7288988486223</v>
      </c>
      <c r="Y365">
        <f>[7]sens_75_spec_66_PSA!G364</f>
        <v>32.7359452505465</v>
      </c>
      <c r="Z365">
        <f>[8]sens_88_spec_63_PSA!G364</f>
        <v>32.7515678806841</v>
      </c>
      <c r="AA365">
        <f>[9]sens_90_spec_58_PSA!G364</f>
        <v>32.7515678806841</v>
      </c>
      <c r="AB365">
        <f>[10]sens_95_spec_19_PSA!G364</f>
        <v>32.7551403878035</v>
      </c>
      <c r="AC365">
        <f>[11]sens_100_spec_3_PSA!G364</f>
        <v>32.760848652769702</v>
      </c>
      <c r="AE365">
        <f t="shared" si="11"/>
        <v>71.475110829616028</v>
      </c>
    </row>
    <row r="366" spans="1:31" x14ac:dyDescent="0.25">
      <c r="A366">
        <f>'[1]Cost outcomes'!B365</f>
        <v>28233.1381371465</v>
      </c>
      <c r="B366">
        <f>'[1]Cost outcomes'!C365</f>
        <v>28374.733845459301</v>
      </c>
      <c r="C366">
        <f>'[1]Cost outcomes'!D365</f>
        <v>28428.667864944699</v>
      </c>
      <c r="D366">
        <f>'[1]Cost outcomes'!E365</f>
        <v>28455.434940053001</v>
      </c>
      <c r="E366">
        <f>'[1]Cost outcomes'!F365</f>
        <v>28474.5074063545</v>
      </c>
      <c r="F366">
        <f>'[1]Cost outcomes'!G365</f>
        <v>28518.0085111314</v>
      </c>
      <c r="G366">
        <f>'[1]Cost outcomes'!H365</f>
        <v>28530.875837620599</v>
      </c>
      <c r="H366">
        <f>'[1]Cost outcomes'!I365</f>
        <v>28612.9735284903</v>
      </c>
      <c r="I366">
        <f>'[1]Cost outcomes'!J365</f>
        <v>28659.4551453483</v>
      </c>
      <c r="K366">
        <f>'[2]QALY outcomes'!B365</f>
        <v>13.960489930636401</v>
      </c>
      <c r="L366">
        <f>'[2]QALY outcomes'!C365</f>
        <v>13.966471715637001</v>
      </c>
      <c r="M366">
        <f>'[2]QALY outcomes'!D365</f>
        <v>13.969708558371</v>
      </c>
      <c r="N366">
        <f>'[2]QALY outcomes'!E365</f>
        <v>13.970190798810799</v>
      </c>
      <c r="O366">
        <f>'[2]QALY outcomes'!F365</f>
        <v>13.970305227490799</v>
      </c>
      <c r="P366">
        <f>'[2]QALY outcomes'!G365</f>
        <v>13.9709797857233</v>
      </c>
      <c r="Q366">
        <f>'[2]QALY outcomes'!H365</f>
        <v>13.9709797857233</v>
      </c>
      <c r="R366">
        <f>'[2]QALY outcomes'!I365</f>
        <v>13.9709797857233</v>
      </c>
      <c r="S366">
        <f>'[2]QALY outcomes'!J365</f>
        <v>13.9713253941521</v>
      </c>
      <c r="U366">
        <f>[3]sens_28_spec_89!G365</f>
        <v>33.084247213303897</v>
      </c>
      <c r="V366">
        <f>[4]sens_57_spec_80_PSA!G365</f>
        <v>33.0986408928919</v>
      </c>
      <c r="W366">
        <f>[5]sens_64_spec_76_PSA!G365</f>
        <v>33.106908794645101</v>
      </c>
      <c r="X366">
        <f>[6]sens_70_spec_70_PSA!G365</f>
        <v>33.107706714478198</v>
      </c>
      <c r="Y366">
        <f>[7]sens_75_spec_66_PSA!G365</f>
        <v>33.107906669035799</v>
      </c>
      <c r="Z366">
        <f>[8]sens_88_spec_63_PSA!G365</f>
        <v>33.109054473863203</v>
      </c>
      <c r="AA366">
        <f>[9]sens_90_spec_58_PSA!G365</f>
        <v>33.109054473863203</v>
      </c>
      <c r="AB366">
        <f>[10]sens_95_spec_19_PSA!G365</f>
        <v>33.109054473863203</v>
      </c>
      <c r="AC366">
        <f>[11]sens_100_spec_3_PSA!G365</f>
        <v>33.109605329847703</v>
      </c>
      <c r="AE366">
        <f t="shared" si="11"/>
        <v>16.38869487785604</v>
      </c>
    </row>
    <row r="367" spans="1:31" x14ac:dyDescent="0.25">
      <c r="A367">
        <f>'[1]Cost outcomes'!B366</f>
        <v>21026.674700461499</v>
      </c>
      <c r="B367">
        <f>'[1]Cost outcomes'!C366</f>
        <v>21183.819033863201</v>
      </c>
      <c r="C367">
        <f>'[1]Cost outcomes'!D366</f>
        <v>21213.068667997799</v>
      </c>
      <c r="D367">
        <f>'[1]Cost outcomes'!E366</f>
        <v>21268.591212823099</v>
      </c>
      <c r="E367">
        <f>'[1]Cost outcomes'!F366</f>
        <v>21283.6915399504</v>
      </c>
      <c r="F367">
        <f>'[1]Cost outcomes'!G366</f>
        <v>21337.100608774199</v>
      </c>
      <c r="G367">
        <f>'[1]Cost outcomes'!H366</f>
        <v>21349.6090813804</v>
      </c>
      <c r="H367">
        <f>'[1]Cost outcomes'!I366</f>
        <v>21436.950649569899</v>
      </c>
      <c r="I367">
        <f>'[1]Cost outcomes'!J366</f>
        <v>21492.668665133198</v>
      </c>
      <c r="K367">
        <f>'[2]QALY outcomes'!B366</f>
        <v>13.451451281603701</v>
      </c>
      <c r="L367">
        <f>'[2]QALY outcomes'!C366</f>
        <v>13.457422541186199</v>
      </c>
      <c r="M367">
        <f>'[2]QALY outcomes'!D366</f>
        <v>13.4576300885228</v>
      </c>
      <c r="N367">
        <f>'[2]QALY outcomes'!E366</f>
        <v>13.459999516536501</v>
      </c>
      <c r="O367">
        <f>'[2]QALY outcomes'!F366</f>
        <v>13.459999516536501</v>
      </c>
      <c r="P367">
        <f>'[2]QALY outcomes'!G366</f>
        <v>13.461422803186</v>
      </c>
      <c r="Q367">
        <f>'[2]QALY outcomes'!H366</f>
        <v>13.461422803186</v>
      </c>
      <c r="R367">
        <f>'[2]QALY outcomes'!I366</f>
        <v>13.461422803186</v>
      </c>
      <c r="S367">
        <f>'[2]QALY outcomes'!J366</f>
        <v>13.4625058435547</v>
      </c>
      <c r="U367">
        <f>[3]sens_28_spec_89!G366</f>
        <v>32.595258293020599</v>
      </c>
      <c r="V367">
        <f>[4]sens_57_spec_80_PSA!G366</f>
        <v>32.613010260387298</v>
      </c>
      <c r="W367">
        <f>[5]sens_64_spec_76_PSA!G366</f>
        <v>32.613390722782498</v>
      </c>
      <c r="X367">
        <f>[6]sens_70_spec_70_PSA!G366</f>
        <v>32.618727866363599</v>
      </c>
      <c r="Y367">
        <f>[7]sens_75_spec_66_PSA!G366</f>
        <v>32.618727866363599</v>
      </c>
      <c r="Z367">
        <f>[8]sens_88_spec_63_PSA!G366</f>
        <v>32.623030447980199</v>
      </c>
      <c r="AA367">
        <f>[9]sens_90_spec_58_PSA!G366</f>
        <v>32.623030447980199</v>
      </c>
      <c r="AB367">
        <f>[10]sens_95_spec_19_PSA!G366</f>
        <v>32.623030447980199</v>
      </c>
      <c r="AC367">
        <f>[11]sens_100_spec_3_PSA!G366</f>
        <v>32.625469337533197</v>
      </c>
      <c r="AE367">
        <f t="shared" si="11"/>
        <v>0.56208388726597036</v>
      </c>
    </row>
    <row r="368" spans="1:31" x14ac:dyDescent="0.25">
      <c r="A368">
        <f>'[1]Cost outcomes'!B367</f>
        <v>36860.933113442399</v>
      </c>
      <c r="B368">
        <f>'[1]Cost outcomes'!C367</f>
        <v>37024.1086716149</v>
      </c>
      <c r="C368">
        <f>'[1]Cost outcomes'!D367</f>
        <v>37102.033860897602</v>
      </c>
      <c r="D368">
        <f>'[1]Cost outcomes'!E367</f>
        <v>37183.871768611803</v>
      </c>
      <c r="E368">
        <f>'[1]Cost outcomes'!F367</f>
        <v>37221.104799851099</v>
      </c>
      <c r="F368">
        <f>'[1]Cost outcomes'!G367</f>
        <v>37252.814124391101</v>
      </c>
      <c r="G368">
        <f>'[1]Cost outcomes'!H367</f>
        <v>37265.376819916797</v>
      </c>
      <c r="H368">
        <f>'[1]Cost outcomes'!I367</f>
        <v>37374.348983574499</v>
      </c>
      <c r="I368">
        <f>'[1]Cost outcomes'!J367</f>
        <v>37419.237876387502</v>
      </c>
      <c r="K368">
        <f>'[2]QALY outcomes'!B367</f>
        <v>13.855609660023999</v>
      </c>
      <c r="L368">
        <f>'[2]QALY outcomes'!C367</f>
        <v>13.861666345725199</v>
      </c>
      <c r="M368">
        <f>'[2]QALY outcomes'!D367</f>
        <v>13.865299943862301</v>
      </c>
      <c r="N368">
        <f>'[2]QALY outcomes'!E367</f>
        <v>13.8689981305613</v>
      </c>
      <c r="O368">
        <f>'[2]QALY outcomes'!F367</f>
        <v>13.8701997602</v>
      </c>
      <c r="P368">
        <f>'[2]QALY outcomes'!G367</f>
        <v>13.8704786365907</v>
      </c>
      <c r="Q368">
        <f>'[2]QALY outcomes'!H367</f>
        <v>13.8704786365907</v>
      </c>
      <c r="R368">
        <f>'[2]QALY outcomes'!I367</f>
        <v>13.871401730389801</v>
      </c>
      <c r="S368">
        <f>'[2]QALY outcomes'!J367</f>
        <v>13.871538037096601</v>
      </c>
      <c r="U368">
        <f>[3]sens_28_spec_89!G367</f>
        <v>33.287237631538297</v>
      </c>
      <c r="V368">
        <f>[4]sens_57_spec_80_PSA!G367</f>
        <v>33.3026390604551</v>
      </c>
      <c r="W368">
        <f>[5]sens_64_spec_76_PSA!G367</f>
        <v>33.310603074149299</v>
      </c>
      <c r="X368">
        <f>[6]sens_70_spec_70_PSA!G367</f>
        <v>33.3193614847657</v>
      </c>
      <c r="Y368">
        <f>[7]sens_75_spec_66_PSA!G367</f>
        <v>33.321677683892403</v>
      </c>
      <c r="Z368">
        <f>[8]sens_88_spec_63_PSA!G367</f>
        <v>33.322137911750701</v>
      </c>
      <c r="AA368">
        <f>[9]sens_90_spec_58_PSA!G367</f>
        <v>33.322137911750701</v>
      </c>
      <c r="AB368">
        <f>[10]sens_95_spec_19_PSA!G367</f>
        <v>33.323869156912998</v>
      </c>
      <c r="AC368">
        <f>[11]sens_100_spec_3_PSA!G367</f>
        <v>33.324112883108697</v>
      </c>
      <c r="AE368">
        <f t="shared" si="11"/>
        <v>-3.2129590952197304</v>
      </c>
    </row>
    <row r="369" spans="1:31" x14ac:dyDescent="0.25">
      <c r="A369">
        <f>'[1]Cost outcomes'!B368</f>
        <v>22713.047535337399</v>
      </c>
      <c r="B369">
        <f>'[1]Cost outcomes'!C368</f>
        <v>22862.134182247599</v>
      </c>
      <c r="C369">
        <f>'[1]Cost outcomes'!D368</f>
        <v>22899.188399871</v>
      </c>
      <c r="D369">
        <f>'[1]Cost outcomes'!E368</f>
        <v>22939.360968872599</v>
      </c>
      <c r="E369">
        <f>'[1]Cost outcomes'!F368</f>
        <v>22953.8974251605</v>
      </c>
      <c r="F369">
        <f>'[1]Cost outcomes'!G368</f>
        <v>23022.779573348998</v>
      </c>
      <c r="G369">
        <f>'[1]Cost outcomes'!H368</f>
        <v>23066.726902553</v>
      </c>
      <c r="H369">
        <f>'[1]Cost outcomes'!I368</f>
        <v>23159.545192195001</v>
      </c>
      <c r="I369">
        <f>'[1]Cost outcomes'!J368</f>
        <v>23218.110969944999</v>
      </c>
      <c r="K369">
        <f>'[2]QALY outcomes'!B368</f>
        <v>13.768355176018201</v>
      </c>
      <c r="L369">
        <f>'[2]QALY outcomes'!C368</f>
        <v>13.7723112278932</v>
      </c>
      <c r="M369">
        <f>'[2]QALY outcomes'!D368</f>
        <v>13.772896494332</v>
      </c>
      <c r="N369">
        <f>'[2]QALY outcomes'!E368</f>
        <v>13.7746935360487</v>
      </c>
      <c r="O369">
        <f>'[2]QALY outcomes'!F368</f>
        <v>13.7746935360487</v>
      </c>
      <c r="P369">
        <f>'[2]QALY outcomes'!G368</f>
        <v>13.7773247422863</v>
      </c>
      <c r="Q369">
        <f>'[2]QALY outcomes'!H368</f>
        <v>13.7790663556826</v>
      </c>
      <c r="R369">
        <f>'[2]QALY outcomes'!I368</f>
        <v>13.779216918152301</v>
      </c>
      <c r="S369">
        <f>'[2]QALY outcomes'!J368</f>
        <v>13.7803072413843</v>
      </c>
      <c r="U369">
        <f>[3]sens_28_spec_89!G368</f>
        <v>33.324299522627499</v>
      </c>
      <c r="V369">
        <f>[4]sens_57_spec_80_PSA!G368</f>
        <v>33.332906548146397</v>
      </c>
      <c r="W369">
        <f>[5]sens_64_spec_76_PSA!G368</f>
        <v>33.334039126084299</v>
      </c>
      <c r="X369">
        <f>[6]sens_70_spec_70_PSA!G368</f>
        <v>33.339813017387002</v>
      </c>
      <c r="Y369">
        <f>[7]sens_75_spec_66_PSA!G368</f>
        <v>33.339813017387002</v>
      </c>
      <c r="Z369">
        <f>[8]sens_88_spec_63_PSA!G368</f>
        <v>33.346638041951302</v>
      </c>
      <c r="AA369">
        <f>[9]sens_90_spec_58_PSA!G368</f>
        <v>33.352843722873999</v>
      </c>
      <c r="AB369">
        <f>[10]sens_95_spec_19_PSA!G368</f>
        <v>33.353105822864897</v>
      </c>
      <c r="AC369">
        <f>[11]sens_100_spec_3_PSA!G368</f>
        <v>33.355531954017998</v>
      </c>
      <c r="AE369">
        <f t="shared" si="11"/>
        <v>-44.603705045802286</v>
      </c>
    </row>
    <row r="370" spans="1:31" x14ac:dyDescent="0.25">
      <c r="A370">
        <f>'[1]Cost outcomes'!B369</f>
        <v>42729.469012728201</v>
      </c>
      <c r="B370">
        <f>'[1]Cost outcomes'!C369</f>
        <v>42897.339090877198</v>
      </c>
      <c r="C370">
        <f>'[1]Cost outcomes'!D369</f>
        <v>42923.837969652202</v>
      </c>
      <c r="D370">
        <f>'[1]Cost outcomes'!E369</f>
        <v>42947.626757460603</v>
      </c>
      <c r="E370">
        <f>'[1]Cost outcomes'!F369</f>
        <v>42987.857575417598</v>
      </c>
      <c r="F370">
        <f>'[1]Cost outcomes'!G369</f>
        <v>43066.505426184303</v>
      </c>
      <c r="G370">
        <f>'[1]Cost outcomes'!H369</f>
        <v>43094.623508868201</v>
      </c>
      <c r="H370">
        <f>'[1]Cost outcomes'!I369</f>
        <v>43194.836866152997</v>
      </c>
      <c r="I370">
        <f>'[1]Cost outcomes'!J369</f>
        <v>43243.447576129802</v>
      </c>
      <c r="K370">
        <f>'[2]QALY outcomes'!B369</f>
        <v>13.844971777879399</v>
      </c>
      <c r="L370">
        <f>'[2]QALY outcomes'!C369</f>
        <v>13.8516845993879</v>
      </c>
      <c r="M370">
        <f>'[2]QALY outcomes'!D369</f>
        <v>13.8527789841466</v>
      </c>
      <c r="N370">
        <f>'[2]QALY outcomes'!E369</f>
        <v>13.852927274417899</v>
      </c>
      <c r="O370">
        <f>'[2]QALY outcomes'!F369</f>
        <v>13.8559105518724</v>
      </c>
      <c r="P370">
        <f>'[2]QALY outcomes'!G369</f>
        <v>13.858827717773799</v>
      </c>
      <c r="Q370">
        <f>'[2]QALY outcomes'!H369</f>
        <v>13.860017541765201</v>
      </c>
      <c r="R370">
        <f>'[2]QALY outcomes'!I369</f>
        <v>13.8617518385779</v>
      </c>
      <c r="S370">
        <f>'[2]QALY outcomes'!J369</f>
        <v>13.862391637520901</v>
      </c>
      <c r="U370">
        <f>[3]sens_28_spec_89!G369</f>
        <v>33.928847105885502</v>
      </c>
      <c r="V370">
        <f>[4]sens_57_spec_80_PSA!G369</f>
        <v>33.9440161178617</v>
      </c>
      <c r="W370">
        <f>[5]sens_64_spec_76_PSA!G369</f>
        <v>33.946331415215198</v>
      </c>
      <c r="X370">
        <f>[6]sens_70_spec_70_PSA!G369</f>
        <v>33.9465837541333</v>
      </c>
      <c r="Y370">
        <f>[7]sens_75_spec_66_PSA!G369</f>
        <v>33.955468344896197</v>
      </c>
      <c r="Z370">
        <f>[8]sens_88_spec_63_PSA!G369</f>
        <v>33.9611910810588</v>
      </c>
      <c r="AA370">
        <f>[9]sens_90_spec_58_PSA!G369</f>
        <v>33.963778941927103</v>
      </c>
      <c r="AB370">
        <f>[10]sens_95_spec_19_PSA!G369</f>
        <v>33.969528350900603</v>
      </c>
      <c r="AC370">
        <f>[11]sens_100_spec_3_PSA!G369</f>
        <v>33.970700017719999</v>
      </c>
      <c r="AE370">
        <f t="shared" si="11"/>
        <v>9.4216666461646241</v>
      </c>
    </row>
    <row r="371" spans="1:31" x14ac:dyDescent="0.25">
      <c r="A371">
        <f>'[1]Cost outcomes'!B370</f>
        <v>43500.179587362298</v>
      </c>
      <c r="B371">
        <f>'[1]Cost outcomes'!C370</f>
        <v>43602.058549953297</v>
      </c>
      <c r="C371">
        <f>'[1]Cost outcomes'!D370</f>
        <v>43648.2200194744</v>
      </c>
      <c r="D371">
        <f>'[1]Cost outcomes'!E370</f>
        <v>43685.441521790897</v>
      </c>
      <c r="E371">
        <f>'[1]Cost outcomes'!F370</f>
        <v>43720.768728572999</v>
      </c>
      <c r="F371">
        <f>'[1]Cost outcomes'!G370</f>
        <v>43762.462452801003</v>
      </c>
      <c r="G371">
        <f>'[1]Cost outcomes'!H370</f>
        <v>43776.8780277919</v>
      </c>
      <c r="H371">
        <f>'[1]Cost outcomes'!I370</f>
        <v>43863.624828870998</v>
      </c>
      <c r="I371">
        <f>'[1]Cost outcomes'!J370</f>
        <v>43923.743545727899</v>
      </c>
      <c r="K371">
        <f>'[2]QALY outcomes'!B370</f>
        <v>13.628190144095401</v>
      </c>
      <c r="L371">
        <f>'[2]QALY outcomes'!C370</f>
        <v>13.629819094111101</v>
      </c>
      <c r="M371">
        <f>'[2]QALY outcomes'!D370</f>
        <v>13.631321500717</v>
      </c>
      <c r="N371">
        <f>'[2]QALY outcomes'!E370</f>
        <v>13.632206074433</v>
      </c>
      <c r="O371">
        <f>'[2]QALY outcomes'!F370</f>
        <v>13.6333523770029</v>
      </c>
      <c r="P371">
        <f>'[2]QALY outcomes'!G370</f>
        <v>13.633604546582299</v>
      </c>
      <c r="Q371">
        <f>'[2]QALY outcomes'!H370</f>
        <v>13.633604546582299</v>
      </c>
      <c r="R371">
        <f>'[2]QALY outcomes'!I370</f>
        <v>13.633604546582299</v>
      </c>
      <c r="S371">
        <f>'[2]QALY outcomes'!J370</f>
        <v>13.6352196955838</v>
      </c>
      <c r="U371">
        <f>[3]sens_28_spec_89!G370</f>
        <v>32.966597940031903</v>
      </c>
      <c r="V371">
        <f>[4]sens_57_spec_80_PSA!G370</f>
        <v>32.970210875632098</v>
      </c>
      <c r="W371">
        <f>[5]sens_64_spec_76_PSA!G370</f>
        <v>32.973827910171003</v>
      </c>
      <c r="X371">
        <f>[6]sens_70_spec_70_PSA!G370</f>
        <v>32.975697432824902</v>
      </c>
      <c r="Y371">
        <f>[7]sens_75_spec_66_PSA!G370</f>
        <v>32.978058616022302</v>
      </c>
      <c r="Z371">
        <f>[8]sens_88_spec_63_PSA!G370</f>
        <v>32.9784955964817</v>
      </c>
      <c r="AA371">
        <f>[9]sens_90_spec_58_PSA!G370</f>
        <v>32.9784955964817</v>
      </c>
      <c r="AB371">
        <f>[10]sens_95_spec_19_PSA!G370</f>
        <v>32.9784955964817</v>
      </c>
      <c r="AC371">
        <f>[11]sens_100_spec_3_PSA!G370</f>
        <v>32.983223994639403</v>
      </c>
      <c r="AE371">
        <f t="shared" si="11"/>
        <v>-58.856905457220797</v>
      </c>
    </row>
    <row r="372" spans="1:31" x14ac:dyDescent="0.25">
      <c r="A372">
        <f>'[1]Cost outcomes'!B371</f>
        <v>34954.719178505598</v>
      </c>
      <c r="B372">
        <f>'[1]Cost outcomes'!C371</f>
        <v>35121.848887107699</v>
      </c>
      <c r="C372">
        <f>'[1]Cost outcomes'!D371</f>
        <v>35191.6571427421</v>
      </c>
      <c r="D372">
        <f>'[1]Cost outcomes'!E371</f>
        <v>35214.783003485201</v>
      </c>
      <c r="E372">
        <f>'[1]Cost outcomes'!F371</f>
        <v>35261.8467929338</v>
      </c>
      <c r="F372">
        <f>'[1]Cost outcomes'!G371</f>
        <v>35326.206708186102</v>
      </c>
      <c r="G372">
        <f>'[1]Cost outcomes'!H371</f>
        <v>35339.586461622697</v>
      </c>
      <c r="H372">
        <f>'[1]Cost outcomes'!I371</f>
        <v>35454.346442011301</v>
      </c>
      <c r="I372">
        <f>'[1]Cost outcomes'!J371</f>
        <v>35545.3678754547</v>
      </c>
      <c r="K372">
        <f>'[2]QALY outcomes'!B371</f>
        <v>13.767818724268899</v>
      </c>
      <c r="L372">
        <f>'[2]QALY outcomes'!C371</f>
        <v>13.774779735011</v>
      </c>
      <c r="M372">
        <f>'[2]QALY outcomes'!D371</f>
        <v>13.7786592767429</v>
      </c>
      <c r="N372">
        <f>'[2]QALY outcomes'!E371</f>
        <v>13.7786592767429</v>
      </c>
      <c r="O372">
        <f>'[2]QALY outcomes'!F371</f>
        <v>13.7796503394657</v>
      </c>
      <c r="P372">
        <f>'[2]QALY outcomes'!G371</f>
        <v>13.7806727350721</v>
      </c>
      <c r="Q372">
        <f>'[2]QALY outcomes'!H371</f>
        <v>13.7806727350721</v>
      </c>
      <c r="R372">
        <f>'[2]QALY outcomes'!I371</f>
        <v>13.7818598870395</v>
      </c>
      <c r="S372">
        <f>'[2]QALY outcomes'!J371</f>
        <v>13.7849095239302</v>
      </c>
      <c r="U372">
        <f>[3]sens_28_spec_89!G371</f>
        <v>32.766433070975999</v>
      </c>
      <c r="V372">
        <f>[4]sens_57_spec_80_PSA!G371</f>
        <v>32.7816013120894</v>
      </c>
      <c r="W372">
        <f>[5]sens_64_spec_76_PSA!G371</f>
        <v>32.793024180461302</v>
      </c>
      <c r="X372">
        <f>[6]sens_70_spec_70_PSA!G371</f>
        <v>32.793024180461302</v>
      </c>
      <c r="Y372">
        <f>[7]sens_75_spec_66_PSA!G371</f>
        <v>32.794966861049303</v>
      </c>
      <c r="Z372">
        <f>[8]sens_88_spec_63_PSA!G371</f>
        <v>32.796880004341098</v>
      </c>
      <c r="AA372">
        <f>[9]sens_90_spec_58_PSA!G371</f>
        <v>32.796880004341098</v>
      </c>
      <c r="AB372">
        <f>[10]sens_95_spec_19_PSA!G371</f>
        <v>32.799029690007501</v>
      </c>
      <c r="AC372">
        <f>[11]sens_100_spec_3_PSA!G371</f>
        <v>32.805789453855198</v>
      </c>
      <c r="AE372">
        <f t="shared" si="11"/>
        <v>16.716940447354688</v>
      </c>
    </row>
    <row r="373" spans="1:31" x14ac:dyDescent="0.25">
      <c r="A373">
        <f>'[1]Cost outcomes'!B372</f>
        <v>29800.017821284498</v>
      </c>
      <c r="B373">
        <f>'[1]Cost outcomes'!C372</f>
        <v>29926.167127802</v>
      </c>
      <c r="C373">
        <f>'[1]Cost outcomes'!D372</f>
        <v>29944.654682853601</v>
      </c>
      <c r="D373">
        <f>'[1]Cost outcomes'!E372</f>
        <v>29963.369691167001</v>
      </c>
      <c r="E373">
        <f>'[1]Cost outcomes'!F372</f>
        <v>29987.862476656101</v>
      </c>
      <c r="F373">
        <f>'[1]Cost outcomes'!G372</f>
        <v>30020.5701575649</v>
      </c>
      <c r="G373">
        <f>'[1]Cost outcomes'!H372</f>
        <v>30034.1821853332</v>
      </c>
      <c r="H373">
        <f>'[1]Cost outcomes'!I372</f>
        <v>30120.8370541357</v>
      </c>
      <c r="I373">
        <f>'[1]Cost outcomes'!J372</f>
        <v>30160.975449927799</v>
      </c>
      <c r="K373">
        <f>'[2]QALY outcomes'!B372</f>
        <v>13.677119252675499</v>
      </c>
      <c r="L373">
        <f>'[2]QALY outcomes'!C372</f>
        <v>13.6810051212074</v>
      </c>
      <c r="M373">
        <f>'[2]QALY outcomes'!D372</f>
        <v>13.681047775584901</v>
      </c>
      <c r="N373">
        <f>'[2]QALY outcomes'!E372</f>
        <v>13.681047775584901</v>
      </c>
      <c r="O373">
        <f>'[2]QALY outcomes'!F372</f>
        <v>13.681342061193799</v>
      </c>
      <c r="P373">
        <f>'[2]QALY outcomes'!G372</f>
        <v>13.681501033266599</v>
      </c>
      <c r="Q373">
        <f>'[2]QALY outcomes'!H372</f>
        <v>13.681501033266599</v>
      </c>
      <c r="R373">
        <f>'[2]QALY outcomes'!I372</f>
        <v>13.681967911850901</v>
      </c>
      <c r="S373">
        <f>'[2]QALY outcomes'!J372</f>
        <v>13.681967911850901</v>
      </c>
      <c r="U373">
        <f>[3]sens_28_spec_89!G372</f>
        <v>32.588371589956303</v>
      </c>
      <c r="V373">
        <f>[4]sens_57_spec_80_PSA!G372</f>
        <v>32.596731648536199</v>
      </c>
      <c r="W373">
        <f>[5]sens_64_spec_76_PSA!G372</f>
        <v>32.596801447036199</v>
      </c>
      <c r="X373">
        <f>[6]sens_70_spec_70_PSA!G372</f>
        <v>32.596801447036199</v>
      </c>
      <c r="Y373">
        <f>[7]sens_75_spec_66_PSA!G372</f>
        <v>32.597287344428601</v>
      </c>
      <c r="Z373">
        <f>[8]sens_88_spec_63_PSA!G372</f>
        <v>32.5975742920999</v>
      </c>
      <c r="AA373">
        <f>[9]sens_90_spec_58_PSA!G372</f>
        <v>32.5975742920999</v>
      </c>
      <c r="AB373">
        <f>[10]sens_95_spec_19_PSA!G372</f>
        <v>32.598378479121898</v>
      </c>
      <c r="AC373">
        <f>[11]sens_100_spec_3_PSA!G372</f>
        <v>32.598378479121898</v>
      </c>
      <c r="AE373">
        <f t="shared" si="11"/>
        <v>-23.519970821188991</v>
      </c>
    </row>
    <row r="374" spans="1:31" x14ac:dyDescent="0.25">
      <c r="A374">
        <f>'[1]Cost outcomes'!B373</f>
        <v>48658.923093026497</v>
      </c>
      <c r="B374">
        <f>'[1]Cost outcomes'!C373</f>
        <v>48795.439045614999</v>
      </c>
      <c r="C374">
        <f>'[1]Cost outcomes'!D373</f>
        <v>48813.123743356802</v>
      </c>
      <c r="D374">
        <f>'[1]Cost outcomes'!E373</f>
        <v>48834.476194647097</v>
      </c>
      <c r="E374">
        <f>'[1]Cost outcomes'!F373</f>
        <v>48866.871851089098</v>
      </c>
      <c r="F374">
        <f>'[1]Cost outcomes'!G373</f>
        <v>48951.271069754599</v>
      </c>
      <c r="G374">
        <f>'[1]Cost outcomes'!H373</f>
        <v>48964.0754249159</v>
      </c>
      <c r="H374">
        <f>'[1]Cost outcomes'!I373</f>
        <v>49095.5015548882</v>
      </c>
      <c r="I374">
        <f>'[1]Cost outcomes'!J373</f>
        <v>49172.833979691597</v>
      </c>
      <c r="K374">
        <f>'[2]QALY outcomes'!B373</f>
        <v>13.8124197851267</v>
      </c>
      <c r="L374">
        <f>'[2]QALY outcomes'!C373</f>
        <v>13.8182353656819</v>
      </c>
      <c r="M374">
        <f>'[2]QALY outcomes'!D373</f>
        <v>13.8182353656819</v>
      </c>
      <c r="N374">
        <f>'[2]QALY outcomes'!E373</f>
        <v>13.8182353656819</v>
      </c>
      <c r="O374">
        <f>'[2]QALY outcomes'!F373</f>
        <v>13.820023884533599</v>
      </c>
      <c r="P374">
        <f>'[2]QALY outcomes'!G373</f>
        <v>13.822979280403301</v>
      </c>
      <c r="Q374">
        <f>'[2]QALY outcomes'!H373</f>
        <v>13.822979280403301</v>
      </c>
      <c r="R374">
        <f>'[2]QALY outcomes'!I373</f>
        <v>13.826232429524801</v>
      </c>
      <c r="S374">
        <f>'[2]QALY outcomes'!J373</f>
        <v>13.829086893068601</v>
      </c>
      <c r="U374">
        <f>[3]sens_28_spec_89!G373</f>
        <v>33.510905191237804</v>
      </c>
      <c r="V374">
        <f>[4]sens_57_spec_80_PSA!G373</f>
        <v>33.525224137033298</v>
      </c>
      <c r="W374">
        <f>[5]sens_64_spec_76_PSA!G373</f>
        <v>33.525224137033298</v>
      </c>
      <c r="X374">
        <f>[6]sens_70_spec_70_PSA!G373</f>
        <v>33.525224137033298</v>
      </c>
      <c r="Y374">
        <f>[7]sens_75_spec_66_PSA!G373</f>
        <v>33.529830584479697</v>
      </c>
      <c r="Z374">
        <f>[8]sens_88_spec_63_PSA!G373</f>
        <v>33.536031090931601</v>
      </c>
      <c r="AA374">
        <f>[9]sens_90_spec_58_PSA!G373</f>
        <v>33.536031090931601</v>
      </c>
      <c r="AB374">
        <f>[10]sens_95_spec_19_PSA!G373</f>
        <v>33.543733180803898</v>
      </c>
      <c r="AC374">
        <f>[11]sens_100_spec_3_PSA!G373</f>
        <v>33.549560265279503</v>
      </c>
      <c r="AE374">
        <f t="shared" si="11"/>
        <v>17.078839455745452</v>
      </c>
    </row>
    <row r="375" spans="1:31" x14ac:dyDescent="0.25">
      <c r="A375">
        <f>'[1]Cost outcomes'!B374</f>
        <v>30349.810824923301</v>
      </c>
      <c r="B375">
        <f>'[1]Cost outcomes'!C374</f>
        <v>30552.558349923798</v>
      </c>
      <c r="C375">
        <f>'[1]Cost outcomes'!D374</f>
        <v>30590.330024197101</v>
      </c>
      <c r="D375">
        <f>'[1]Cost outcomes'!E374</f>
        <v>30610.426542393001</v>
      </c>
      <c r="E375">
        <f>'[1]Cost outcomes'!F374</f>
        <v>30626.776902211201</v>
      </c>
      <c r="F375">
        <f>'[1]Cost outcomes'!G374</f>
        <v>30723.476426334601</v>
      </c>
      <c r="G375">
        <f>'[1]Cost outcomes'!H374</f>
        <v>30736.454079936098</v>
      </c>
      <c r="H375">
        <f>'[1]Cost outcomes'!I374</f>
        <v>30822.849147943401</v>
      </c>
      <c r="I375">
        <f>'[1]Cost outcomes'!J374</f>
        <v>30913.025170211899</v>
      </c>
      <c r="K375">
        <f>'[2]QALY outcomes'!B374</f>
        <v>13.7240348226845</v>
      </c>
      <c r="L375">
        <f>'[2]QALY outcomes'!C374</f>
        <v>13.7306021356945</v>
      </c>
      <c r="M375">
        <f>'[2]QALY outcomes'!D374</f>
        <v>13.7310662629866</v>
      </c>
      <c r="N375">
        <f>'[2]QALY outcomes'!E374</f>
        <v>13.7310662629866</v>
      </c>
      <c r="O375">
        <f>'[2]QALY outcomes'!F374</f>
        <v>13.7310662629866</v>
      </c>
      <c r="P375">
        <f>'[2]QALY outcomes'!G374</f>
        <v>13.7335652031592</v>
      </c>
      <c r="Q375">
        <f>'[2]QALY outcomes'!H374</f>
        <v>13.7335652031592</v>
      </c>
      <c r="R375">
        <f>'[2]QALY outcomes'!I374</f>
        <v>13.7335652031592</v>
      </c>
      <c r="S375">
        <f>'[2]QALY outcomes'!J374</f>
        <v>13.735405609420001</v>
      </c>
      <c r="U375">
        <f>[3]sens_28_spec_89!G374</f>
        <v>33.111275681516403</v>
      </c>
      <c r="V375">
        <f>[4]sens_57_spec_80_PSA!G374</f>
        <v>33.125866987576799</v>
      </c>
      <c r="W375">
        <f>[5]sens_64_spec_76_PSA!G374</f>
        <v>33.126718741437301</v>
      </c>
      <c r="X375">
        <f>[6]sens_70_spec_70_PSA!G374</f>
        <v>33.126718741437301</v>
      </c>
      <c r="Y375">
        <f>[7]sens_75_spec_66_PSA!G374</f>
        <v>33.126718741437301</v>
      </c>
      <c r="Z375">
        <f>[8]sens_88_spec_63_PSA!G374</f>
        <v>33.1319864723717</v>
      </c>
      <c r="AA375">
        <f>[9]sens_90_spec_58_PSA!G374</f>
        <v>33.1319864723717</v>
      </c>
      <c r="AB375">
        <f>[10]sens_95_spec_19_PSA!G374</f>
        <v>33.1319864723717</v>
      </c>
      <c r="AC375">
        <f>[11]sens_100_spec_3_PSA!G374</f>
        <v>33.1355888202866</v>
      </c>
      <c r="AE375">
        <f t="shared" si="11"/>
        <v>-29.29879249888873</v>
      </c>
    </row>
    <row r="376" spans="1:31" x14ac:dyDescent="0.25">
      <c r="A376">
        <f>'[1]Cost outcomes'!B375</f>
        <v>33433.798643139497</v>
      </c>
      <c r="B376">
        <f>'[1]Cost outcomes'!C375</f>
        <v>33619.502978111799</v>
      </c>
      <c r="C376">
        <f>'[1]Cost outcomes'!D375</f>
        <v>33658.301055060103</v>
      </c>
      <c r="D376">
        <f>'[1]Cost outcomes'!E375</f>
        <v>33692.426264462498</v>
      </c>
      <c r="E376">
        <f>'[1]Cost outcomes'!F375</f>
        <v>33707.214287295101</v>
      </c>
      <c r="F376">
        <f>'[1]Cost outcomes'!G375</f>
        <v>33751.7269958904</v>
      </c>
      <c r="G376">
        <f>'[1]Cost outcomes'!H375</f>
        <v>33765.807541918599</v>
      </c>
      <c r="H376">
        <f>'[1]Cost outcomes'!I375</f>
        <v>33847.191925305502</v>
      </c>
      <c r="I376">
        <f>'[1]Cost outcomes'!J375</f>
        <v>33907.573061167001</v>
      </c>
      <c r="K376">
        <f>'[2]QALY outcomes'!B375</f>
        <v>13.6612248751272</v>
      </c>
      <c r="L376">
        <f>'[2]QALY outcomes'!C375</f>
        <v>13.6679793844866</v>
      </c>
      <c r="M376">
        <f>'[2]QALY outcomes'!D375</f>
        <v>13.6684028412225</v>
      </c>
      <c r="N376">
        <f>'[2]QALY outcomes'!E375</f>
        <v>13.6692043958393</v>
      </c>
      <c r="O376">
        <f>'[2]QALY outcomes'!F375</f>
        <v>13.6692043958393</v>
      </c>
      <c r="P376">
        <f>'[2]QALY outcomes'!G375</f>
        <v>13.6696602558546</v>
      </c>
      <c r="Q376">
        <f>'[2]QALY outcomes'!H375</f>
        <v>13.6696602558546</v>
      </c>
      <c r="R376">
        <f>'[2]QALY outcomes'!I375</f>
        <v>13.6696602558546</v>
      </c>
      <c r="S376">
        <f>'[2]QALY outcomes'!J375</f>
        <v>13.670697024859001</v>
      </c>
      <c r="U376">
        <f>[3]sens_28_spec_89!G375</f>
        <v>31.787513783869301</v>
      </c>
      <c r="V376">
        <f>[4]sens_57_spec_80_PSA!G375</f>
        <v>31.802994266084902</v>
      </c>
      <c r="W376">
        <f>[5]sens_64_spec_76_PSA!G375</f>
        <v>31.8037738352321</v>
      </c>
      <c r="X376">
        <f>[6]sens_70_spec_70_PSA!G375</f>
        <v>31.805255960525798</v>
      </c>
      <c r="Y376">
        <f>[7]sens_75_spec_66_PSA!G375</f>
        <v>31.805255960525798</v>
      </c>
      <c r="Z376">
        <f>[8]sens_88_spec_63_PSA!G375</f>
        <v>31.806144473348699</v>
      </c>
      <c r="AA376">
        <f>[9]sens_90_spec_58_PSA!G375</f>
        <v>31.806144473348699</v>
      </c>
      <c r="AB376">
        <f>[10]sens_95_spec_19_PSA!G375</f>
        <v>31.806144473348699</v>
      </c>
      <c r="AC376">
        <f>[11]sens_100_spec_3_PSA!G375</f>
        <v>31.808101942816201</v>
      </c>
      <c r="AE376">
        <f t="shared" si="11"/>
        <v>-7.3115759741952502</v>
      </c>
    </row>
    <row r="377" spans="1:31" x14ac:dyDescent="0.25">
      <c r="A377">
        <f>'[1]Cost outcomes'!B376</f>
        <v>33315.664535388998</v>
      </c>
      <c r="B377">
        <f>'[1]Cost outcomes'!C376</f>
        <v>33405.278466775002</v>
      </c>
      <c r="C377">
        <f>'[1]Cost outcomes'!D376</f>
        <v>33423.695237126798</v>
      </c>
      <c r="D377">
        <f>'[1]Cost outcomes'!E376</f>
        <v>33472.538119513403</v>
      </c>
      <c r="E377">
        <f>'[1]Cost outcomes'!F376</f>
        <v>33504.272435448802</v>
      </c>
      <c r="F377">
        <f>'[1]Cost outcomes'!G376</f>
        <v>33530.848954167603</v>
      </c>
      <c r="G377">
        <f>'[1]Cost outcomes'!H376</f>
        <v>33544.689804732901</v>
      </c>
      <c r="H377">
        <f>'[1]Cost outcomes'!I376</f>
        <v>33629.636358690601</v>
      </c>
      <c r="I377">
        <f>'[1]Cost outcomes'!J376</f>
        <v>33671.093990600297</v>
      </c>
      <c r="K377">
        <f>'[2]QALY outcomes'!B376</f>
        <v>14.043683905929299</v>
      </c>
      <c r="L377">
        <f>'[2]QALY outcomes'!C376</f>
        <v>14.044736809532001</v>
      </c>
      <c r="M377">
        <f>'[2]QALY outcomes'!D376</f>
        <v>14.044736809532001</v>
      </c>
      <c r="N377">
        <f>'[2]QALY outcomes'!E376</f>
        <v>14.0478035485118</v>
      </c>
      <c r="O377">
        <f>'[2]QALY outcomes'!F376</f>
        <v>14.048471441868699</v>
      </c>
      <c r="P377">
        <f>'[2]QALY outcomes'!G376</f>
        <v>14.048471441868699</v>
      </c>
      <c r="Q377">
        <f>'[2]QALY outcomes'!H376</f>
        <v>14.048471441868699</v>
      </c>
      <c r="R377">
        <f>'[2]QALY outcomes'!I376</f>
        <v>14.048471441868699</v>
      </c>
      <c r="S377">
        <f>'[2]QALY outcomes'!J376</f>
        <v>14.048471441868699</v>
      </c>
      <c r="U377">
        <f>[3]sens_28_spec_89!G376</f>
        <v>33.323484621331097</v>
      </c>
      <c r="V377">
        <f>[4]sens_57_spec_80_PSA!G376</f>
        <v>33.325309019510797</v>
      </c>
      <c r="W377">
        <f>[5]sens_64_spec_76_PSA!G376</f>
        <v>33.325309019510797</v>
      </c>
      <c r="X377">
        <f>[6]sens_70_spec_70_PSA!G376</f>
        <v>33.331998018454499</v>
      </c>
      <c r="Y377">
        <f>[7]sens_75_spec_66_PSA!G376</f>
        <v>33.333200802528602</v>
      </c>
      <c r="Z377">
        <f>[8]sens_88_spec_63_PSA!G376</f>
        <v>33.333200802528602</v>
      </c>
      <c r="AA377">
        <f>[9]sens_90_spec_58_PSA!G376</f>
        <v>33.333200802528602</v>
      </c>
      <c r="AB377">
        <f>[10]sens_95_spec_19_PSA!G376</f>
        <v>33.333200802528602</v>
      </c>
      <c r="AC377">
        <f>[11]sens_100_spec_3_PSA!G376</f>
        <v>33.333200802528602</v>
      </c>
      <c r="AE377">
        <f t="shared" si="11"/>
        <v>-61.805785945566896</v>
      </c>
    </row>
    <row r="378" spans="1:31" x14ac:dyDescent="0.25">
      <c r="A378">
        <f>'[1]Cost outcomes'!B377</f>
        <v>29635.4891716524</v>
      </c>
      <c r="B378">
        <f>'[1]Cost outcomes'!C377</f>
        <v>29779.150148831701</v>
      </c>
      <c r="C378">
        <f>'[1]Cost outcomes'!D377</f>
        <v>29843.478369459099</v>
      </c>
      <c r="D378">
        <f>'[1]Cost outcomes'!E377</f>
        <v>29877.8130895949</v>
      </c>
      <c r="E378">
        <f>'[1]Cost outcomes'!F377</f>
        <v>29905.042694422398</v>
      </c>
      <c r="F378">
        <f>'[1]Cost outcomes'!G377</f>
        <v>29952.197468613798</v>
      </c>
      <c r="G378">
        <f>'[1]Cost outcomes'!H377</f>
        <v>29964.8040927845</v>
      </c>
      <c r="H378">
        <f>'[1]Cost outcomes'!I377</f>
        <v>30056.221236014499</v>
      </c>
      <c r="I378">
        <f>'[1]Cost outcomes'!J377</f>
        <v>30099.654900340302</v>
      </c>
      <c r="K378">
        <f>'[2]QALY outcomes'!B377</f>
        <v>13.8601376063227</v>
      </c>
      <c r="L378">
        <f>'[2]QALY outcomes'!C377</f>
        <v>13.8665523442075</v>
      </c>
      <c r="M378">
        <f>'[2]QALY outcomes'!D377</f>
        <v>13.869688682854701</v>
      </c>
      <c r="N378">
        <f>'[2]QALY outcomes'!E377</f>
        <v>13.870646789925001</v>
      </c>
      <c r="O378">
        <f>'[2]QALY outcomes'!F377</f>
        <v>13.8720911979802</v>
      </c>
      <c r="P378">
        <f>'[2]QALY outcomes'!G377</f>
        <v>13.8734941909357</v>
      </c>
      <c r="Q378">
        <f>'[2]QALY outcomes'!H377</f>
        <v>13.8734941909357</v>
      </c>
      <c r="R378">
        <f>'[2]QALY outcomes'!I377</f>
        <v>13.873582410816301</v>
      </c>
      <c r="S378">
        <f>'[2]QALY outcomes'!J377</f>
        <v>13.873582410816301</v>
      </c>
      <c r="U378">
        <f>[3]sens_28_spec_89!G377</f>
        <v>32.623880816284</v>
      </c>
      <c r="V378">
        <f>[4]sens_57_spec_80_PSA!G377</f>
        <v>32.635839598927298</v>
      </c>
      <c r="W378">
        <f>[5]sens_64_spec_76_PSA!G377</f>
        <v>32.6411520537077</v>
      </c>
      <c r="X378">
        <f>[6]sens_70_spec_70_PSA!G377</f>
        <v>32.642788631656501</v>
      </c>
      <c r="Y378">
        <f>[7]sens_75_spec_66_PSA!G377</f>
        <v>32.645762175056902</v>
      </c>
      <c r="Z378">
        <f>[8]sens_88_spec_63_PSA!G377</f>
        <v>32.648271153727201</v>
      </c>
      <c r="AA378">
        <f>[9]sens_90_spec_58_PSA!G377</f>
        <v>32.648271153727201</v>
      </c>
      <c r="AB378">
        <f>[10]sens_95_spec_19_PSA!G377</f>
        <v>32.6484155545539</v>
      </c>
      <c r="AC378">
        <f>[11]sens_100_spec_3_PSA!G377</f>
        <v>32.6484155545539</v>
      </c>
      <c r="AE378">
        <f t="shared" si="11"/>
        <v>25.758106965812061</v>
      </c>
    </row>
    <row r="379" spans="1:31" x14ac:dyDescent="0.25">
      <c r="A379">
        <f>'[1]Cost outcomes'!B378</f>
        <v>33153.986775947698</v>
      </c>
      <c r="B379">
        <f>'[1]Cost outcomes'!C378</f>
        <v>33314.508537507201</v>
      </c>
      <c r="C379">
        <f>'[1]Cost outcomes'!D378</f>
        <v>33342.207281295297</v>
      </c>
      <c r="D379">
        <f>'[1]Cost outcomes'!E378</f>
        <v>33433.845500208903</v>
      </c>
      <c r="E379">
        <f>'[1]Cost outcomes'!F378</f>
        <v>33473.510125838402</v>
      </c>
      <c r="F379">
        <f>'[1]Cost outcomes'!G378</f>
        <v>33509.123177844704</v>
      </c>
      <c r="G379">
        <f>'[1]Cost outcomes'!H378</f>
        <v>33540.932103334198</v>
      </c>
      <c r="H379">
        <f>'[1]Cost outcomes'!I378</f>
        <v>33668.557100037899</v>
      </c>
      <c r="I379">
        <f>'[1]Cost outcomes'!J378</f>
        <v>33769.489394550299</v>
      </c>
      <c r="K379">
        <f>'[2]QALY outcomes'!B378</f>
        <v>13.678644265227801</v>
      </c>
      <c r="L379">
        <f>'[2]QALY outcomes'!C378</f>
        <v>13.6851147507049</v>
      </c>
      <c r="M379">
        <f>'[2]QALY outcomes'!D378</f>
        <v>13.6853414707423</v>
      </c>
      <c r="N379">
        <f>'[2]QALY outcomes'!E378</f>
        <v>13.688892457687899</v>
      </c>
      <c r="O379">
        <f>'[2]QALY outcomes'!F378</f>
        <v>13.6906374721275</v>
      </c>
      <c r="P379">
        <f>'[2]QALY outcomes'!G378</f>
        <v>13.6909041939851</v>
      </c>
      <c r="Q379">
        <f>'[2]QALY outcomes'!H378</f>
        <v>13.6914813705508</v>
      </c>
      <c r="R379">
        <f>'[2]QALY outcomes'!I378</f>
        <v>13.6943425652457</v>
      </c>
      <c r="S379">
        <f>'[2]QALY outcomes'!J378</f>
        <v>13.6979157168107</v>
      </c>
      <c r="U379">
        <f>[3]sens_28_spec_89!G378</f>
        <v>33.149663060307802</v>
      </c>
      <c r="V379">
        <f>[4]sens_57_spec_80_PSA!G378</f>
        <v>33.167435185131701</v>
      </c>
      <c r="W379">
        <f>[5]sens_64_spec_76_PSA!G378</f>
        <v>33.1678252034826</v>
      </c>
      <c r="X379">
        <f>[6]sens_70_spec_70_PSA!G378</f>
        <v>33.176498968661399</v>
      </c>
      <c r="Y379">
        <f>[7]sens_75_spec_66_PSA!G378</f>
        <v>33.182837052015202</v>
      </c>
      <c r="Z379">
        <f>[8]sens_88_spec_63_PSA!G378</f>
        <v>33.183313198435698</v>
      </c>
      <c r="AA379">
        <f>[9]sens_90_spec_58_PSA!G378</f>
        <v>33.184380555596903</v>
      </c>
      <c r="AB379">
        <f>[10]sens_95_spec_19_PSA!G378</f>
        <v>33.190608190193601</v>
      </c>
      <c r="AC379">
        <f>[11]sens_100_spec_3_PSA!G378</f>
        <v>33.201118976411401</v>
      </c>
      <c r="AE379">
        <f t="shared" si="11"/>
        <v>10.369667395356714</v>
      </c>
    </row>
    <row r="380" spans="1:31" x14ac:dyDescent="0.25">
      <c r="A380">
        <f>'[1]Cost outcomes'!B379</f>
        <v>34040.1992212033</v>
      </c>
      <c r="B380">
        <f>'[1]Cost outcomes'!C379</f>
        <v>34261.368648196803</v>
      </c>
      <c r="C380">
        <f>'[1]Cost outcomes'!D379</f>
        <v>34289.809799554998</v>
      </c>
      <c r="D380">
        <f>'[1]Cost outcomes'!E379</f>
        <v>34330.9621269618</v>
      </c>
      <c r="E380">
        <f>'[1]Cost outcomes'!F379</f>
        <v>34395.141078264402</v>
      </c>
      <c r="F380">
        <f>'[1]Cost outcomes'!G379</f>
        <v>34471.539676616099</v>
      </c>
      <c r="G380">
        <f>'[1]Cost outcomes'!H379</f>
        <v>34486.436439032797</v>
      </c>
      <c r="H380">
        <f>'[1]Cost outcomes'!I379</f>
        <v>34597.0637519827</v>
      </c>
      <c r="I380">
        <f>'[1]Cost outcomes'!J379</f>
        <v>34666.100646594903</v>
      </c>
      <c r="K380">
        <f>'[2]QALY outcomes'!B379</f>
        <v>13.924333402622199</v>
      </c>
      <c r="L380">
        <f>'[2]QALY outcomes'!C379</f>
        <v>13.9329739723779</v>
      </c>
      <c r="M380">
        <f>'[2]QALY outcomes'!D379</f>
        <v>13.9335909684931</v>
      </c>
      <c r="N380">
        <f>'[2]QALY outcomes'!E379</f>
        <v>13.9349882894229</v>
      </c>
      <c r="O380">
        <f>'[2]QALY outcomes'!F379</f>
        <v>13.937871006400499</v>
      </c>
      <c r="P380">
        <f>'[2]QALY outcomes'!G379</f>
        <v>13.9402606312073</v>
      </c>
      <c r="Q380">
        <f>'[2]QALY outcomes'!H379</f>
        <v>13.94030907334</v>
      </c>
      <c r="R380">
        <f>'[2]QALY outcomes'!I379</f>
        <v>13.9411637122848</v>
      </c>
      <c r="S380">
        <f>'[2]QALY outcomes'!J379</f>
        <v>13.943050136943301</v>
      </c>
      <c r="U380">
        <f>[3]sens_28_spec_89!G379</f>
        <v>33.669293123744303</v>
      </c>
      <c r="V380">
        <f>[4]sens_57_spec_80_PSA!G379</f>
        <v>33.689835476104797</v>
      </c>
      <c r="W380">
        <f>[5]sens_64_spec_76_PSA!G379</f>
        <v>33.690855112221797</v>
      </c>
      <c r="X380">
        <f>[6]sens_70_spec_70_PSA!G379</f>
        <v>33.694215051813003</v>
      </c>
      <c r="Y380">
        <f>[7]sens_75_spec_66_PSA!G379</f>
        <v>33.701653155214899</v>
      </c>
      <c r="Z380">
        <f>[8]sens_88_spec_63_PSA!G379</f>
        <v>33.707207212465399</v>
      </c>
      <c r="AA380">
        <f>[9]sens_90_spec_58_PSA!G379</f>
        <v>33.7072785182229</v>
      </c>
      <c r="AB380">
        <f>[10]sens_95_spec_19_PSA!G379</f>
        <v>33.708696104571601</v>
      </c>
      <c r="AC380">
        <f>[11]sens_100_spec_3_PSA!G379</f>
        <v>33.713340504234203</v>
      </c>
      <c r="AE380">
        <f t="shared" si="11"/>
        <v>7.0359090298811111</v>
      </c>
    </row>
    <row r="381" spans="1:31" x14ac:dyDescent="0.25">
      <c r="A381">
        <f>'[1]Cost outcomes'!B380</f>
        <v>44799.783776286196</v>
      </c>
      <c r="B381">
        <f>'[1]Cost outcomes'!C380</f>
        <v>44997.435154113897</v>
      </c>
      <c r="C381">
        <f>'[1]Cost outcomes'!D380</f>
        <v>45032.2257867839</v>
      </c>
      <c r="D381">
        <f>'[1]Cost outcomes'!E380</f>
        <v>45073.558866971602</v>
      </c>
      <c r="E381">
        <f>'[1]Cost outcomes'!F380</f>
        <v>45088.2270185366</v>
      </c>
      <c r="F381">
        <f>'[1]Cost outcomes'!G380</f>
        <v>45144.186475900002</v>
      </c>
      <c r="G381">
        <f>'[1]Cost outcomes'!H380</f>
        <v>45197.027042094902</v>
      </c>
      <c r="H381">
        <f>'[1]Cost outcomes'!I380</f>
        <v>45284.1957911586</v>
      </c>
      <c r="I381">
        <f>'[1]Cost outcomes'!J380</f>
        <v>45336.557818865003</v>
      </c>
      <c r="K381">
        <f>'[2]QALY outcomes'!B380</f>
        <v>13.722689428235601</v>
      </c>
      <c r="L381">
        <f>'[2]QALY outcomes'!C380</f>
        <v>13.729034628858701</v>
      </c>
      <c r="M381">
        <f>'[2]QALY outcomes'!D380</f>
        <v>13.730527119264</v>
      </c>
      <c r="N381">
        <f>'[2]QALY outcomes'!E380</f>
        <v>13.731815685006501</v>
      </c>
      <c r="O381">
        <f>'[2]QALY outcomes'!F380</f>
        <v>13.731815685006501</v>
      </c>
      <c r="P381">
        <f>'[2]QALY outcomes'!G380</f>
        <v>13.733606828486799</v>
      </c>
      <c r="Q381">
        <f>'[2]QALY outcomes'!H380</f>
        <v>13.7360903180683</v>
      </c>
      <c r="R381">
        <f>'[2]QALY outcomes'!I380</f>
        <v>13.7360903180683</v>
      </c>
      <c r="S381">
        <f>'[2]QALY outcomes'!J380</f>
        <v>13.7364715974073</v>
      </c>
      <c r="U381">
        <f>[3]sens_28_spec_89!G380</f>
        <v>33.476834843072503</v>
      </c>
      <c r="V381">
        <f>[4]sens_57_spec_80_PSA!G380</f>
        <v>33.491103337862</v>
      </c>
      <c r="W381">
        <f>[5]sens_64_spec_76_PSA!G380</f>
        <v>33.494652375302998</v>
      </c>
      <c r="X381">
        <f>[6]sens_70_spec_70_PSA!G380</f>
        <v>33.498007688578397</v>
      </c>
      <c r="Y381">
        <f>[7]sens_75_spec_66_PSA!G380</f>
        <v>33.498007688578397</v>
      </c>
      <c r="Z381">
        <f>[8]sens_88_spec_63_PSA!G380</f>
        <v>33.503046740448802</v>
      </c>
      <c r="AA381">
        <f>[9]sens_90_spec_58_PSA!G380</f>
        <v>33.509460705229898</v>
      </c>
      <c r="AB381">
        <f>[10]sens_95_spec_19_PSA!G380</f>
        <v>33.509460705229898</v>
      </c>
      <c r="AC381">
        <f>[11]sens_100_spec_3_PSA!G380</f>
        <v>33.510211692003203</v>
      </c>
      <c r="AE381">
        <f t="shared" si="11"/>
        <v>-30.068836251079574</v>
      </c>
    </row>
    <row r="382" spans="1:31" x14ac:dyDescent="0.25">
      <c r="A382">
        <f>'[1]Cost outcomes'!B381</f>
        <v>32508.044072068598</v>
      </c>
      <c r="B382">
        <f>'[1]Cost outcomes'!C381</f>
        <v>32638.932775526901</v>
      </c>
      <c r="C382">
        <f>'[1]Cost outcomes'!D381</f>
        <v>32673.332548646598</v>
      </c>
      <c r="D382">
        <f>'[1]Cost outcomes'!E381</f>
        <v>32710.528445412099</v>
      </c>
      <c r="E382">
        <f>'[1]Cost outcomes'!F381</f>
        <v>32761.818619842401</v>
      </c>
      <c r="F382">
        <f>'[1]Cost outcomes'!G381</f>
        <v>32819.232910876002</v>
      </c>
      <c r="G382">
        <f>'[1]Cost outcomes'!H381</f>
        <v>32846.204655470698</v>
      </c>
      <c r="H382">
        <f>'[1]Cost outcomes'!I381</f>
        <v>32945.853463068197</v>
      </c>
      <c r="I382">
        <f>'[1]Cost outcomes'!J381</f>
        <v>33025.006613095502</v>
      </c>
      <c r="K382">
        <f>'[2]QALY outcomes'!B381</f>
        <v>13.457174738678701</v>
      </c>
      <c r="L382">
        <f>'[2]QALY outcomes'!C381</f>
        <v>13.4603381911963</v>
      </c>
      <c r="M382">
        <f>'[2]QALY outcomes'!D381</f>
        <v>13.460793533231699</v>
      </c>
      <c r="N382">
        <f>'[2]QALY outcomes'!E381</f>
        <v>13.4613384343006</v>
      </c>
      <c r="O382">
        <f>'[2]QALY outcomes'!F381</f>
        <v>13.463633924711299</v>
      </c>
      <c r="P382">
        <f>'[2]QALY outcomes'!G381</f>
        <v>13.4649467024075</v>
      </c>
      <c r="Q382">
        <f>'[2]QALY outcomes'!H381</f>
        <v>13.4653800893352</v>
      </c>
      <c r="R382">
        <f>'[2]QALY outcomes'!I381</f>
        <v>13.4656620838596</v>
      </c>
      <c r="S382">
        <f>'[2]QALY outcomes'!J381</f>
        <v>13.4686195803373</v>
      </c>
      <c r="U382">
        <f>[3]sens_28_spec_89!G381</f>
        <v>32.792151769541299</v>
      </c>
      <c r="V382">
        <f>[4]sens_57_spec_80_PSA!G381</f>
        <v>32.7995269925946</v>
      </c>
      <c r="W382">
        <f>[5]sens_64_spec_76_PSA!G381</f>
        <v>32.800426490900698</v>
      </c>
      <c r="X382">
        <f>[6]sens_70_spec_70_PSA!G381</f>
        <v>32.801716521166703</v>
      </c>
      <c r="Y382">
        <f>[7]sens_75_spec_66_PSA!G381</f>
        <v>32.808416814284897</v>
      </c>
      <c r="Z382">
        <f>[8]sens_88_spec_63_PSA!G381</f>
        <v>32.811169538723199</v>
      </c>
      <c r="AA382">
        <f>[9]sens_90_spec_58_PSA!G381</f>
        <v>32.8121312249597</v>
      </c>
      <c r="AB382">
        <f>[10]sens_95_spec_19_PSA!G381</f>
        <v>32.812726466769497</v>
      </c>
      <c r="AC382">
        <f>[11]sens_100_spec_3_PSA!G381</f>
        <v>32.820163020997903</v>
      </c>
      <c r="AE382">
        <f t="shared" si="11"/>
        <v>-47.339034260099154</v>
      </c>
    </row>
    <row r="383" spans="1:31" x14ac:dyDescent="0.25">
      <c r="A383">
        <f>'[1]Cost outcomes'!B382</f>
        <v>28785.6360555346</v>
      </c>
      <c r="B383">
        <f>'[1]Cost outcomes'!C382</f>
        <v>28907.955544786499</v>
      </c>
      <c r="C383">
        <f>'[1]Cost outcomes'!D382</f>
        <v>28963.3928571082</v>
      </c>
      <c r="D383">
        <f>'[1]Cost outcomes'!E382</f>
        <v>28986.2894982281</v>
      </c>
      <c r="E383">
        <f>'[1]Cost outcomes'!F382</f>
        <v>29023.073682529801</v>
      </c>
      <c r="F383">
        <f>'[1]Cost outcomes'!G382</f>
        <v>29086.741534581099</v>
      </c>
      <c r="G383">
        <f>'[1]Cost outcomes'!H382</f>
        <v>29115.725926143899</v>
      </c>
      <c r="H383">
        <f>'[1]Cost outcomes'!I382</f>
        <v>29220.5634823283</v>
      </c>
      <c r="I383">
        <f>'[1]Cost outcomes'!J382</f>
        <v>29279.444493475901</v>
      </c>
      <c r="K383">
        <f>'[2]QALY outcomes'!B382</f>
        <v>13.622392274009799</v>
      </c>
      <c r="L383">
        <f>'[2]QALY outcomes'!C382</f>
        <v>13.6263656213362</v>
      </c>
      <c r="M383">
        <f>'[2]QALY outcomes'!D382</f>
        <v>13.629889115044399</v>
      </c>
      <c r="N383">
        <f>'[2]QALY outcomes'!E382</f>
        <v>13.629889115044399</v>
      </c>
      <c r="O383">
        <f>'[2]QALY outcomes'!F382</f>
        <v>13.6309904370734</v>
      </c>
      <c r="P383">
        <f>'[2]QALY outcomes'!G382</f>
        <v>13.6345034249939</v>
      </c>
      <c r="Q383">
        <f>'[2]QALY outcomes'!H382</f>
        <v>13.6361391936871</v>
      </c>
      <c r="R383">
        <f>'[2]QALY outcomes'!I382</f>
        <v>13.637000531923301</v>
      </c>
      <c r="S383">
        <f>'[2]QALY outcomes'!J382</f>
        <v>13.638407838279401</v>
      </c>
      <c r="U383">
        <f>[3]sens_28_spec_89!G382</f>
        <v>32.299217204185503</v>
      </c>
      <c r="V383">
        <f>[4]sens_57_spec_80_PSA!G382</f>
        <v>32.308041554663902</v>
      </c>
      <c r="W383">
        <f>[5]sens_64_spec_76_PSA!G382</f>
        <v>32.316201275765501</v>
      </c>
      <c r="X383">
        <f>[6]sens_70_spec_70_PSA!G382</f>
        <v>32.316201275765501</v>
      </c>
      <c r="Y383">
        <f>[7]sens_75_spec_66_PSA!G382</f>
        <v>32.3186295350907</v>
      </c>
      <c r="Z383">
        <f>[8]sens_88_spec_63_PSA!G382</f>
        <v>32.328959936855703</v>
      </c>
      <c r="AA383">
        <f>[9]sens_90_spec_58_PSA!G382</f>
        <v>32.332369839410198</v>
      </c>
      <c r="AB383">
        <f>[10]sens_95_spec_19_PSA!G382</f>
        <v>32.334300516805797</v>
      </c>
      <c r="AC383">
        <f>[11]sens_100_spec_3_PSA!G382</f>
        <v>32.336854483898499</v>
      </c>
      <c r="AE383">
        <f t="shared" si="11"/>
        <v>-17.379758725363899</v>
      </c>
    </row>
    <row r="384" spans="1:31" x14ac:dyDescent="0.25">
      <c r="A384">
        <f>'[1]Cost outcomes'!B383</f>
        <v>40600.899879565099</v>
      </c>
      <c r="B384">
        <f>'[1]Cost outcomes'!C383</f>
        <v>40773.625466238402</v>
      </c>
      <c r="C384">
        <f>'[1]Cost outcomes'!D383</f>
        <v>40819.574275545798</v>
      </c>
      <c r="D384">
        <f>'[1]Cost outcomes'!E383</f>
        <v>40855.7424485015</v>
      </c>
      <c r="E384">
        <f>'[1]Cost outcomes'!F383</f>
        <v>40877.507264706401</v>
      </c>
      <c r="F384">
        <f>'[1]Cost outcomes'!G383</f>
        <v>40936.714283356298</v>
      </c>
      <c r="G384">
        <f>'[1]Cost outcomes'!H383</f>
        <v>40950.885629898003</v>
      </c>
      <c r="H384">
        <f>'[1]Cost outcomes'!I383</f>
        <v>41041.420743553499</v>
      </c>
      <c r="I384">
        <f>'[1]Cost outcomes'!J383</f>
        <v>41141.184679563397</v>
      </c>
      <c r="K384">
        <f>'[2]QALY outcomes'!B383</f>
        <v>13.9212954782806</v>
      </c>
      <c r="L384">
        <f>'[2]QALY outcomes'!C383</f>
        <v>13.9266246425936</v>
      </c>
      <c r="M384">
        <f>'[2]QALY outcomes'!D383</f>
        <v>13.9290771406686</v>
      </c>
      <c r="N384">
        <f>'[2]QALY outcomes'!E383</f>
        <v>13.9294008565151</v>
      </c>
      <c r="O384">
        <f>'[2]QALY outcomes'!F383</f>
        <v>13.9300951743173</v>
      </c>
      <c r="P384">
        <f>'[2]QALY outcomes'!G383</f>
        <v>13.932176876835101</v>
      </c>
      <c r="Q384">
        <f>'[2]QALY outcomes'!H383</f>
        <v>13.932176876835101</v>
      </c>
      <c r="R384">
        <f>'[2]QALY outcomes'!I383</f>
        <v>13.932683410025501</v>
      </c>
      <c r="S384">
        <f>'[2]QALY outcomes'!J383</f>
        <v>13.9367523513633</v>
      </c>
      <c r="U384">
        <f>[3]sens_28_spec_89!G383</f>
        <v>33.055113669625399</v>
      </c>
      <c r="V384">
        <f>[4]sens_57_spec_80_PSA!G383</f>
        <v>33.065426386876702</v>
      </c>
      <c r="W384">
        <f>[5]sens_64_spec_76_PSA!G383</f>
        <v>33.071100707499397</v>
      </c>
      <c r="X384">
        <f>[6]sens_70_spec_70_PSA!G383</f>
        <v>33.071644695535902</v>
      </c>
      <c r="Y384">
        <f>[7]sens_75_spec_66_PSA!G383</f>
        <v>33.072678446491203</v>
      </c>
      <c r="Z384">
        <f>[8]sens_88_spec_63_PSA!G383</f>
        <v>33.076173609081401</v>
      </c>
      <c r="AA384">
        <f>[9]sens_90_spec_58_PSA!G383</f>
        <v>33.076173609081401</v>
      </c>
      <c r="AB384">
        <f>[10]sens_95_spec_19_PSA!G383</f>
        <v>33.076994596023198</v>
      </c>
      <c r="AC384">
        <f>[11]sens_100_spec_3_PSA!G383</f>
        <v>33.0863246440476</v>
      </c>
      <c r="AE384">
        <f t="shared" si="11"/>
        <v>-31.977491679942119</v>
      </c>
    </row>
    <row r="385" spans="1:31" x14ac:dyDescent="0.25">
      <c r="A385">
        <f>'[1]Cost outcomes'!B384</f>
        <v>43574.997598611597</v>
      </c>
      <c r="B385">
        <f>'[1]Cost outcomes'!C384</f>
        <v>43842.464533055201</v>
      </c>
      <c r="C385">
        <f>'[1]Cost outcomes'!D384</f>
        <v>43903.380600108198</v>
      </c>
      <c r="D385">
        <f>'[1]Cost outcomes'!E384</f>
        <v>43995.050901957104</v>
      </c>
      <c r="E385">
        <f>'[1]Cost outcomes'!F384</f>
        <v>44045.843045959198</v>
      </c>
      <c r="F385">
        <f>'[1]Cost outcomes'!G384</f>
        <v>44202.883934048499</v>
      </c>
      <c r="G385">
        <f>'[1]Cost outcomes'!H384</f>
        <v>44240.376412081401</v>
      </c>
      <c r="H385">
        <f>'[1]Cost outcomes'!I384</f>
        <v>44347.618798046897</v>
      </c>
      <c r="I385">
        <f>'[1]Cost outcomes'!J384</f>
        <v>44473.223265429297</v>
      </c>
      <c r="K385">
        <f>'[2]QALY outcomes'!B384</f>
        <v>13.642643618231901</v>
      </c>
      <c r="L385">
        <f>'[2]QALY outcomes'!C384</f>
        <v>13.657543158782101</v>
      </c>
      <c r="M385">
        <f>'[2]QALY outcomes'!D384</f>
        <v>13.658930399145399</v>
      </c>
      <c r="N385">
        <f>'[2]QALY outcomes'!E384</f>
        <v>13.663423952399301</v>
      </c>
      <c r="O385">
        <f>'[2]QALY outcomes'!F384</f>
        <v>13.6656574386811</v>
      </c>
      <c r="P385">
        <f>'[2]QALY outcomes'!G384</f>
        <v>13.672639774523301</v>
      </c>
      <c r="Q385">
        <f>'[2]QALY outcomes'!H384</f>
        <v>13.6735964999052</v>
      </c>
      <c r="R385">
        <f>'[2]QALY outcomes'!I384</f>
        <v>13.674181190923401</v>
      </c>
      <c r="S385">
        <f>'[2]QALY outcomes'!J384</f>
        <v>13.6789949152384</v>
      </c>
      <c r="U385">
        <f>[3]sens_28_spec_89!G384</f>
        <v>31.6308254930318</v>
      </c>
      <c r="V385">
        <f>[4]sens_57_spec_80_PSA!G384</f>
        <v>31.6640996935404</v>
      </c>
      <c r="W385">
        <f>[5]sens_64_spec_76_PSA!G384</f>
        <v>31.6664910108695</v>
      </c>
      <c r="X385">
        <f>[6]sens_70_spec_70_PSA!G384</f>
        <v>31.6757270003184</v>
      </c>
      <c r="Y385">
        <f>[7]sens_75_spec_66_PSA!G384</f>
        <v>31.679979699535501</v>
      </c>
      <c r="Z385">
        <f>[8]sens_88_spec_63_PSA!G384</f>
        <v>31.694244138603299</v>
      </c>
      <c r="AA385">
        <f>[9]sens_90_spec_58_PSA!G384</f>
        <v>31.695916095194299</v>
      </c>
      <c r="AB385">
        <f>[10]sens_95_spec_19_PSA!G384</f>
        <v>31.696988606586199</v>
      </c>
      <c r="AC385">
        <f>[11]sens_100_spec_3_PSA!G384</f>
        <v>31.708536841441699</v>
      </c>
      <c r="AE385">
        <f t="shared" si="11"/>
        <v>126.04353465588372</v>
      </c>
    </row>
    <row r="386" spans="1:31" x14ac:dyDescent="0.25">
      <c r="A386">
        <f>'[1]Cost outcomes'!B385</f>
        <v>29143.8195192233</v>
      </c>
      <c r="B386">
        <f>'[1]Cost outcomes'!C385</f>
        <v>29368.7124243621</v>
      </c>
      <c r="C386">
        <f>'[1]Cost outcomes'!D385</f>
        <v>29435.417944584398</v>
      </c>
      <c r="D386">
        <f>'[1]Cost outcomes'!E385</f>
        <v>29499.716168782299</v>
      </c>
      <c r="E386">
        <f>'[1]Cost outcomes'!F385</f>
        <v>29536.475083073601</v>
      </c>
      <c r="F386">
        <f>'[1]Cost outcomes'!G385</f>
        <v>29641.149494547499</v>
      </c>
      <c r="G386">
        <f>'[1]Cost outcomes'!H385</f>
        <v>29657.3538004451</v>
      </c>
      <c r="H386">
        <f>'[1]Cost outcomes'!I385</f>
        <v>29818.2404938654</v>
      </c>
      <c r="I386">
        <f>'[1]Cost outcomes'!J385</f>
        <v>29896.836321585299</v>
      </c>
      <c r="K386">
        <f>'[2]QALY outcomes'!B385</f>
        <v>13.756698166023</v>
      </c>
      <c r="L386">
        <f>'[2]QALY outcomes'!C385</f>
        <v>13.7673433589546</v>
      </c>
      <c r="M386">
        <f>'[2]QALY outcomes'!D385</f>
        <v>13.7691305005751</v>
      </c>
      <c r="N386">
        <f>'[2]QALY outcomes'!E385</f>
        <v>13.772318135853199</v>
      </c>
      <c r="O386">
        <f>'[2]QALY outcomes'!F385</f>
        <v>13.774085399376601</v>
      </c>
      <c r="P386">
        <f>'[2]QALY outcomes'!G385</f>
        <v>13.7816351263291</v>
      </c>
      <c r="Q386">
        <f>'[2]QALY outcomes'!H385</f>
        <v>13.7816351263291</v>
      </c>
      <c r="R386">
        <f>'[2]QALY outcomes'!I385</f>
        <v>13.785846872813</v>
      </c>
      <c r="S386">
        <f>'[2]QALY outcomes'!J385</f>
        <v>13.788317926593701</v>
      </c>
      <c r="U386">
        <f>[3]sens_28_spec_89!G385</f>
        <v>32.8163337571333</v>
      </c>
      <c r="V386">
        <f>[4]sens_57_spec_80_PSA!G385</f>
        <v>32.8396048901554</v>
      </c>
      <c r="W386">
        <f>[5]sens_64_spec_76_PSA!G385</f>
        <v>32.843016497081202</v>
      </c>
      <c r="X386">
        <f>[6]sens_70_spec_70_PSA!G385</f>
        <v>32.849979049747098</v>
      </c>
      <c r="Y386">
        <f>[7]sens_75_spec_66_PSA!G385</f>
        <v>32.854537590747299</v>
      </c>
      <c r="Z386">
        <f>[8]sens_88_spec_63_PSA!G385</f>
        <v>32.869776538495302</v>
      </c>
      <c r="AA386">
        <f>[9]sens_90_spec_58_PSA!G385</f>
        <v>32.869776538495302</v>
      </c>
      <c r="AB386">
        <f>[10]sens_95_spec_19_PSA!G385</f>
        <v>32.880110615216502</v>
      </c>
      <c r="AC386">
        <f>[11]sens_100_spec_3_PSA!G385</f>
        <v>32.884481603858099</v>
      </c>
      <c r="AE386">
        <f t="shared" si="11"/>
        <v>56.256359166009986</v>
      </c>
    </row>
    <row r="387" spans="1:31" x14ac:dyDescent="0.25">
      <c r="A387">
        <f>'[1]Cost outcomes'!B386</f>
        <v>38447.953808827602</v>
      </c>
      <c r="B387">
        <f>'[1]Cost outcomes'!C386</f>
        <v>38594.039365111203</v>
      </c>
      <c r="C387">
        <f>'[1]Cost outcomes'!D386</f>
        <v>38632.3720553612</v>
      </c>
      <c r="D387">
        <f>'[1]Cost outcomes'!E386</f>
        <v>38706.025958938801</v>
      </c>
      <c r="E387">
        <f>'[1]Cost outcomes'!F386</f>
        <v>38735.112977559103</v>
      </c>
      <c r="F387">
        <f>'[1]Cost outcomes'!G386</f>
        <v>38807.030023913503</v>
      </c>
      <c r="G387">
        <f>'[1]Cost outcomes'!H386</f>
        <v>38818.626513161696</v>
      </c>
      <c r="H387">
        <f>'[1]Cost outcomes'!I386</f>
        <v>38911.6122506057</v>
      </c>
      <c r="I387">
        <f>'[1]Cost outcomes'!J386</f>
        <v>38951.972798905001</v>
      </c>
      <c r="K387">
        <f>'[2]QALY outcomes'!B386</f>
        <v>13.9995511536445</v>
      </c>
      <c r="L387">
        <f>'[2]QALY outcomes'!C386</f>
        <v>14.004847241238201</v>
      </c>
      <c r="M387">
        <f>'[2]QALY outcomes'!D386</f>
        <v>14.0062787690888</v>
      </c>
      <c r="N387">
        <f>'[2]QALY outcomes'!E386</f>
        <v>14.009290711929101</v>
      </c>
      <c r="O387">
        <f>'[2]QALY outcomes'!F386</f>
        <v>14.0110359178992</v>
      </c>
      <c r="P387">
        <f>'[2]QALY outcomes'!G386</f>
        <v>14.013622643808899</v>
      </c>
      <c r="Q387">
        <f>'[2]QALY outcomes'!H386</f>
        <v>14.013622643808899</v>
      </c>
      <c r="R387">
        <f>'[2]QALY outcomes'!I386</f>
        <v>14.013622643808899</v>
      </c>
      <c r="S387">
        <f>'[2]QALY outcomes'!J386</f>
        <v>14.0136819362941</v>
      </c>
      <c r="U387">
        <f>[3]sens_28_spec_89!G386</f>
        <v>34.2465898397393</v>
      </c>
      <c r="V387">
        <f>[4]sens_57_spec_80_PSA!G386</f>
        <v>34.257486109757501</v>
      </c>
      <c r="W387">
        <f>[5]sens_64_spec_76_PSA!G386</f>
        <v>34.260010032502002</v>
      </c>
      <c r="X387">
        <f>[6]sens_70_spec_70_PSA!G386</f>
        <v>34.267237296166599</v>
      </c>
      <c r="Y387">
        <f>[7]sens_75_spec_66_PSA!G386</f>
        <v>34.272240310038697</v>
      </c>
      <c r="Z387">
        <f>[8]sens_88_spec_63_PSA!G386</f>
        <v>34.2779925212308</v>
      </c>
      <c r="AA387">
        <f>[9]sens_90_spec_58_PSA!G386</f>
        <v>34.2779925212308</v>
      </c>
      <c r="AB387">
        <f>[10]sens_95_spec_19_PSA!G386</f>
        <v>34.2779925212308</v>
      </c>
      <c r="AC387">
        <f>[11]sens_100_spec_3_PSA!G386</f>
        <v>34.278103238253799</v>
      </c>
      <c r="AE387">
        <f t="shared" si="11"/>
        <v>-6.2110476457366133</v>
      </c>
    </row>
    <row r="388" spans="1:31" x14ac:dyDescent="0.25">
      <c r="A388">
        <f>'[1]Cost outcomes'!B387</f>
        <v>39323.393732428602</v>
      </c>
      <c r="B388">
        <f>'[1]Cost outcomes'!C387</f>
        <v>39504.237556992797</v>
      </c>
      <c r="C388">
        <f>'[1]Cost outcomes'!D387</f>
        <v>39525.958069774599</v>
      </c>
      <c r="D388">
        <f>'[1]Cost outcomes'!E387</f>
        <v>39571.594278780103</v>
      </c>
      <c r="E388">
        <f>'[1]Cost outcomes'!F387</f>
        <v>39593.815875390101</v>
      </c>
      <c r="F388">
        <f>'[1]Cost outcomes'!G387</f>
        <v>39617.607680636</v>
      </c>
      <c r="G388">
        <f>'[1]Cost outcomes'!H387</f>
        <v>39628.669633259</v>
      </c>
      <c r="H388">
        <f>'[1]Cost outcomes'!I387</f>
        <v>39705.846745000199</v>
      </c>
      <c r="I388">
        <f>'[1]Cost outcomes'!J387</f>
        <v>39750.615546249501</v>
      </c>
      <c r="K388">
        <f>'[2]QALY outcomes'!B387</f>
        <v>13.734857349668699</v>
      </c>
      <c r="L388">
        <f>'[2]QALY outcomes'!C387</f>
        <v>13.740973523350601</v>
      </c>
      <c r="M388">
        <f>'[2]QALY outcomes'!D387</f>
        <v>13.7410646522977</v>
      </c>
      <c r="N388">
        <f>'[2]QALY outcomes'!E387</f>
        <v>13.7421510375537</v>
      </c>
      <c r="O388">
        <f>'[2]QALY outcomes'!F387</f>
        <v>13.742330457320699</v>
      </c>
      <c r="P388">
        <f>'[2]QALY outcomes'!G387</f>
        <v>13.742330457320699</v>
      </c>
      <c r="Q388">
        <f>'[2]QALY outcomes'!H387</f>
        <v>13.742330457320699</v>
      </c>
      <c r="R388">
        <f>'[2]QALY outcomes'!I387</f>
        <v>13.742330457320699</v>
      </c>
      <c r="S388">
        <f>'[2]QALY outcomes'!J387</f>
        <v>13.742330457320699</v>
      </c>
      <c r="U388">
        <f>[3]sens_28_spec_89!G387</f>
        <v>33.451411910418699</v>
      </c>
      <c r="V388">
        <f>[4]sens_57_spec_80_PSA!G387</f>
        <v>33.466733290960399</v>
      </c>
      <c r="W388">
        <f>[5]sens_64_spec_76_PSA!G387</f>
        <v>33.466909378944997</v>
      </c>
      <c r="X388">
        <f>[6]sens_70_spec_70_PSA!G387</f>
        <v>33.469595398603197</v>
      </c>
      <c r="Y388">
        <f>[7]sens_75_spec_66_PSA!G387</f>
        <v>33.469955994061799</v>
      </c>
      <c r="Z388">
        <f>[8]sens_88_spec_63_PSA!G387</f>
        <v>33.469955994061799</v>
      </c>
      <c r="AA388">
        <f>[9]sens_90_spec_58_PSA!G387</f>
        <v>33.469955994061799</v>
      </c>
      <c r="AB388">
        <f>[10]sens_95_spec_19_PSA!G387</f>
        <v>33.469955994061799</v>
      </c>
      <c r="AC388">
        <f>[11]sens_100_spec_3_PSA!G387</f>
        <v>33.469955994061799</v>
      </c>
      <c r="AE388">
        <f t="shared" ref="AE388:AE451" si="12">($AE$1*(L388-K388))-(B388-A388)</f>
        <v>-19.310093604509404</v>
      </c>
    </row>
    <row r="389" spans="1:31" x14ac:dyDescent="0.25">
      <c r="A389">
        <f>'[1]Cost outcomes'!B388</f>
        <v>25436.943006353998</v>
      </c>
      <c r="B389">
        <f>'[1]Cost outcomes'!C388</f>
        <v>25572.032845146099</v>
      </c>
      <c r="C389">
        <f>'[1]Cost outcomes'!D388</f>
        <v>25607.990551717401</v>
      </c>
      <c r="D389">
        <f>'[1]Cost outcomes'!E388</f>
        <v>25644.158911973798</v>
      </c>
      <c r="E389">
        <f>'[1]Cost outcomes'!F388</f>
        <v>25683.458935290499</v>
      </c>
      <c r="F389">
        <f>'[1]Cost outcomes'!G388</f>
        <v>25753.936571139198</v>
      </c>
      <c r="G389">
        <f>'[1]Cost outcomes'!H388</f>
        <v>25784.289179741601</v>
      </c>
      <c r="H389">
        <f>'[1]Cost outcomes'!I388</f>
        <v>25886.351689737701</v>
      </c>
      <c r="I389">
        <f>'[1]Cost outcomes'!J388</f>
        <v>25944.7772188177</v>
      </c>
      <c r="K389">
        <f>'[2]QALY outcomes'!B388</f>
        <v>13.564110474072701</v>
      </c>
      <c r="L389">
        <f>'[2]QALY outcomes'!C388</f>
        <v>13.569261499303799</v>
      </c>
      <c r="M389">
        <f>'[2]QALY outcomes'!D388</f>
        <v>13.5700291257932</v>
      </c>
      <c r="N389">
        <f>'[2]QALY outcomes'!E388</f>
        <v>13.570475947130101</v>
      </c>
      <c r="O389">
        <f>'[2]QALY outcomes'!F388</f>
        <v>13.5714422137135</v>
      </c>
      <c r="P389">
        <f>'[2]QALY outcomes'!G388</f>
        <v>13.5748208383504</v>
      </c>
      <c r="Q389">
        <f>'[2]QALY outcomes'!H388</f>
        <v>13.5760493723233</v>
      </c>
      <c r="R389">
        <f>'[2]QALY outcomes'!I388</f>
        <v>13.577212546826001</v>
      </c>
      <c r="S389">
        <f>'[2]QALY outcomes'!J388</f>
        <v>13.5785306883008</v>
      </c>
      <c r="U389">
        <f>[3]sens_28_spec_89!G388</f>
        <v>32.627374637104097</v>
      </c>
      <c r="V389">
        <f>[4]sens_57_spec_80_PSA!G388</f>
        <v>32.638987608312</v>
      </c>
      <c r="W389">
        <f>[5]sens_64_spec_76_PSA!G388</f>
        <v>32.640275623462799</v>
      </c>
      <c r="X389">
        <f>[6]sens_70_spec_70_PSA!G388</f>
        <v>32.641129541821201</v>
      </c>
      <c r="Y389">
        <f>[7]sens_75_spec_66_PSA!G388</f>
        <v>32.643142330743203</v>
      </c>
      <c r="Z389">
        <f>[8]sens_88_spec_63_PSA!G388</f>
        <v>32.651368037875997</v>
      </c>
      <c r="AA389">
        <f>[9]sens_90_spec_58_PSA!G388</f>
        <v>32.654240973714003</v>
      </c>
      <c r="AB389">
        <f>[10]sens_95_spec_19_PSA!G388</f>
        <v>32.656793680088697</v>
      </c>
      <c r="AC389">
        <f>[11]sens_100_spec_3_PSA!G388</f>
        <v>32.660013739839499</v>
      </c>
      <c r="AE389">
        <f t="shared" si="12"/>
        <v>0.9534404085950996</v>
      </c>
    </row>
    <row r="390" spans="1:31" x14ac:dyDescent="0.25">
      <c r="A390">
        <f>'[1]Cost outcomes'!B389</f>
        <v>34432.605033403001</v>
      </c>
      <c r="B390">
        <f>'[1]Cost outcomes'!C389</f>
        <v>34711.252511610299</v>
      </c>
      <c r="C390">
        <f>'[1]Cost outcomes'!D389</f>
        <v>34735.143721435299</v>
      </c>
      <c r="D390">
        <f>'[1]Cost outcomes'!E389</f>
        <v>34782.176991201901</v>
      </c>
      <c r="E390">
        <f>'[1]Cost outcomes'!F389</f>
        <v>34796.169417888697</v>
      </c>
      <c r="F390">
        <f>'[1]Cost outcomes'!G389</f>
        <v>34858.160268510903</v>
      </c>
      <c r="G390">
        <f>'[1]Cost outcomes'!H389</f>
        <v>34901.272809023503</v>
      </c>
      <c r="H390">
        <f>'[1]Cost outcomes'!I389</f>
        <v>34982.220624916998</v>
      </c>
      <c r="I390">
        <f>'[1]Cost outcomes'!J389</f>
        <v>35085.021284755399</v>
      </c>
      <c r="K390">
        <f>'[2]QALY outcomes'!B389</f>
        <v>13.3948665311383</v>
      </c>
      <c r="L390">
        <f>'[2]QALY outcomes'!C389</f>
        <v>13.406329616963401</v>
      </c>
      <c r="M390">
        <f>'[2]QALY outcomes'!D389</f>
        <v>13.406392802047</v>
      </c>
      <c r="N390">
        <f>'[2]QALY outcomes'!E389</f>
        <v>13.4072379076984</v>
      </c>
      <c r="O390">
        <f>'[2]QALY outcomes'!F389</f>
        <v>13.4072379076984</v>
      </c>
      <c r="P390">
        <f>'[2]QALY outcomes'!G389</f>
        <v>13.408882821577899</v>
      </c>
      <c r="Q390">
        <f>'[2]QALY outcomes'!H389</f>
        <v>13.4097594331697</v>
      </c>
      <c r="R390">
        <f>'[2]QALY outcomes'!I389</f>
        <v>13.4097594331697</v>
      </c>
      <c r="S390">
        <f>'[2]QALY outcomes'!J389</f>
        <v>13.4121014707695</v>
      </c>
      <c r="U390">
        <f>[3]sens_28_spec_89!G389</f>
        <v>31.963716410248001</v>
      </c>
      <c r="V390">
        <f>[4]sens_57_spec_80_PSA!G389</f>
        <v>31.993160299376299</v>
      </c>
      <c r="W390">
        <f>[5]sens_64_spec_76_PSA!G389</f>
        <v>31.993276281023899</v>
      </c>
      <c r="X390">
        <f>[6]sens_70_spec_70_PSA!G389</f>
        <v>31.995221434879799</v>
      </c>
      <c r="Y390">
        <f>[7]sens_75_spec_66_PSA!G389</f>
        <v>31.995221434879799</v>
      </c>
      <c r="Z390">
        <f>[8]sens_88_spec_63_PSA!G389</f>
        <v>31.998895193182101</v>
      </c>
      <c r="AA390">
        <f>[9]sens_90_spec_58_PSA!G389</f>
        <v>32.001001038549603</v>
      </c>
      <c r="AB390">
        <f>[10]sens_95_spec_19_PSA!G389</f>
        <v>32.001001038549603</v>
      </c>
      <c r="AC390">
        <f>[11]sens_100_spec_3_PSA!G389</f>
        <v>32.0054377347711</v>
      </c>
      <c r="AE390">
        <f t="shared" si="12"/>
        <v>24.103084144946877</v>
      </c>
    </row>
    <row r="391" spans="1:31" x14ac:dyDescent="0.25">
      <c r="A391">
        <f>'[1]Cost outcomes'!B390</f>
        <v>39711.902176807002</v>
      </c>
      <c r="B391">
        <f>'[1]Cost outcomes'!C390</f>
        <v>39877.065316068198</v>
      </c>
      <c r="C391">
        <f>'[1]Cost outcomes'!D390</f>
        <v>39894.3233371264</v>
      </c>
      <c r="D391">
        <f>'[1]Cost outcomes'!E390</f>
        <v>39933.5798411086</v>
      </c>
      <c r="E391">
        <f>'[1]Cost outcomes'!F390</f>
        <v>39955.352832123099</v>
      </c>
      <c r="F391">
        <f>'[1]Cost outcomes'!G390</f>
        <v>40000.421577693203</v>
      </c>
      <c r="G391">
        <f>'[1]Cost outcomes'!H390</f>
        <v>40024.796966916401</v>
      </c>
      <c r="H391">
        <f>'[1]Cost outcomes'!I390</f>
        <v>40132.2759352703</v>
      </c>
      <c r="I391">
        <f>'[1]Cost outcomes'!J390</f>
        <v>40178.867059087999</v>
      </c>
      <c r="K391">
        <f>'[2]QALY outcomes'!B390</f>
        <v>13.725394933711501</v>
      </c>
      <c r="L391">
        <f>'[2]QALY outcomes'!C390</f>
        <v>13.7335126097424</v>
      </c>
      <c r="M391">
        <f>'[2]QALY outcomes'!D390</f>
        <v>13.7335126097424</v>
      </c>
      <c r="N391">
        <f>'[2]QALY outcomes'!E390</f>
        <v>13.7354740880918</v>
      </c>
      <c r="O391">
        <f>'[2]QALY outcomes'!F390</f>
        <v>13.735602301258499</v>
      </c>
      <c r="P391">
        <f>'[2]QALY outcomes'!G390</f>
        <v>13.736470634535101</v>
      </c>
      <c r="Q391">
        <f>'[2]QALY outcomes'!H390</f>
        <v>13.737318324591399</v>
      </c>
      <c r="R391">
        <f>'[2]QALY outcomes'!I390</f>
        <v>13.7385550141096</v>
      </c>
      <c r="S391">
        <f>'[2]QALY outcomes'!J390</f>
        <v>13.7387814081802</v>
      </c>
      <c r="U391">
        <f>[3]sens_28_spec_89!G390</f>
        <v>32.924751228727096</v>
      </c>
      <c r="V391">
        <f>[4]sens_57_spec_80_PSA!G390</f>
        <v>32.944268804417</v>
      </c>
      <c r="W391">
        <f>[5]sens_64_spec_76_PSA!G390</f>
        <v>32.944268804417</v>
      </c>
      <c r="X391">
        <f>[6]sens_70_spec_70_PSA!G390</f>
        <v>32.948082598926398</v>
      </c>
      <c r="Y391">
        <f>[7]sens_75_spec_66_PSA!G390</f>
        <v>32.948315177341698</v>
      </c>
      <c r="Z391">
        <f>[8]sens_88_spec_63_PSA!G390</f>
        <v>32.949727696620201</v>
      </c>
      <c r="AA391">
        <f>[9]sens_90_spec_58_PSA!G390</f>
        <v>32.951390098901797</v>
      </c>
      <c r="AB391">
        <f>[10]sens_95_spec_19_PSA!G390</f>
        <v>32.954502823045097</v>
      </c>
      <c r="AC391">
        <f>[11]sens_100_spec_3_PSA!G390</f>
        <v>32.954893700269203</v>
      </c>
      <c r="AE391">
        <f t="shared" si="12"/>
        <v>49.232096092148055</v>
      </c>
    </row>
    <row r="392" spans="1:31" x14ac:dyDescent="0.25">
      <c r="A392">
        <f>'[1]Cost outcomes'!B391</f>
        <v>40839.376167403403</v>
      </c>
      <c r="B392">
        <f>'[1]Cost outcomes'!C391</f>
        <v>41023.189457350498</v>
      </c>
      <c r="C392">
        <f>'[1]Cost outcomes'!D391</f>
        <v>41041.730153252203</v>
      </c>
      <c r="D392">
        <f>'[1]Cost outcomes'!E391</f>
        <v>41065.517793519401</v>
      </c>
      <c r="E392">
        <f>'[1]Cost outcomes'!F391</f>
        <v>41080.1519191439</v>
      </c>
      <c r="F392">
        <f>'[1]Cost outcomes'!G391</f>
        <v>41123.944879323499</v>
      </c>
      <c r="G392">
        <f>'[1]Cost outcomes'!H391</f>
        <v>41135.7111753723</v>
      </c>
      <c r="H392">
        <f>'[1]Cost outcomes'!I391</f>
        <v>41218.189103204502</v>
      </c>
      <c r="I392">
        <f>'[1]Cost outcomes'!J391</f>
        <v>41260.283606284</v>
      </c>
      <c r="K392">
        <f>'[2]QALY outcomes'!B391</f>
        <v>13.6354252320952</v>
      </c>
      <c r="L392">
        <f>'[2]QALY outcomes'!C391</f>
        <v>13.641046806226001</v>
      </c>
      <c r="M392">
        <f>'[2]QALY outcomes'!D391</f>
        <v>13.641105910388699</v>
      </c>
      <c r="N392">
        <f>'[2]QALY outcomes'!E391</f>
        <v>13.641105910388699</v>
      </c>
      <c r="O392">
        <f>'[2]QALY outcomes'!F391</f>
        <v>13.641105910388699</v>
      </c>
      <c r="P392">
        <f>'[2]QALY outcomes'!G391</f>
        <v>13.6415768988821</v>
      </c>
      <c r="Q392">
        <f>'[2]QALY outcomes'!H391</f>
        <v>13.6415768988821</v>
      </c>
      <c r="R392">
        <f>'[2]QALY outcomes'!I391</f>
        <v>13.6415768988821</v>
      </c>
      <c r="S392">
        <f>'[2]QALY outcomes'!J391</f>
        <v>13.6415768988821</v>
      </c>
      <c r="U392">
        <f>[3]sens_28_spec_89!G391</f>
        <v>32.873874916755597</v>
      </c>
      <c r="V392">
        <f>[4]sens_57_spec_80_PSA!G391</f>
        <v>32.886736120760503</v>
      </c>
      <c r="W392">
        <f>[5]sens_64_spec_76_PSA!G391</f>
        <v>32.886836656694904</v>
      </c>
      <c r="X392">
        <f>[6]sens_70_spec_70_PSA!G391</f>
        <v>32.886836656694904</v>
      </c>
      <c r="Y392">
        <f>[7]sens_75_spec_66_PSA!G391</f>
        <v>32.886836656694904</v>
      </c>
      <c r="Z392">
        <f>[8]sens_88_spec_63_PSA!G391</f>
        <v>32.8877450553831</v>
      </c>
      <c r="AA392">
        <f>[9]sens_90_spec_58_PSA!G391</f>
        <v>32.8877450553831</v>
      </c>
      <c r="AB392">
        <f>[10]sens_95_spec_19_PSA!G391</f>
        <v>32.8877450553831</v>
      </c>
      <c r="AC392">
        <f>[11]sens_100_spec_3_PSA!G391</f>
        <v>32.8877450553831</v>
      </c>
      <c r="AE392">
        <f t="shared" si="12"/>
        <v>-35.342384697640512</v>
      </c>
    </row>
    <row r="393" spans="1:31" x14ac:dyDescent="0.25">
      <c r="A393">
        <f>'[1]Cost outcomes'!B392</f>
        <v>29889.125601230298</v>
      </c>
      <c r="B393">
        <f>'[1]Cost outcomes'!C392</f>
        <v>29997.781493612802</v>
      </c>
      <c r="C393">
        <f>'[1]Cost outcomes'!D392</f>
        <v>30034.278586025201</v>
      </c>
      <c r="D393">
        <f>'[1]Cost outcomes'!E392</f>
        <v>30104.921588612899</v>
      </c>
      <c r="E393">
        <f>'[1]Cost outcomes'!F392</f>
        <v>30121.1970223526</v>
      </c>
      <c r="F393">
        <f>'[1]Cost outcomes'!G392</f>
        <v>30221.8633236436</v>
      </c>
      <c r="G393">
        <f>'[1]Cost outcomes'!H392</f>
        <v>30258.784214496201</v>
      </c>
      <c r="H393">
        <f>'[1]Cost outcomes'!I392</f>
        <v>30364.239832919699</v>
      </c>
      <c r="I393">
        <f>'[1]Cost outcomes'!J392</f>
        <v>30412.574680273101</v>
      </c>
      <c r="K393">
        <f>'[2]QALY outcomes'!B392</f>
        <v>13.077371818726</v>
      </c>
      <c r="L393">
        <f>'[2]QALY outcomes'!C392</f>
        <v>13.080794670124501</v>
      </c>
      <c r="M393">
        <f>'[2]QALY outcomes'!D392</f>
        <v>13.0816057811905</v>
      </c>
      <c r="N393">
        <f>'[2]QALY outcomes'!E392</f>
        <v>13.083487146180399</v>
      </c>
      <c r="O393">
        <f>'[2]QALY outcomes'!F392</f>
        <v>13.0835548057957</v>
      </c>
      <c r="P393">
        <f>'[2]QALY outcomes'!G392</f>
        <v>13.0887989803472</v>
      </c>
      <c r="Q393">
        <f>'[2]QALY outcomes'!H392</f>
        <v>13.08984388006</v>
      </c>
      <c r="R393">
        <f>'[2]QALY outcomes'!I392</f>
        <v>13.091255609316701</v>
      </c>
      <c r="S393">
        <f>'[2]QALY outcomes'!J392</f>
        <v>13.0915565209426</v>
      </c>
      <c r="U393">
        <f>[3]sens_28_spec_89!G392</f>
        <v>31.994304441968101</v>
      </c>
      <c r="V393">
        <f>[4]sens_57_spec_80_PSA!G392</f>
        <v>32.001907024616898</v>
      </c>
      <c r="W393">
        <f>[5]sens_64_spec_76_PSA!G392</f>
        <v>32.003391469054399</v>
      </c>
      <c r="X393">
        <f>[6]sens_70_spec_70_PSA!G392</f>
        <v>32.007334625094401</v>
      </c>
      <c r="Y393">
        <f>[7]sens_75_spec_66_PSA!G392</f>
        <v>32.007478076532898</v>
      </c>
      <c r="Z393">
        <f>[8]sens_88_spec_63_PSA!G392</f>
        <v>32.020121078599303</v>
      </c>
      <c r="AA393">
        <f>[9]sens_90_spec_58_PSA!G392</f>
        <v>32.022391131305596</v>
      </c>
      <c r="AB393">
        <f>[10]sens_95_spec_19_PSA!G392</f>
        <v>32.0264148385683</v>
      </c>
      <c r="AC393">
        <f>[11]sens_100_spec_3_PSA!G392</f>
        <v>32.026921156626798</v>
      </c>
      <c r="AE393">
        <f t="shared" si="12"/>
        <v>-18.255261910461854</v>
      </c>
    </row>
    <row r="394" spans="1:31" x14ac:dyDescent="0.25">
      <c r="A394">
        <f>'[1]Cost outcomes'!B393</f>
        <v>25451.246658675202</v>
      </c>
      <c r="B394">
        <f>'[1]Cost outcomes'!C393</f>
        <v>25596.718842456499</v>
      </c>
      <c r="C394">
        <f>'[1]Cost outcomes'!D393</f>
        <v>25624.4142200719</v>
      </c>
      <c r="D394">
        <f>'[1]Cost outcomes'!E393</f>
        <v>25650.7092096374</v>
      </c>
      <c r="E394">
        <f>'[1]Cost outcomes'!F393</f>
        <v>25667.5466450641</v>
      </c>
      <c r="F394">
        <f>'[1]Cost outcomes'!G393</f>
        <v>25695.989175587099</v>
      </c>
      <c r="G394">
        <f>'[1]Cost outcomes'!H393</f>
        <v>25713.866885944899</v>
      </c>
      <c r="H394">
        <f>'[1]Cost outcomes'!I393</f>
        <v>25807.5844646308</v>
      </c>
      <c r="I394">
        <f>'[1]Cost outcomes'!J393</f>
        <v>25845.660010690499</v>
      </c>
      <c r="K394">
        <f>'[2]QALY outcomes'!B393</f>
        <v>13.5828859784353</v>
      </c>
      <c r="L394">
        <f>'[2]QALY outcomes'!C393</f>
        <v>13.588028759139901</v>
      </c>
      <c r="M394">
        <f>'[2]QALY outcomes'!D393</f>
        <v>13.5888056136702</v>
      </c>
      <c r="N394">
        <f>'[2]QALY outcomes'!E393</f>
        <v>13.588909914281899</v>
      </c>
      <c r="O394">
        <f>'[2]QALY outcomes'!F393</f>
        <v>13.588909914281899</v>
      </c>
      <c r="P394">
        <f>'[2]QALY outcomes'!G393</f>
        <v>13.588909914281899</v>
      </c>
      <c r="Q394">
        <f>'[2]QALY outcomes'!H393</f>
        <v>13.588909914281899</v>
      </c>
      <c r="R394">
        <f>'[2]QALY outcomes'!I393</f>
        <v>13.590660518407599</v>
      </c>
      <c r="S394">
        <f>'[2]QALY outcomes'!J393</f>
        <v>13.590660518407599</v>
      </c>
      <c r="U394">
        <f>[3]sens_28_spec_89!G393</f>
        <v>31.917436882315201</v>
      </c>
      <c r="V394">
        <f>[4]sens_57_spec_80_PSA!G393</f>
        <v>31.929105113354201</v>
      </c>
      <c r="W394">
        <f>[5]sens_64_spec_76_PSA!G393</f>
        <v>31.9304146945741</v>
      </c>
      <c r="X394">
        <f>[6]sens_70_spec_70_PSA!G393</f>
        <v>31.930581750730202</v>
      </c>
      <c r="Y394">
        <f>[7]sens_75_spec_66_PSA!G393</f>
        <v>31.930581750730202</v>
      </c>
      <c r="Z394">
        <f>[8]sens_88_spec_63_PSA!G393</f>
        <v>31.930581750730202</v>
      </c>
      <c r="AA394">
        <f>[9]sens_90_spec_58_PSA!G393</f>
        <v>31.930581750730202</v>
      </c>
      <c r="AB394">
        <f>[10]sens_95_spec_19_PSA!G393</f>
        <v>31.934766076589501</v>
      </c>
      <c r="AC394">
        <f>[11]sens_100_spec_3_PSA!G393</f>
        <v>31.934766076589501</v>
      </c>
      <c r="AE394">
        <f t="shared" si="12"/>
        <v>-9.646650052603519</v>
      </c>
    </row>
    <row r="395" spans="1:31" x14ac:dyDescent="0.25">
      <c r="A395">
        <f>'[1]Cost outcomes'!B394</f>
        <v>34161.645732180797</v>
      </c>
      <c r="B395">
        <f>'[1]Cost outcomes'!C394</f>
        <v>34298.563666482398</v>
      </c>
      <c r="C395">
        <f>'[1]Cost outcomes'!D394</f>
        <v>34353.894901036503</v>
      </c>
      <c r="D395">
        <f>'[1]Cost outcomes'!E394</f>
        <v>34395.8840062249</v>
      </c>
      <c r="E395">
        <f>'[1]Cost outcomes'!F394</f>
        <v>34413.381245386197</v>
      </c>
      <c r="F395">
        <f>'[1]Cost outcomes'!G394</f>
        <v>34469.052958159198</v>
      </c>
      <c r="G395">
        <f>'[1]Cost outcomes'!H394</f>
        <v>34508.061185996303</v>
      </c>
      <c r="H395">
        <f>'[1]Cost outcomes'!I394</f>
        <v>34593.988842164297</v>
      </c>
      <c r="I395">
        <f>'[1]Cost outcomes'!J394</f>
        <v>34675.6913544216</v>
      </c>
      <c r="K395">
        <f>'[2]QALY outcomes'!B394</f>
        <v>13.842939415040799</v>
      </c>
      <c r="L395">
        <f>'[2]QALY outcomes'!C394</f>
        <v>13.849066198810901</v>
      </c>
      <c r="M395">
        <f>'[2]QALY outcomes'!D394</f>
        <v>13.850196166059501</v>
      </c>
      <c r="N395">
        <f>'[2]QALY outcomes'!E394</f>
        <v>13.851437649766</v>
      </c>
      <c r="O395">
        <f>'[2]QALY outcomes'!F394</f>
        <v>13.8514801894634</v>
      </c>
      <c r="P395">
        <f>'[2]QALY outcomes'!G394</f>
        <v>13.853527349255399</v>
      </c>
      <c r="Q395">
        <f>'[2]QALY outcomes'!H394</f>
        <v>13.855117485936301</v>
      </c>
      <c r="R395">
        <f>'[2]QALY outcomes'!I394</f>
        <v>13.855117485936301</v>
      </c>
      <c r="S395">
        <f>'[2]QALY outcomes'!J394</f>
        <v>13.8576946417773</v>
      </c>
      <c r="U395">
        <f>[3]sens_28_spec_89!G394</f>
        <v>32.923622075798001</v>
      </c>
      <c r="V395">
        <f>[4]sens_57_spec_80_PSA!G394</f>
        <v>32.937402091016899</v>
      </c>
      <c r="W395">
        <f>[5]sens_64_spec_76_PSA!G394</f>
        <v>32.939520650762198</v>
      </c>
      <c r="X395">
        <f>[6]sens_70_spec_70_PSA!G394</f>
        <v>32.942315629137603</v>
      </c>
      <c r="Y395">
        <f>[7]sens_75_spec_66_PSA!G394</f>
        <v>32.942386722119998</v>
      </c>
      <c r="Z395">
        <f>[8]sens_88_spec_63_PSA!G394</f>
        <v>32.947951839046098</v>
      </c>
      <c r="AA395">
        <f>[9]sens_90_spec_58_PSA!G394</f>
        <v>32.950974527491098</v>
      </c>
      <c r="AB395">
        <f>[10]sens_95_spec_19_PSA!G394</f>
        <v>32.950974527491098</v>
      </c>
      <c r="AC395">
        <f>[11]sens_100_spec_3_PSA!G394</f>
        <v>32.9564536398481</v>
      </c>
      <c r="AE395">
        <f t="shared" si="12"/>
        <v>24.896018774379371</v>
      </c>
    </row>
    <row r="396" spans="1:31" x14ac:dyDescent="0.25">
      <c r="A396">
        <f>'[1]Cost outcomes'!B395</f>
        <v>32486.352386485501</v>
      </c>
      <c r="B396">
        <f>'[1]Cost outcomes'!C395</f>
        <v>32716.5220925268</v>
      </c>
      <c r="C396">
        <f>'[1]Cost outcomes'!D395</f>
        <v>32751.853001679399</v>
      </c>
      <c r="D396">
        <f>'[1]Cost outcomes'!E395</f>
        <v>32810.263193045401</v>
      </c>
      <c r="E396">
        <f>'[1]Cost outcomes'!F395</f>
        <v>32889.861666888501</v>
      </c>
      <c r="F396">
        <f>'[1]Cost outcomes'!G395</f>
        <v>32946.187159758701</v>
      </c>
      <c r="G396">
        <f>'[1]Cost outcomes'!H395</f>
        <v>32954.726406200702</v>
      </c>
      <c r="H396">
        <f>'[1]Cost outcomes'!I395</f>
        <v>33048.419097398997</v>
      </c>
      <c r="I396">
        <f>'[1]Cost outcomes'!J395</f>
        <v>33086.379976472002</v>
      </c>
      <c r="K396">
        <f>'[2]QALY outcomes'!B395</f>
        <v>14.1373233010238</v>
      </c>
      <c r="L396">
        <f>'[2]QALY outcomes'!C395</f>
        <v>14.147314048557501</v>
      </c>
      <c r="M396">
        <f>'[2]QALY outcomes'!D395</f>
        <v>14.1492752318514</v>
      </c>
      <c r="N396">
        <f>'[2]QALY outcomes'!E395</f>
        <v>14.150745119422</v>
      </c>
      <c r="O396">
        <f>'[2]QALY outcomes'!F395</f>
        <v>14.154835612111301</v>
      </c>
      <c r="P396">
        <f>'[2]QALY outcomes'!G395</f>
        <v>14.1575676453214</v>
      </c>
      <c r="Q396">
        <f>'[2]QALY outcomes'!H395</f>
        <v>14.1575676453214</v>
      </c>
      <c r="R396">
        <f>'[2]QALY outcomes'!I395</f>
        <v>14.1575676453214</v>
      </c>
      <c r="S396">
        <f>'[2]QALY outcomes'!J395</f>
        <v>14.1575676453214</v>
      </c>
      <c r="U396">
        <f>[3]sens_28_spec_89!G395</f>
        <v>33.387210909123702</v>
      </c>
      <c r="V396">
        <f>[4]sens_57_spec_80_PSA!G395</f>
        <v>33.4129771123255</v>
      </c>
      <c r="W396">
        <f>[5]sens_64_spec_76_PSA!G395</f>
        <v>33.417472380773297</v>
      </c>
      <c r="X396">
        <f>[6]sens_70_spec_70_PSA!G395</f>
        <v>33.420359879373699</v>
      </c>
      <c r="Y396">
        <f>[7]sens_75_spec_66_PSA!G395</f>
        <v>33.429112057197997</v>
      </c>
      <c r="Z396">
        <f>[8]sens_88_spec_63_PSA!G395</f>
        <v>33.436348521575503</v>
      </c>
      <c r="AA396">
        <f>[9]sens_90_spec_58_PSA!G395</f>
        <v>33.436348521575503</v>
      </c>
      <c r="AB396">
        <f>[10]sens_95_spec_19_PSA!G395</f>
        <v>33.436348521575503</v>
      </c>
      <c r="AC396">
        <f>[11]sens_100_spec_3_PSA!G395</f>
        <v>33.436348521575503</v>
      </c>
      <c r="AE396">
        <f t="shared" si="12"/>
        <v>33.695057801263488</v>
      </c>
    </row>
    <row r="397" spans="1:31" x14ac:dyDescent="0.25">
      <c r="A397">
        <f>'[1]Cost outcomes'!B396</f>
        <v>43916.060443210597</v>
      </c>
      <c r="B397">
        <f>'[1]Cost outcomes'!C396</f>
        <v>44215.571631519</v>
      </c>
      <c r="C397">
        <f>'[1]Cost outcomes'!D396</f>
        <v>44295.9686964211</v>
      </c>
      <c r="D397">
        <f>'[1]Cost outcomes'!E396</f>
        <v>44336.147256113101</v>
      </c>
      <c r="E397">
        <f>'[1]Cost outcomes'!F396</f>
        <v>44359.130735575804</v>
      </c>
      <c r="F397">
        <f>'[1]Cost outcomes'!G396</f>
        <v>44414.284243808303</v>
      </c>
      <c r="G397">
        <f>'[1]Cost outcomes'!H396</f>
        <v>44483.611453965801</v>
      </c>
      <c r="H397">
        <f>'[1]Cost outcomes'!I396</f>
        <v>44590.598808669303</v>
      </c>
      <c r="I397">
        <f>'[1]Cost outcomes'!J396</f>
        <v>44672.051555744503</v>
      </c>
      <c r="K397">
        <f>'[2]QALY outcomes'!B396</f>
        <v>13.2803537362622</v>
      </c>
      <c r="L397">
        <f>'[2]QALY outcomes'!C396</f>
        <v>13.2959045388635</v>
      </c>
      <c r="M397">
        <f>'[2]QALY outcomes'!D396</f>
        <v>13.29909098001</v>
      </c>
      <c r="N397">
        <f>'[2]QALY outcomes'!E396</f>
        <v>13.3003616891395</v>
      </c>
      <c r="O397">
        <f>'[2]QALY outcomes'!F396</f>
        <v>13.300789054949201</v>
      </c>
      <c r="P397">
        <f>'[2]QALY outcomes'!G396</f>
        <v>13.3014696396814</v>
      </c>
      <c r="Q397">
        <f>'[2]QALY outcomes'!H396</f>
        <v>13.305234932983</v>
      </c>
      <c r="R397">
        <f>'[2]QALY outcomes'!I396</f>
        <v>13.306186834556099</v>
      </c>
      <c r="S397">
        <f>'[2]QALY outcomes'!J396</f>
        <v>13.308110134543099</v>
      </c>
      <c r="U397">
        <f>[3]sens_28_spec_89!G396</f>
        <v>33.142545023066901</v>
      </c>
      <c r="V397">
        <f>[4]sens_57_spec_80_PSA!G396</f>
        <v>33.190288328640698</v>
      </c>
      <c r="W397">
        <f>[5]sens_64_spec_76_PSA!G396</f>
        <v>33.197953953649701</v>
      </c>
      <c r="X397">
        <f>[6]sens_70_spec_70_PSA!G396</f>
        <v>33.201429056778899</v>
      </c>
      <c r="Y397">
        <f>[7]sens_75_spec_66_PSA!G396</f>
        <v>33.2023425558735</v>
      </c>
      <c r="Z397">
        <f>[8]sens_88_spec_63_PSA!G396</f>
        <v>33.203789326587099</v>
      </c>
      <c r="AA397">
        <f>[9]sens_90_spec_58_PSA!G396</f>
        <v>33.215716952297903</v>
      </c>
      <c r="AB397">
        <f>[10]sens_95_spec_19_PSA!G396</f>
        <v>33.217919195786699</v>
      </c>
      <c r="AC397">
        <f>[11]sens_100_spec_3_PSA!G396</f>
        <v>33.2228530828408</v>
      </c>
      <c r="AE397">
        <f t="shared" si="12"/>
        <v>111.1997061580102</v>
      </c>
    </row>
    <row r="398" spans="1:31" x14ac:dyDescent="0.25">
      <c r="A398">
        <f>'[1]Cost outcomes'!B397</f>
        <v>20036.985060917901</v>
      </c>
      <c r="B398">
        <f>'[1]Cost outcomes'!C397</f>
        <v>20125.567479379999</v>
      </c>
      <c r="C398">
        <f>'[1]Cost outcomes'!D397</f>
        <v>20149.549606902401</v>
      </c>
      <c r="D398">
        <f>'[1]Cost outcomes'!E397</f>
        <v>20169.263268306298</v>
      </c>
      <c r="E398">
        <f>'[1]Cost outcomes'!F397</f>
        <v>20185.250027636699</v>
      </c>
      <c r="F398">
        <f>'[1]Cost outcomes'!G397</f>
        <v>20210.377603873199</v>
      </c>
      <c r="G398">
        <f>'[1]Cost outcomes'!H397</f>
        <v>20236.117970764299</v>
      </c>
      <c r="H398">
        <f>'[1]Cost outcomes'!I397</f>
        <v>20337.566784544299</v>
      </c>
      <c r="I398">
        <f>'[1]Cost outcomes'!J397</f>
        <v>20377.452543556101</v>
      </c>
      <c r="K398">
        <f>'[2]QALY outcomes'!B397</f>
        <v>13.6409989407039</v>
      </c>
      <c r="L398">
        <f>'[2]QALY outcomes'!C397</f>
        <v>13.6423420025494</v>
      </c>
      <c r="M398">
        <f>'[2]QALY outcomes'!D397</f>
        <v>13.6424633037254</v>
      </c>
      <c r="N398">
        <f>'[2]QALY outcomes'!E397</f>
        <v>13.6424633037254</v>
      </c>
      <c r="O398">
        <f>'[2]QALY outcomes'!F397</f>
        <v>13.6424633037254</v>
      </c>
      <c r="P398">
        <f>'[2]QALY outcomes'!G397</f>
        <v>13.6424633037254</v>
      </c>
      <c r="Q398">
        <f>'[2]QALY outcomes'!H397</f>
        <v>13.643480450908999</v>
      </c>
      <c r="R398">
        <f>'[2]QALY outcomes'!I397</f>
        <v>13.6440117238827</v>
      </c>
      <c r="S398">
        <f>'[2]QALY outcomes'!J397</f>
        <v>13.6440117238827</v>
      </c>
      <c r="U398">
        <f>[3]sens_28_spec_89!G397</f>
        <v>32.265772683242801</v>
      </c>
      <c r="V398">
        <f>[4]sens_57_spec_80_PSA!G397</f>
        <v>32.2680406363842</v>
      </c>
      <c r="W398">
        <f>[5]sens_64_spec_76_PSA!G397</f>
        <v>32.268267028927099</v>
      </c>
      <c r="X398">
        <f>[6]sens_70_spec_70_PSA!G397</f>
        <v>32.268267028927099</v>
      </c>
      <c r="Y398">
        <f>[7]sens_75_spec_66_PSA!G397</f>
        <v>32.268267028927099</v>
      </c>
      <c r="Z398">
        <f>[8]sens_88_spec_63_PSA!G397</f>
        <v>32.268267028927099</v>
      </c>
      <c r="AA398">
        <f>[9]sens_90_spec_58_PSA!G397</f>
        <v>32.270220541162701</v>
      </c>
      <c r="AB398">
        <f>[10]sens_95_spec_19_PSA!G397</f>
        <v>32.271179962756896</v>
      </c>
      <c r="AC398">
        <f>[11]sens_100_spec_3_PSA!G397</f>
        <v>32.271179962756896</v>
      </c>
      <c r="AE398">
        <f t="shared" si="12"/>
        <v>-53.110928917064797</v>
      </c>
    </row>
    <row r="399" spans="1:31" x14ac:dyDescent="0.25">
      <c r="A399">
        <f>'[1]Cost outcomes'!B398</f>
        <v>36321.200567966902</v>
      </c>
      <c r="B399">
        <f>'[1]Cost outcomes'!C398</f>
        <v>36432.6752314021</v>
      </c>
      <c r="C399">
        <f>'[1]Cost outcomes'!D398</f>
        <v>36461.792057744897</v>
      </c>
      <c r="D399">
        <f>'[1]Cost outcomes'!E398</f>
        <v>36499.833438948801</v>
      </c>
      <c r="E399">
        <f>'[1]Cost outcomes'!F398</f>
        <v>36517.721914363901</v>
      </c>
      <c r="F399">
        <f>'[1]Cost outcomes'!G398</f>
        <v>36566.807639318897</v>
      </c>
      <c r="G399">
        <f>'[1]Cost outcomes'!H398</f>
        <v>36579.863409650403</v>
      </c>
      <c r="H399">
        <f>'[1]Cost outcomes'!I398</f>
        <v>36671.6113409764</v>
      </c>
      <c r="I399">
        <f>'[1]Cost outcomes'!J398</f>
        <v>36767.869091377703</v>
      </c>
      <c r="K399">
        <f>'[2]QALY outcomes'!B398</f>
        <v>13.4819498986238</v>
      </c>
      <c r="L399">
        <f>'[2]QALY outcomes'!C398</f>
        <v>13.485662095080899</v>
      </c>
      <c r="M399">
        <f>'[2]QALY outcomes'!D398</f>
        <v>13.486597722440999</v>
      </c>
      <c r="N399">
        <f>'[2]QALY outcomes'!E398</f>
        <v>13.4875329005501</v>
      </c>
      <c r="O399">
        <f>'[2]QALY outcomes'!F398</f>
        <v>13.487561008300901</v>
      </c>
      <c r="P399">
        <f>'[2]QALY outcomes'!G398</f>
        <v>13.4892269248041</v>
      </c>
      <c r="Q399">
        <f>'[2]QALY outcomes'!H398</f>
        <v>13.4892269248041</v>
      </c>
      <c r="R399">
        <f>'[2]QALY outcomes'!I398</f>
        <v>13.489346658551099</v>
      </c>
      <c r="S399">
        <f>'[2]QALY outcomes'!J398</f>
        <v>13.492782627101001</v>
      </c>
      <c r="U399">
        <f>[3]sens_28_spec_89!G398</f>
        <v>32.534368476106998</v>
      </c>
      <c r="V399">
        <f>[4]sens_57_spec_80_PSA!G398</f>
        <v>32.542679341303597</v>
      </c>
      <c r="W399">
        <f>[5]sens_64_spec_76_PSA!G398</f>
        <v>32.544299080659002</v>
      </c>
      <c r="X399">
        <f>[6]sens_70_spec_70_PSA!G398</f>
        <v>32.545854710444203</v>
      </c>
      <c r="Y399">
        <f>[7]sens_75_spec_66_PSA!G398</f>
        <v>32.545901302820901</v>
      </c>
      <c r="Z399">
        <f>[8]sens_88_spec_63_PSA!G398</f>
        <v>32.549371681651202</v>
      </c>
      <c r="AA399">
        <f>[9]sens_90_spec_58_PSA!G398</f>
        <v>32.549371681651202</v>
      </c>
      <c r="AB399">
        <f>[10]sens_95_spec_19_PSA!G398</f>
        <v>32.549590197988699</v>
      </c>
      <c r="AC399">
        <f>[11]sens_100_spec_3_PSA!G398</f>
        <v>32.556878667303799</v>
      </c>
      <c r="AE399">
        <f t="shared" si="12"/>
        <v>-13.432165795689386</v>
      </c>
    </row>
    <row r="400" spans="1:31" x14ac:dyDescent="0.25">
      <c r="A400">
        <f>'[1]Cost outcomes'!B399</f>
        <v>28486.605640903901</v>
      </c>
      <c r="B400">
        <f>'[1]Cost outcomes'!C399</f>
        <v>28612.872011774602</v>
      </c>
      <c r="C400">
        <f>'[1]Cost outcomes'!D399</f>
        <v>28651.3171364556</v>
      </c>
      <c r="D400">
        <f>'[1]Cost outcomes'!E399</f>
        <v>28674.641039886399</v>
      </c>
      <c r="E400">
        <f>'[1]Cost outcomes'!F399</f>
        <v>28726.176707389899</v>
      </c>
      <c r="F400">
        <f>'[1]Cost outcomes'!G399</f>
        <v>28774.851665699302</v>
      </c>
      <c r="G400">
        <f>'[1]Cost outcomes'!H399</f>
        <v>28801.468130398702</v>
      </c>
      <c r="H400">
        <f>'[1]Cost outcomes'!I399</f>
        <v>28903.9699128713</v>
      </c>
      <c r="I400">
        <f>'[1]Cost outcomes'!J399</f>
        <v>28954.1633105658</v>
      </c>
      <c r="K400">
        <f>'[2]QALY outcomes'!B399</f>
        <v>13.379550927745401</v>
      </c>
      <c r="L400">
        <f>'[2]QALY outcomes'!C399</f>
        <v>13.384639854302</v>
      </c>
      <c r="M400">
        <f>'[2]QALY outcomes'!D399</f>
        <v>13.385302962276199</v>
      </c>
      <c r="N400">
        <f>'[2]QALY outcomes'!E399</f>
        <v>13.3864759391431</v>
      </c>
      <c r="O400">
        <f>'[2]QALY outcomes'!F399</f>
        <v>13.3895609663528</v>
      </c>
      <c r="P400">
        <f>'[2]QALY outcomes'!G399</f>
        <v>13.3913596833623</v>
      </c>
      <c r="Q400">
        <f>'[2]QALY outcomes'!H399</f>
        <v>13.3920768486225</v>
      </c>
      <c r="R400">
        <f>'[2]QALY outcomes'!I399</f>
        <v>13.3929627129911</v>
      </c>
      <c r="S400">
        <f>'[2]QALY outcomes'!J399</f>
        <v>13.3931765344089</v>
      </c>
      <c r="U400">
        <f>[3]sens_28_spec_89!G399</f>
        <v>32.099028716680202</v>
      </c>
      <c r="V400">
        <f>[4]sens_57_spec_80_PSA!G399</f>
        <v>32.108572675677202</v>
      </c>
      <c r="W400">
        <f>[5]sens_64_spec_76_PSA!G399</f>
        <v>32.1099060606835</v>
      </c>
      <c r="X400">
        <f>[6]sens_70_spec_70_PSA!G399</f>
        <v>32.111890353221398</v>
      </c>
      <c r="Y400">
        <f>[7]sens_75_spec_66_PSA!G399</f>
        <v>32.118281339665501</v>
      </c>
      <c r="Z400">
        <f>[8]sens_88_spec_63_PSA!G399</f>
        <v>32.122948745039302</v>
      </c>
      <c r="AA400">
        <f>[9]sens_90_spec_58_PSA!G399</f>
        <v>32.124247969768398</v>
      </c>
      <c r="AB400">
        <f>[10]sens_95_spec_19_PSA!G399</f>
        <v>32.125827966682401</v>
      </c>
      <c r="AC400">
        <f>[11]sens_100_spec_3_PSA!G399</f>
        <v>32.126215718474299</v>
      </c>
      <c r="AE400">
        <f t="shared" si="12"/>
        <v>8.1368256408405273</v>
      </c>
    </row>
    <row r="401" spans="1:31" x14ac:dyDescent="0.25">
      <c r="A401">
        <f>'[1]Cost outcomes'!B400</f>
        <v>31093.3380332792</v>
      </c>
      <c r="B401">
        <f>'[1]Cost outcomes'!C400</f>
        <v>31242.261721315899</v>
      </c>
      <c r="C401">
        <f>'[1]Cost outcomes'!D400</f>
        <v>31286.801831112902</v>
      </c>
      <c r="D401">
        <f>'[1]Cost outcomes'!E400</f>
        <v>31343.759958614701</v>
      </c>
      <c r="E401">
        <f>'[1]Cost outcomes'!F400</f>
        <v>31361.714276259299</v>
      </c>
      <c r="F401">
        <f>'[1]Cost outcomes'!G400</f>
        <v>31442.673205843999</v>
      </c>
      <c r="G401">
        <f>'[1]Cost outcomes'!H400</f>
        <v>31482.864877566099</v>
      </c>
      <c r="H401">
        <f>'[1]Cost outcomes'!I400</f>
        <v>31569.5213735863</v>
      </c>
      <c r="I401">
        <f>'[1]Cost outcomes'!J400</f>
        <v>31613.845922172601</v>
      </c>
      <c r="K401">
        <f>'[2]QALY outcomes'!B400</f>
        <v>14.056156505629099</v>
      </c>
      <c r="L401">
        <f>'[2]QALY outcomes'!C400</f>
        <v>14.0611491249142</v>
      </c>
      <c r="M401">
        <f>'[2]QALY outcomes'!D400</f>
        <v>14.0639184099426</v>
      </c>
      <c r="N401">
        <f>'[2]QALY outcomes'!E400</f>
        <v>14.065572965991</v>
      </c>
      <c r="O401">
        <f>'[2]QALY outcomes'!F400</f>
        <v>14.065572965991</v>
      </c>
      <c r="P401">
        <f>'[2]QALY outcomes'!G400</f>
        <v>14.067798668980799</v>
      </c>
      <c r="Q401">
        <f>'[2]QALY outcomes'!H400</f>
        <v>14.069697983804</v>
      </c>
      <c r="R401">
        <f>'[2]QALY outcomes'!I400</f>
        <v>14.0697501033072</v>
      </c>
      <c r="S401">
        <f>'[2]QALY outcomes'!J400</f>
        <v>14.070135602875601</v>
      </c>
      <c r="U401">
        <f>[3]sens_28_spec_89!G400</f>
        <v>34.724633508537401</v>
      </c>
      <c r="V401">
        <f>[4]sens_57_spec_80_PSA!G400</f>
        <v>34.735200302741902</v>
      </c>
      <c r="W401">
        <f>[5]sens_64_spec_76_PSA!G400</f>
        <v>34.742230912570797</v>
      </c>
      <c r="X401">
        <f>[6]sens_70_spec_70_PSA!G400</f>
        <v>34.746147064598397</v>
      </c>
      <c r="Y401">
        <f>[7]sens_75_spec_66_PSA!G400</f>
        <v>34.746147064598397</v>
      </c>
      <c r="Z401">
        <f>[8]sens_88_spec_63_PSA!G400</f>
        <v>34.7507422678393</v>
      </c>
      <c r="AA401">
        <f>[9]sens_90_spec_58_PSA!G400</f>
        <v>34.755749182502797</v>
      </c>
      <c r="AB401">
        <f>[10]sens_95_spec_19_PSA!G400</f>
        <v>34.7558472079862</v>
      </c>
      <c r="AC401">
        <f>[11]sens_100_spec_3_PSA!G400</f>
        <v>34.756575222779603</v>
      </c>
      <c r="AE401">
        <f t="shared" si="12"/>
        <v>-17.064054493239325</v>
      </c>
    </row>
    <row r="402" spans="1:31" x14ac:dyDescent="0.25">
      <c r="A402">
        <f>'[1]Cost outcomes'!B401</f>
        <v>36255.663232198502</v>
      </c>
      <c r="B402">
        <f>'[1]Cost outcomes'!C401</f>
        <v>36370.319985135502</v>
      </c>
      <c r="C402">
        <f>'[1]Cost outcomes'!D401</f>
        <v>36403.515527307798</v>
      </c>
      <c r="D402">
        <f>'[1]Cost outcomes'!E401</f>
        <v>36446.255860658697</v>
      </c>
      <c r="E402">
        <f>'[1]Cost outcomes'!F401</f>
        <v>36462.275600163797</v>
      </c>
      <c r="F402">
        <f>'[1]Cost outcomes'!G401</f>
        <v>36487.609966005701</v>
      </c>
      <c r="G402">
        <f>'[1]Cost outcomes'!H401</f>
        <v>36524.011479894798</v>
      </c>
      <c r="H402">
        <f>'[1]Cost outcomes'!I401</f>
        <v>36608.375178728798</v>
      </c>
      <c r="I402">
        <f>'[1]Cost outcomes'!J401</f>
        <v>36651.748170196399</v>
      </c>
      <c r="K402">
        <f>'[2]QALY outcomes'!B401</f>
        <v>13.4861904056438</v>
      </c>
      <c r="L402">
        <f>'[2]QALY outcomes'!C401</f>
        <v>13.4882541741402</v>
      </c>
      <c r="M402">
        <f>'[2]QALY outcomes'!D401</f>
        <v>13.488622510679001</v>
      </c>
      <c r="N402">
        <f>'[2]QALY outcomes'!E401</f>
        <v>13.489556277430401</v>
      </c>
      <c r="O402">
        <f>'[2]QALY outcomes'!F401</f>
        <v>13.489556277430401</v>
      </c>
      <c r="P402">
        <f>'[2]QALY outcomes'!G401</f>
        <v>13.489556277430401</v>
      </c>
      <c r="Q402">
        <f>'[2]QALY outcomes'!H401</f>
        <v>13.491267792090101</v>
      </c>
      <c r="R402">
        <f>'[2]QALY outcomes'!I401</f>
        <v>13.491391113864299</v>
      </c>
      <c r="S402">
        <f>'[2]QALY outcomes'!J401</f>
        <v>13.491391113864299</v>
      </c>
      <c r="U402">
        <f>[3]sens_28_spec_89!G401</f>
        <v>32.602663172869597</v>
      </c>
      <c r="V402">
        <f>[4]sens_57_spec_80_PSA!G401</f>
        <v>32.607017789971003</v>
      </c>
      <c r="W402">
        <f>[5]sens_64_spec_76_PSA!G401</f>
        <v>32.607728933312998</v>
      </c>
      <c r="X402">
        <f>[6]sens_70_spec_70_PSA!G401</f>
        <v>32.609425484853197</v>
      </c>
      <c r="Y402">
        <f>[7]sens_75_spec_66_PSA!G401</f>
        <v>32.609425484853197</v>
      </c>
      <c r="Z402">
        <f>[8]sens_88_spec_63_PSA!G401</f>
        <v>32.609425484853197</v>
      </c>
      <c r="AA402">
        <f>[9]sens_90_spec_58_PSA!G401</f>
        <v>32.614613491779401</v>
      </c>
      <c r="AB402">
        <f>[10]sens_95_spec_19_PSA!G401</f>
        <v>32.614823260384298</v>
      </c>
      <c r="AC402">
        <f>[11]sens_100_spec_3_PSA!G401</f>
        <v>32.614823260384298</v>
      </c>
      <c r="AE402">
        <f t="shared" si="12"/>
        <v>-60.150742741915202</v>
      </c>
    </row>
    <row r="403" spans="1:31" x14ac:dyDescent="0.25">
      <c r="A403">
        <f>'[1]Cost outcomes'!B402</f>
        <v>31933.844014386799</v>
      </c>
      <c r="B403">
        <f>'[1]Cost outcomes'!C402</f>
        <v>32037.4164462394</v>
      </c>
      <c r="C403">
        <f>'[1]Cost outcomes'!D402</f>
        <v>32102.829915739399</v>
      </c>
      <c r="D403">
        <f>'[1]Cost outcomes'!E402</f>
        <v>32123.630719033299</v>
      </c>
      <c r="E403">
        <f>'[1]Cost outcomes'!F402</f>
        <v>32140.447527055501</v>
      </c>
      <c r="F403">
        <f>'[1]Cost outcomes'!G402</f>
        <v>32299.588808367898</v>
      </c>
      <c r="G403">
        <f>'[1]Cost outcomes'!H402</f>
        <v>32331.2846075405</v>
      </c>
      <c r="H403">
        <f>'[1]Cost outcomes'!I402</f>
        <v>32423.022772286498</v>
      </c>
      <c r="I403">
        <f>'[1]Cost outcomes'!J402</f>
        <v>32486.838536882799</v>
      </c>
      <c r="K403">
        <f>'[2]QALY outcomes'!B402</f>
        <v>13.2679485600866</v>
      </c>
      <c r="L403">
        <f>'[2]QALY outcomes'!C402</f>
        <v>13.269765305075101</v>
      </c>
      <c r="M403">
        <f>'[2]QALY outcomes'!D402</f>
        <v>13.2713745187973</v>
      </c>
      <c r="N403">
        <f>'[2]QALY outcomes'!E402</f>
        <v>13.2713745187973</v>
      </c>
      <c r="O403">
        <f>'[2]QALY outcomes'!F402</f>
        <v>13.2718000466355</v>
      </c>
      <c r="P403">
        <f>'[2]QALY outcomes'!G402</f>
        <v>13.2795723052088</v>
      </c>
      <c r="Q403">
        <f>'[2]QALY outcomes'!H402</f>
        <v>13.2800847963039</v>
      </c>
      <c r="R403">
        <f>'[2]QALY outcomes'!I402</f>
        <v>13.280192898108201</v>
      </c>
      <c r="S403">
        <f>'[2]QALY outcomes'!J402</f>
        <v>13.2816443687794</v>
      </c>
      <c r="U403">
        <f>[3]sens_28_spec_89!G402</f>
        <v>32.108079695235098</v>
      </c>
      <c r="V403">
        <f>[4]sens_57_spec_80_PSA!G402</f>
        <v>32.113405532320897</v>
      </c>
      <c r="W403">
        <f>[5]sens_64_spec_76_PSA!G402</f>
        <v>32.117608720752202</v>
      </c>
      <c r="X403">
        <f>[6]sens_70_spec_70_PSA!G402</f>
        <v>32.117608720752202</v>
      </c>
      <c r="Y403">
        <f>[7]sens_75_spec_66_PSA!G402</f>
        <v>32.118275072224399</v>
      </c>
      <c r="Z403">
        <f>[8]sens_88_spec_63_PSA!G402</f>
        <v>32.1401392466598</v>
      </c>
      <c r="AA403">
        <f>[9]sens_90_spec_58_PSA!G402</f>
        <v>32.141104148716302</v>
      </c>
      <c r="AB403">
        <f>[10]sens_95_spec_19_PSA!G402</f>
        <v>32.141296345987399</v>
      </c>
      <c r="AC403">
        <f>[11]sens_100_spec_3_PSA!G402</f>
        <v>32.145178992622398</v>
      </c>
      <c r="AE403">
        <f t="shared" si="12"/>
        <v>-55.59053803175069</v>
      </c>
    </row>
    <row r="404" spans="1:31" x14ac:dyDescent="0.25">
      <c r="A404">
        <f>'[1]Cost outcomes'!B403</f>
        <v>27047.998827653799</v>
      </c>
      <c r="B404">
        <f>'[1]Cost outcomes'!C403</f>
        <v>27169.184680032398</v>
      </c>
      <c r="C404">
        <f>'[1]Cost outcomes'!D403</f>
        <v>27188.410755442801</v>
      </c>
      <c r="D404">
        <f>'[1]Cost outcomes'!E403</f>
        <v>27208.021492304</v>
      </c>
      <c r="E404">
        <f>'[1]Cost outcomes'!F403</f>
        <v>27224.028735871401</v>
      </c>
      <c r="F404">
        <f>'[1]Cost outcomes'!G403</f>
        <v>27261.289961578401</v>
      </c>
      <c r="G404">
        <f>'[1]Cost outcomes'!H403</f>
        <v>27285.607542878501</v>
      </c>
      <c r="H404">
        <f>'[1]Cost outcomes'!I403</f>
        <v>27376.6057921014</v>
      </c>
      <c r="I404">
        <f>'[1]Cost outcomes'!J403</f>
        <v>27436.559392238101</v>
      </c>
      <c r="K404">
        <f>'[2]QALY outcomes'!B403</f>
        <v>13.654568513907</v>
      </c>
      <c r="L404">
        <f>'[2]QALY outcomes'!C403</f>
        <v>13.658201858649001</v>
      </c>
      <c r="M404">
        <f>'[2]QALY outcomes'!D403</f>
        <v>13.658201858649001</v>
      </c>
      <c r="N404">
        <f>'[2]QALY outcomes'!E403</f>
        <v>13.658201858649001</v>
      </c>
      <c r="O404">
        <f>'[2]QALY outcomes'!F403</f>
        <v>13.658201858649001</v>
      </c>
      <c r="P404">
        <f>'[2]QALY outcomes'!G403</f>
        <v>13.6590626242425</v>
      </c>
      <c r="Q404">
        <f>'[2]QALY outcomes'!H403</f>
        <v>13.6592751901934</v>
      </c>
      <c r="R404">
        <f>'[2]QALY outcomes'!I403</f>
        <v>13.6593551962484</v>
      </c>
      <c r="S404">
        <f>'[2]QALY outcomes'!J403</f>
        <v>13.660188583555</v>
      </c>
      <c r="U404">
        <f>[3]sens_28_spec_89!G403</f>
        <v>33.290120369143203</v>
      </c>
      <c r="V404">
        <f>[4]sens_57_spec_80_PSA!G403</f>
        <v>33.299350710985003</v>
      </c>
      <c r="W404">
        <f>[5]sens_64_spec_76_PSA!G403</f>
        <v>33.299350710985003</v>
      </c>
      <c r="X404">
        <f>[6]sens_70_spec_70_PSA!G403</f>
        <v>33.299350710985003</v>
      </c>
      <c r="Y404">
        <f>[7]sens_75_spec_66_PSA!G403</f>
        <v>33.299350710985003</v>
      </c>
      <c r="Z404">
        <f>[8]sens_88_spec_63_PSA!G403</f>
        <v>33.301090537206697</v>
      </c>
      <c r="AA404">
        <f>[9]sens_90_spec_58_PSA!G403</f>
        <v>33.301499523015998</v>
      </c>
      <c r="AB404">
        <f>[10]sens_95_spec_19_PSA!G403</f>
        <v>33.301672322543098</v>
      </c>
      <c r="AC404">
        <f>[11]sens_100_spec_3_PSA!G403</f>
        <v>33.303656592143099</v>
      </c>
      <c r="AE404">
        <f t="shared" si="12"/>
        <v>-25.225900525871808</v>
      </c>
    </row>
    <row r="405" spans="1:31" x14ac:dyDescent="0.25">
      <c r="A405">
        <f>'[1]Cost outcomes'!B404</f>
        <v>34369.023511203399</v>
      </c>
      <c r="B405">
        <f>'[1]Cost outcomes'!C404</f>
        <v>34487.123042378698</v>
      </c>
      <c r="C405">
        <f>'[1]Cost outcomes'!D404</f>
        <v>34509.719428905402</v>
      </c>
      <c r="D405">
        <f>'[1]Cost outcomes'!E404</f>
        <v>34543.632844195301</v>
      </c>
      <c r="E405">
        <f>'[1]Cost outcomes'!F404</f>
        <v>34559.6833140772</v>
      </c>
      <c r="F405">
        <f>'[1]Cost outcomes'!G404</f>
        <v>34614.522276675802</v>
      </c>
      <c r="G405">
        <f>'[1]Cost outcomes'!H404</f>
        <v>34632.480896679102</v>
      </c>
      <c r="H405">
        <f>'[1]Cost outcomes'!I404</f>
        <v>34734.531183090403</v>
      </c>
      <c r="I405">
        <f>'[1]Cost outcomes'!J404</f>
        <v>34785.309494053101</v>
      </c>
      <c r="K405">
        <f>'[2]QALY outcomes'!B404</f>
        <v>13.8010869993174</v>
      </c>
      <c r="L405">
        <f>'[2]QALY outcomes'!C404</f>
        <v>13.8059430857476</v>
      </c>
      <c r="M405">
        <f>'[2]QALY outcomes'!D404</f>
        <v>13.8059430857476</v>
      </c>
      <c r="N405">
        <f>'[2]QALY outcomes'!E404</f>
        <v>13.807715171826301</v>
      </c>
      <c r="O405">
        <f>'[2]QALY outcomes'!F404</f>
        <v>13.807715171826301</v>
      </c>
      <c r="P405">
        <f>'[2]QALY outcomes'!G404</f>
        <v>13.809176031116101</v>
      </c>
      <c r="Q405">
        <f>'[2]QALY outcomes'!H404</f>
        <v>13.8092519233617</v>
      </c>
      <c r="R405">
        <f>'[2]QALY outcomes'!I404</f>
        <v>13.8105100681537</v>
      </c>
      <c r="S405">
        <f>'[2]QALY outcomes'!J404</f>
        <v>13.8108865706822</v>
      </c>
      <c r="U405">
        <f>[3]sens_28_spec_89!G404</f>
        <v>32.827012000672298</v>
      </c>
      <c r="V405">
        <f>[4]sens_57_spec_80_PSA!G404</f>
        <v>32.836245249562097</v>
      </c>
      <c r="W405">
        <f>[5]sens_64_spec_76_PSA!G404</f>
        <v>32.836245249562097</v>
      </c>
      <c r="X405">
        <f>[6]sens_70_spec_70_PSA!G404</f>
        <v>32.840901310847798</v>
      </c>
      <c r="Y405">
        <f>[7]sens_75_spec_66_PSA!G404</f>
        <v>32.840901310847798</v>
      </c>
      <c r="Z405">
        <f>[8]sens_88_spec_63_PSA!G404</f>
        <v>32.843877671315802</v>
      </c>
      <c r="AA405">
        <f>[9]sens_90_spec_58_PSA!G404</f>
        <v>32.844013777527699</v>
      </c>
      <c r="AB405">
        <f>[10]sens_95_spec_19_PSA!G404</f>
        <v>32.8462777382939</v>
      </c>
      <c r="AC405">
        <f>[11]sens_100_spec_3_PSA!G404</f>
        <v>32.846916444326503</v>
      </c>
      <c r="AE405">
        <f t="shared" si="12"/>
        <v>10.15414501675258</v>
      </c>
    </row>
    <row r="406" spans="1:31" x14ac:dyDescent="0.25">
      <c r="A406">
        <f>'[1]Cost outcomes'!B405</f>
        <v>37506.258649332303</v>
      </c>
      <c r="B406">
        <f>'[1]Cost outcomes'!C405</f>
        <v>37663.441989400701</v>
      </c>
      <c r="C406">
        <f>'[1]Cost outcomes'!D405</f>
        <v>37693.092355250199</v>
      </c>
      <c r="D406">
        <f>'[1]Cost outcomes'!E405</f>
        <v>37732.687365454403</v>
      </c>
      <c r="E406">
        <f>'[1]Cost outcomes'!F405</f>
        <v>37784.7764326451</v>
      </c>
      <c r="F406">
        <f>'[1]Cost outcomes'!G405</f>
        <v>37870.000083546904</v>
      </c>
      <c r="G406">
        <f>'[1]Cost outcomes'!H405</f>
        <v>37881.983728966799</v>
      </c>
      <c r="H406">
        <f>'[1]Cost outcomes'!I405</f>
        <v>37963.177219080098</v>
      </c>
      <c r="I406">
        <f>'[1]Cost outcomes'!J405</f>
        <v>38015.724489296401</v>
      </c>
      <c r="K406">
        <f>'[2]QALY outcomes'!B405</f>
        <v>13.8203188728575</v>
      </c>
      <c r="L406">
        <f>'[2]QALY outcomes'!C405</f>
        <v>13.828228252318899</v>
      </c>
      <c r="M406">
        <f>'[2]QALY outcomes'!D405</f>
        <v>13.8286351240782</v>
      </c>
      <c r="N406">
        <f>'[2]QALY outcomes'!E405</f>
        <v>13.8296747127256</v>
      </c>
      <c r="O406">
        <f>'[2]QALY outcomes'!F405</f>
        <v>13.832732919202201</v>
      </c>
      <c r="P406">
        <f>'[2]QALY outcomes'!G405</f>
        <v>13.8366534517688</v>
      </c>
      <c r="Q406">
        <f>'[2]QALY outcomes'!H405</f>
        <v>13.8366534517688</v>
      </c>
      <c r="R406">
        <f>'[2]QALY outcomes'!I405</f>
        <v>13.8366534517688</v>
      </c>
      <c r="S406">
        <f>'[2]QALY outcomes'!J405</f>
        <v>13.836935834585599</v>
      </c>
      <c r="U406">
        <f>[3]sens_28_spec_89!G405</f>
        <v>32.133177449589603</v>
      </c>
      <c r="V406">
        <f>[4]sens_57_spec_80_PSA!G405</f>
        <v>32.148924861015502</v>
      </c>
      <c r="W406">
        <f>[5]sens_64_spec_76_PSA!G405</f>
        <v>32.1495857738173</v>
      </c>
      <c r="X406">
        <f>[6]sens_70_spec_70_PSA!G405</f>
        <v>32.151233400858999</v>
      </c>
      <c r="Y406">
        <f>[7]sens_75_spec_66_PSA!G405</f>
        <v>32.1578872441737</v>
      </c>
      <c r="Z406">
        <f>[8]sens_88_spec_63_PSA!G405</f>
        <v>32.165740000849098</v>
      </c>
      <c r="AA406">
        <f>[9]sens_90_spec_58_PSA!G405</f>
        <v>32.165740000849098</v>
      </c>
      <c r="AB406">
        <f>[10]sens_95_spec_19_PSA!G405</f>
        <v>32.165740000849098</v>
      </c>
      <c r="AC406">
        <f>[11]sens_100_spec_3_PSA!G405</f>
        <v>32.166219247500997</v>
      </c>
      <c r="AE406">
        <f t="shared" si="12"/>
        <v>51.710592711239912</v>
      </c>
    </row>
    <row r="407" spans="1:31" x14ac:dyDescent="0.25">
      <c r="A407">
        <f>'[1]Cost outcomes'!B406</f>
        <v>41436.575411336002</v>
      </c>
      <c r="B407">
        <f>'[1]Cost outcomes'!C406</f>
        <v>41592.833932077003</v>
      </c>
      <c r="C407">
        <f>'[1]Cost outcomes'!D406</f>
        <v>41637.0800190882</v>
      </c>
      <c r="D407">
        <f>'[1]Cost outcomes'!E406</f>
        <v>41685.4692525797</v>
      </c>
      <c r="E407">
        <f>'[1]Cost outcomes'!F406</f>
        <v>41755.816468402001</v>
      </c>
      <c r="F407">
        <f>'[1]Cost outcomes'!G406</f>
        <v>41851.319286852602</v>
      </c>
      <c r="G407">
        <f>'[1]Cost outcomes'!H406</f>
        <v>41883.065796660798</v>
      </c>
      <c r="H407">
        <f>'[1]Cost outcomes'!I406</f>
        <v>42005.818448245598</v>
      </c>
      <c r="I407">
        <f>'[1]Cost outcomes'!J406</f>
        <v>42043.406089659999</v>
      </c>
      <c r="K407">
        <f>'[2]QALY outcomes'!B406</f>
        <v>13.002583460829401</v>
      </c>
      <c r="L407">
        <f>'[2]QALY outcomes'!C406</f>
        <v>13.007937709745899</v>
      </c>
      <c r="M407">
        <f>'[2]QALY outcomes'!D406</f>
        <v>13.0094986337179</v>
      </c>
      <c r="N407">
        <f>'[2]QALY outcomes'!E406</f>
        <v>13.0114957456175</v>
      </c>
      <c r="O407">
        <f>'[2]QALY outcomes'!F406</f>
        <v>13.0145420100833</v>
      </c>
      <c r="P407">
        <f>'[2]QALY outcomes'!G406</f>
        <v>13.019718555230201</v>
      </c>
      <c r="Q407">
        <f>'[2]QALY outcomes'!H406</f>
        <v>13.0213372987046</v>
      </c>
      <c r="R407">
        <f>'[2]QALY outcomes'!I406</f>
        <v>13.0232646146713</v>
      </c>
      <c r="S407">
        <f>'[2]QALY outcomes'!J406</f>
        <v>13.0232646146713</v>
      </c>
      <c r="U407">
        <f>[3]sens_28_spec_89!G406</f>
        <v>30.9428967137253</v>
      </c>
      <c r="V407">
        <f>[4]sens_57_spec_80_PSA!G406</f>
        <v>30.953843398093898</v>
      </c>
      <c r="W407">
        <f>[5]sens_64_spec_76_PSA!G406</f>
        <v>30.956742028268501</v>
      </c>
      <c r="X407">
        <f>[6]sens_70_spec_70_PSA!G406</f>
        <v>30.962076283996101</v>
      </c>
      <c r="Y407">
        <f>[7]sens_75_spec_66_PSA!G406</f>
        <v>30.968794459997799</v>
      </c>
      <c r="Z407">
        <f>[8]sens_88_spec_63_PSA!G406</f>
        <v>30.979009003232299</v>
      </c>
      <c r="AA407">
        <f>[9]sens_90_spec_58_PSA!G406</f>
        <v>30.9834046857621</v>
      </c>
      <c r="AB407">
        <f>[10]sens_95_spec_19_PSA!G406</f>
        <v>30.987528775640001</v>
      </c>
      <c r="AC407">
        <f>[11]sens_100_spec_3_PSA!G406</f>
        <v>30.987528775640001</v>
      </c>
      <c r="AE407">
        <f t="shared" si="12"/>
        <v>-14.847918467193495</v>
      </c>
    </row>
    <row r="408" spans="1:31" x14ac:dyDescent="0.25">
      <c r="A408">
        <f>'[1]Cost outcomes'!B407</f>
        <v>34657.641957399799</v>
      </c>
      <c r="B408">
        <f>'[1]Cost outcomes'!C407</f>
        <v>34882.217354401197</v>
      </c>
      <c r="C408">
        <f>'[1]Cost outcomes'!D407</f>
        <v>34923.260790808497</v>
      </c>
      <c r="D408">
        <f>'[1]Cost outcomes'!E407</f>
        <v>34964.888814309903</v>
      </c>
      <c r="E408">
        <f>'[1]Cost outcomes'!F407</f>
        <v>35029.755355110203</v>
      </c>
      <c r="F408">
        <f>'[1]Cost outcomes'!G407</f>
        <v>35112.507467153802</v>
      </c>
      <c r="G408">
        <f>'[1]Cost outcomes'!H407</f>
        <v>35124.782972340501</v>
      </c>
      <c r="H408">
        <f>'[1]Cost outcomes'!I407</f>
        <v>35241.112398232101</v>
      </c>
      <c r="I408">
        <f>'[1]Cost outcomes'!J407</f>
        <v>35326.474015274398</v>
      </c>
      <c r="K408">
        <f>'[2]QALY outcomes'!B407</f>
        <v>14.1789791487609</v>
      </c>
      <c r="L408">
        <f>'[2]QALY outcomes'!C407</f>
        <v>14.190292441328801</v>
      </c>
      <c r="M408">
        <f>'[2]QALY outcomes'!D407</f>
        <v>14.1919186068624</v>
      </c>
      <c r="N408">
        <f>'[2]QALY outcomes'!E407</f>
        <v>14.1927078190821</v>
      </c>
      <c r="O408">
        <f>'[2]QALY outcomes'!F407</f>
        <v>14.1962433465293</v>
      </c>
      <c r="P408">
        <f>'[2]QALY outcomes'!G407</f>
        <v>14.2018607463084</v>
      </c>
      <c r="Q408">
        <f>'[2]QALY outcomes'!H407</f>
        <v>14.2018607463084</v>
      </c>
      <c r="R408">
        <f>'[2]QALY outcomes'!I407</f>
        <v>14.2045712043058</v>
      </c>
      <c r="S408">
        <f>'[2]QALY outcomes'!J407</f>
        <v>14.206708005273001</v>
      </c>
      <c r="U408">
        <f>[3]sens_28_spec_89!G407</f>
        <v>32.917486876218902</v>
      </c>
      <c r="V408">
        <f>[4]sens_57_spec_80_PSA!G407</f>
        <v>32.938529741303299</v>
      </c>
      <c r="W408">
        <f>[5]sens_64_spec_76_PSA!G407</f>
        <v>32.941296296203603</v>
      </c>
      <c r="X408">
        <f>[6]sens_70_spec_70_PSA!G407</f>
        <v>32.942674319981499</v>
      </c>
      <c r="Y408">
        <f>[7]sens_75_spec_66_PSA!G407</f>
        <v>32.951241620987197</v>
      </c>
      <c r="Z408">
        <f>[8]sens_88_spec_63_PSA!G407</f>
        <v>32.964142463123302</v>
      </c>
      <c r="AA408">
        <f>[9]sens_90_spec_58_PSA!G407</f>
        <v>32.964142463123302</v>
      </c>
      <c r="AB408">
        <f>[10]sens_95_spec_19_PSA!G407</f>
        <v>32.9694631161545</v>
      </c>
      <c r="AC408">
        <f>[11]sens_100_spec_3_PSA!G407</f>
        <v>32.972998408341702</v>
      </c>
      <c r="AE408">
        <f t="shared" si="12"/>
        <v>74.218988668055601</v>
      </c>
    </row>
    <row r="409" spans="1:31" x14ac:dyDescent="0.25">
      <c r="A409">
        <f>'[1]Cost outcomes'!B408</f>
        <v>29702.2742333653</v>
      </c>
      <c r="B409">
        <f>'[1]Cost outcomes'!C408</f>
        <v>29787.9006833895</v>
      </c>
      <c r="C409">
        <f>'[1]Cost outcomes'!D408</f>
        <v>29808.445821114601</v>
      </c>
      <c r="D409">
        <f>'[1]Cost outcomes'!E408</f>
        <v>29827.585250656299</v>
      </c>
      <c r="E409">
        <f>'[1]Cost outcomes'!F408</f>
        <v>29844.6715916637</v>
      </c>
      <c r="F409">
        <f>'[1]Cost outcomes'!G408</f>
        <v>29870.399013022201</v>
      </c>
      <c r="G409">
        <f>'[1]Cost outcomes'!H408</f>
        <v>29884.4075294342</v>
      </c>
      <c r="H409">
        <f>'[1]Cost outcomes'!I408</f>
        <v>29972.771606593698</v>
      </c>
      <c r="I409">
        <f>'[1]Cost outcomes'!J408</f>
        <v>30031.375183877899</v>
      </c>
      <c r="K409">
        <f>'[2]QALY outcomes'!B408</f>
        <v>13.4139831674454</v>
      </c>
      <c r="L409">
        <f>'[2]QALY outcomes'!C408</f>
        <v>13.414756467155099</v>
      </c>
      <c r="M409">
        <f>'[2]QALY outcomes'!D408</f>
        <v>13.414756467155099</v>
      </c>
      <c r="N409">
        <f>'[2]QALY outcomes'!E408</f>
        <v>13.414756467155099</v>
      </c>
      <c r="O409">
        <f>'[2]QALY outcomes'!F408</f>
        <v>13.414756467155099</v>
      </c>
      <c r="P409">
        <f>'[2]QALY outcomes'!G408</f>
        <v>13.414756467155099</v>
      </c>
      <c r="Q409">
        <f>'[2]QALY outcomes'!H408</f>
        <v>13.414756467155099</v>
      </c>
      <c r="R409">
        <f>'[2]QALY outcomes'!I408</f>
        <v>13.414756467155099</v>
      </c>
      <c r="S409">
        <f>'[2]QALY outcomes'!J408</f>
        <v>13.416616102706801</v>
      </c>
      <c r="U409">
        <f>[3]sens_28_spec_89!G408</f>
        <v>31.504291030661498</v>
      </c>
      <c r="V409">
        <f>[4]sens_57_spec_80_PSA!G408</f>
        <v>31.5055433932962</v>
      </c>
      <c r="W409">
        <f>[5]sens_64_spec_76_PSA!G408</f>
        <v>31.5055433932962</v>
      </c>
      <c r="X409">
        <f>[6]sens_70_spec_70_PSA!G408</f>
        <v>31.5055433932962</v>
      </c>
      <c r="Y409">
        <f>[7]sens_75_spec_66_PSA!G408</f>
        <v>31.5055433932962</v>
      </c>
      <c r="Z409">
        <f>[8]sens_88_spec_63_PSA!G408</f>
        <v>31.5055433932962</v>
      </c>
      <c r="AA409">
        <f>[9]sens_90_spec_58_PSA!G408</f>
        <v>31.5055433932962</v>
      </c>
      <c r="AB409">
        <f>[10]sens_95_spec_19_PSA!G408</f>
        <v>31.5055433932962</v>
      </c>
      <c r="AC409">
        <f>[11]sens_100_spec_3_PSA!G408</f>
        <v>31.510569791736099</v>
      </c>
      <c r="AE409">
        <f t="shared" si="12"/>
        <v>-65.202898674206338</v>
      </c>
    </row>
    <row r="410" spans="1:31" x14ac:dyDescent="0.25">
      <c r="A410">
        <f>'[1]Cost outcomes'!B409</f>
        <v>34658.385654773803</v>
      </c>
      <c r="B410">
        <f>'[1]Cost outcomes'!C409</f>
        <v>34770.386626661399</v>
      </c>
      <c r="C410">
        <f>'[1]Cost outcomes'!D409</f>
        <v>34820.193572887598</v>
      </c>
      <c r="D410">
        <f>'[1]Cost outcomes'!E409</f>
        <v>34838.588810725698</v>
      </c>
      <c r="E410">
        <f>'[1]Cost outcomes'!F409</f>
        <v>34862.841096319898</v>
      </c>
      <c r="F410">
        <f>'[1]Cost outcomes'!G409</f>
        <v>34954.1024659045</v>
      </c>
      <c r="G410">
        <f>'[1]Cost outcomes'!H409</f>
        <v>34972.783201625498</v>
      </c>
      <c r="H410">
        <f>'[1]Cost outcomes'!I409</f>
        <v>35057.371698277602</v>
      </c>
      <c r="I410">
        <f>'[1]Cost outcomes'!J409</f>
        <v>35103.717409302699</v>
      </c>
      <c r="K410">
        <f>'[2]QALY outcomes'!B409</f>
        <v>12.4508269949186</v>
      </c>
      <c r="L410">
        <f>'[2]QALY outcomes'!C409</f>
        <v>12.4534477038269</v>
      </c>
      <c r="M410">
        <f>'[2]QALY outcomes'!D409</f>
        <v>12.455449176941499</v>
      </c>
      <c r="N410">
        <f>'[2]QALY outcomes'!E409</f>
        <v>12.455449176941499</v>
      </c>
      <c r="O410">
        <f>'[2]QALY outcomes'!F409</f>
        <v>12.4565089635996</v>
      </c>
      <c r="P410">
        <f>'[2]QALY outcomes'!G409</f>
        <v>12.4608871895701</v>
      </c>
      <c r="Q410">
        <f>'[2]QALY outcomes'!H409</f>
        <v>12.4614306871396</v>
      </c>
      <c r="R410">
        <f>'[2]QALY outcomes'!I409</f>
        <v>12.4614306871396</v>
      </c>
      <c r="S410">
        <f>'[2]QALY outcomes'!J409</f>
        <v>12.4615495396068</v>
      </c>
      <c r="U410">
        <f>[3]sens_28_spec_89!G409</f>
        <v>29.493247460425899</v>
      </c>
      <c r="V410">
        <f>[4]sens_57_spec_80_PSA!G409</f>
        <v>29.498323010579099</v>
      </c>
      <c r="W410">
        <f>[5]sens_64_spec_76_PSA!G409</f>
        <v>29.503649126033601</v>
      </c>
      <c r="X410">
        <f>[6]sens_70_spec_70_PSA!G409</f>
        <v>29.503649126033601</v>
      </c>
      <c r="Y410">
        <f>[7]sens_75_spec_66_PSA!G409</f>
        <v>29.505418295392801</v>
      </c>
      <c r="Z410">
        <f>[8]sens_88_spec_63_PSA!G409</f>
        <v>29.515567934856801</v>
      </c>
      <c r="AA410">
        <f>[9]sens_90_spec_58_PSA!G409</f>
        <v>29.516390387058099</v>
      </c>
      <c r="AB410">
        <f>[10]sens_95_spec_19_PSA!G409</f>
        <v>29.516390387058099</v>
      </c>
      <c r="AC410">
        <f>[11]sens_100_spec_3_PSA!G409</f>
        <v>29.516586187968102</v>
      </c>
      <c r="AE410">
        <f t="shared" si="12"/>
        <v>-42.785656931840549</v>
      </c>
    </row>
    <row r="411" spans="1:31" x14ac:dyDescent="0.25">
      <c r="A411">
        <f>'[1]Cost outcomes'!B410</f>
        <v>26852.496358276301</v>
      </c>
      <c r="B411">
        <f>'[1]Cost outcomes'!C410</f>
        <v>27002.116925873099</v>
      </c>
      <c r="C411">
        <f>'[1]Cost outcomes'!D410</f>
        <v>27079.152777759999</v>
      </c>
      <c r="D411">
        <f>'[1]Cost outcomes'!E410</f>
        <v>27109.975628642202</v>
      </c>
      <c r="E411">
        <f>'[1]Cost outcomes'!F410</f>
        <v>27180.180701097499</v>
      </c>
      <c r="F411">
        <f>'[1]Cost outcomes'!G410</f>
        <v>27264.216678916498</v>
      </c>
      <c r="G411">
        <f>'[1]Cost outcomes'!H410</f>
        <v>27287.277652121302</v>
      </c>
      <c r="H411">
        <f>'[1]Cost outcomes'!I410</f>
        <v>27383.666201048502</v>
      </c>
      <c r="I411">
        <f>'[1]Cost outcomes'!J410</f>
        <v>27454.153112337499</v>
      </c>
      <c r="K411">
        <f>'[2]QALY outcomes'!B410</f>
        <v>14.071366039996301</v>
      </c>
      <c r="L411">
        <f>'[2]QALY outcomes'!C410</f>
        <v>14.0782648847131</v>
      </c>
      <c r="M411">
        <f>'[2]QALY outcomes'!D410</f>
        <v>14.0833717139706</v>
      </c>
      <c r="N411">
        <f>'[2]QALY outcomes'!E410</f>
        <v>14.083984152583801</v>
      </c>
      <c r="O411">
        <f>'[2]QALY outcomes'!F410</f>
        <v>14.085891210931299</v>
      </c>
      <c r="P411">
        <f>'[2]QALY outcomes'!G410</f>
        <v>14.091647165395999</v>
      </c>
      <c r="Q411">
        <f>'[2]QALY outcomes'!H410</f>
        <v>14.0919752615844</v>
      </c>
      <c r="R411">
        <f>'[2]QALY outcomes'!I410</f>
        <v>14.0922675043561</v>
      </c>
      <c r="S411">
        <f>'[2]QALY outcomes'!J410</f>
        <v>14.0935363651147</v>
      </c>
      <c r="U411">
        <f>[3]sens_28_spec_89!G410</f>
        <v>34.593272892314403</v>
      </c>
      <c r="V411">
        <f>[4]sens_57_spec_80_PSA!G410</f>
        <v>34.609331432815402</v>
      </c>
      <c r="W411">
        <f>[5]sens_64_spec_76_PSA!G410</f>
        <v>34.623870683030901</v>
      </c>
      <c r="X411">
        <f>[6]sens_70_spec_70_PSA!G410</f>
        <v>34.624876158274503</v>
      </c>
      <c r="Y411">
        <f>[7]sens_75_spec_66_PSA!G410</f>
        <v>34.628362014297203</v>
      </c>
      <c r="Z411">
        <f>[8]sens_88_spec_63_PSA!G410</f>
        <v>34.641952066256501</v>
      </c>
      <c r="AA411">
        <f>[9]sens_90_spec_58_PSA!G410</f>
        <v>34.642534965913697</v>
      </c>
      <c r="AB411">
        <f>[10]sens_95_spec_19_PSA!G410</f>
        <v>34.643044640343497</v>
      </c>
      <c r="AC411">
        <f>[11]sens_100_spec_3_PSA!G410</f>
        <v>34.645611228290498</v>
      </c>
      <c r="AE411">
        <f t="shared" si="12"/>
        <v>32.584219967324117</v>
      </c>
    </row>
    <row r="412" spans="1:31" x14ac:dyDescent="0.25">
      <c r="A412">
        <f>'[1]Cost outcomes'!B411</f>
        <v>32540.0588968509</v>
      </c>
      <c r="B412">
        <f>'[1]Cost outcomes'!C411</f>
        <v>32696.6483232479</v>
      </c>
      <c r="C412">
        <f>'[1]Cost outcomes'!D411</f>
        <v>32777.431615017398</v>
      </c>
      <c r="D412">
        <f>'[1]Cost outcomes'!E411</f>
        <v>32831.352154075299</v>
      </c>
      <c r="E412">
        <f>'[1]Cost outcomes'!F411</f>
        <v>32874.7544497852</v>
      </c>
      <c r="F412">
        <f>'[1]Cost outcomes'!G411</f>
        <v>33003.782427833597</v>
      </c>
      <c r="G412">
        <f>'[1]Cost outcomes'!H411</f>
        <v>33023.7183462666</v>
      </c>
      <c r="H412">
        <f>'[1]Cost outcomes'!I411</f>
        <v>33128.153386829399</v>
      </c>
      <c r="I412">
        <f>'[1]Cost outcomes'!J411</f>
        <v>33171.1117040463</v>
      </c>
      <c r="K412">
        <f>'[2]QALY outcomes'!B411</f>
        <v>13.787972037869</v>
      </c>
      <c r="L412">
        <f>'[2]QALY outcomes'!C411</f>
        <v>13.795501772946499</v>
      </c>
      <c r="M412">
        <f>'[2]QALY outcomes'!D411</f>
        <v>13.8004435994281</v>
      </c>
      <c r="N412">
        <f>'[2]QALY outcomes'!E411</f>
        <v>13.8029121363091</v>
      </c>
      <c r="O412">
        <f>'[2]QALY outcomes'!F411</f>
        <v>13.804133749313101</v>
      </c>
      <c r="P412">
        <f>'[2]QALY outcomes'!G411</f>
        <v>13.814249637920099</v>
      </c>
      <c r="Q412">
        <f>'[2]QALY outcomes'!H411</f>
        <v>13.8144760948037</v>
      </c>
      <c r="R412">
        <f>'[2]QALY outcomes'!I411</f>
        <v>13.816760252783499</v>
      </c>
      <c r="S412">
        <f>'[2]QALY outcomes'!J411</f>
        <v>13.8169836363709</v>
      </c>
      <c r="U412">
        <f>[3]sens_28_spec_89!G411</f>
        <v>32.267844392607103</v>
      </c>
      <c r="V412">
        <f>[4]sens_57_spec_80_PSA!G411</f>
        <v>32.2819072551166</v>
      </c>
      <c r="W412">
        <f>[5]sens_64_spec_76_PSA!G411</f>
        <v>32.293303875357402</v>
      </c>
      <c r="X412">
        <f>[6]sens_70_spec_70_PSA!G411</f>
        <v>32.297674594668798</v>
      </c>
      <c r="Y412">
        <f>[7]sens_75_spec_66_PSA!G411</f>
        <v>32.299668968055201</v>
      </c>
      <c r="Z412">
        <f>[8]sens_88_spec_63_PSA!G411</f>
        <v>32.320215554870799</v>
      </c>
      <c r="AA412">
        <f>[9]sens_90_spec_58_PSA!G411</f>
        <v>32.320584447418703</v>
      </c>
      <c r="AB412">
        <f>[10]sens_95_spec_19_PSA!G411</f>
        <v>32.3249167047694</v>
      </c>
      <c r="AC412">
        <f>[11]sens_100_spec_3_PSA!G411</f>
        <v>32.325256368062902</v>
      </c>
      <c r="AE412">
        <f t="shared" si="12"/>
        <v>42.277751591372208</v>
      </c>
    </row>
    <row r="413" spans="1:31" x14ac:dyDescent="0.25">
      <c r="A413">
        <f>'[1]Cost outcomes'!B412</f>
        <v>26571.217048714301</v>
      </c>
      <c r="B413">
        <f>'[1]Cost outcomes'!C412</f>
        <v>26749.635875427</v>
      </c>
      <c r="C413">
        <f>'[1]Cost outcomes'!D412</f>
        <v>26816.051077612301</v>
      </c>
      <c r="D413">
        <f>'[1]Cost outcomes'!E412</f>
        <v>26844.803236309501</v>
      </c>
      <c r="E413">
        <f>'[1]Cost outcomes'!F412</f>
        <v>26869.606510231799</v>
      </c>
      <c r="F413">
        <f>'[1]Cost outcomes'!G412</f>
        <v>26924.728463097199</v>
      </c>
      <c r="G413">
        <f>'[1]Cost outcomes'!H412</f>
        <v>26950.197509169</v>
      </c>
      <c r="H413">
        <f>'[1]Cost outcomes'!I412</f>
        <v>27035.198680515601</v>
      </c>
      <c r="I413">
        <f>'[1]Cost outcomes'!J412</f>
        <v>27079.238938257098</v>
      </c>
      <c r="K413">
        <f>'[2]QALY outcomes'!B412</f>
        <v>13.134639591556899</v>
      </c>
      <c r="L413">
        <f>'[2]QALY outcomes'!C412</f>
        <v>13.1423782890383</v>
      </c>
      <c r="M413">
        <f>'[2]QALY outcomes'!D412</f>
        <v>13.1463469790859</v>
      </c>
      <c r="N413">
        <f>'[2]QALY outcomes'!E412</f>
        <v>13.1474605135354</v>
      </c>
      <c r="O413">
        <f>'[2]QALY outcomes'!F412</f>
        <v>13.147689164085801</v>
      </c>
      <c r="P413">
        <f>'[2]QALY outcomes'!G412</f>
        <v>13.150270457262</v>
      </c>
      <c r="Q413">
        <f>'[2]QALY outcomes'!H412</f>
        <v>13.151232982838</v>
      </c>
      <c r="R413">
        <f>'[2]QALY outcomes'!I412</f>
        <v>13.151232982838</v>
      </c>
      <c r="S413">
        <f>'[2]QALY outcomes'!J412</f>
        <v>13.1514258925619</v>
      </c>
      <c r="U413">
        <f>[3]sens_28_spec_89!G412</f>
        <v>30.937801068516301</v>
      </c>
      <c r="V413">
        <f>[4]sens_57_spec_80_PSA!G412</f>
        <v>30.956440275094501</v>
      </c>
      <c r="W413">
        <f>[5]sens_64_spec_76_PSA!G412</f>
        <v>30.965947810535901</v>
      </c>
      <c r="X413">
        <f>[6]sens_70_spec_70_PSA!G412</f>
        <v>30.9677254099146</v>
      </c>
      <c r="Y413">
        <f>[7]sens_75_spec_66_PSA!G412</f>
        <v>30.968134432250299</v>
      </c>
      <c r="Z413">
        <f>[8]sens_88_spec_63_PSA!G412</f>
        <v>30.9755023905416</v>
      </c>
      <c r="AA413">
        <f>[9]sens_90_spec_58_PSA!G412</f>
        <v>30.977321723531201</v>
      </c>
      <c r="AB413">
        <f>[10]sens_95_spec_19_PSA!G412</f>
        <v>30.977321723531201</v>
      </c>
      <c r="AC413">
        <f>[11]sens_100_spec_3_PSA!G412</f>
        <v>30.977647576113799</v>
      </c>
      <c r="AE413">
        <f t="shared" si="12"/>
        <v>25.967239143811298</v>
      </c>
    </row>
    <row r="414" spans="1:31" x14ac:dyDescent="0.25">
      <c r="A414">
        <f>'[1]Cost outcomes'!B413</f>
        <v>26789.016726976599</v>
      </c>
      <c r="B414">
        <f>'[1]Cost outcomes'!C413</f>
        <v>26999.0120881482</v>
      </c>
      <c r="C414">
        <f>'[1]Cost outcomes'!D413</f>
        <v>27026.4443697432</v>
      </c>
      <c r="D414">
        <f>'[1]Cost outcomes'!E413</f>
        <v>27081.866710940099</v>
      </c>
      <c r="E414">
        <f>'[1]Cost outcomes'!F413</f>
        <v>27120.340103971499</v>
      </c>
      <c r="F414">
        <f>'[1]Cost outcomes'!G413</f>
        <v>27220.102857273501</v>
      </c>
      <c r="G414">
        <f>'[1]Cost outcomes'!H413</f>
        <v>27242.6929913444</v>
      </c>
      <c r="H414">
        <f>'[1]Cost outcomes'!I413</f>
        <v>27344.4171657931</v>
      </c>
      <c r="I414">
        <f>'[1]Cost outcomes'!J413</f>
        <v>27394.6513649835</v>
      </c>
      <c r="K414">
        <f>'[2]QALY outcomes'!B413</f>
        <v>13.3474250247573</v>
      </c>
      <c r="L414">
        <f>'[2]QALY outcomes'!C413</f>
        <v>13.3561709513371</v>
      </c>
      <c r="M414">
        <f>'[2]QALY outcomes'!D413</f>
        <v>13.356370055259699</v>
      </c>
      <c r="N414">
        <f>'[2]QALY outcomes'!E413</f>
        <v>13.3587264088974</v>
      </c>
      <c r="O414">
        <f>'[2]QALY outcomes'!F413</f>
        <v>13.360132433590501</v>
      </c>
      <c r="P414">
        <f>'[2]QALY outcomes'!G413</f>
        <v>13.3631932796948</v>
      </c>
      <c r="Q414">
        <f>'[2]QALY outcomes'!H413</f>
        <v>13.3633548568181</v>
      </c>
      <c r="R414">
        <f>'[2]QALY outcomes'!I413</f>
        <v>13.3640603237665</v>
      </c>
      <c r="S414">
        <f>'[2]QALY outcomes'!J413</f>
        <v>13.364727096378401</v>
      </c>
      <c r="U414">
        <f>[3]sens_28_spec_89!G413</f>
        <v>32.255413869136703</v>
      </c>
      <c r="V414">
        <f>[4]sens_57_spec_80_PSA!G413</f>
        <v>32.277406721212003</v>
      </c>
      <c r="W414">
        <f>[5]sens_64_spec_76_PSA!G413</f>
        <v>32.2777606443222</v>
      </c>
      <c r="X414">
        <f>[6]sens_70_spec_70_PSA!G413</f>
        <v>32.282741810183602</v>
      </c>
      <c r="Y414">
        <f>[7]sens_75_spec_66_PSA!G413</f>
        <v>32.285919987617099</v>
      </c>
      <c r="Z414">
        <f>[8]sens_88_spec_63_PSA!G413</f>
        <v>32.2939191612382</v>
      </c>
      <c r="AA414">
        <f>[9]sens_90_spec_58_PSA!G413</f>
        <v>32.294200749187198</v>
      </c>
      <c r="AB414">
        <f>[10]sens_95_spec_19_PSA!G413</f>
        <v>32.295346763095601</v>
      </c>
      <c r="AC414">
        <f>[11]sens_100_spec_3_PSA!G413</f>
        <v>32.296529022167697</v>
      </c>
      <c r="AE414">
        <f t="shared" si="12"/>
        <v>20.992544766267685</v>
      </c>
    </row>
    <row r="415" spans="1:31" x14ac:dyDescent="0.25">
      <c r="A415">
        <f>'[1]Cost outcomes'!B414</f>
        <v>36838.182042832297</v>
      </c>
      <c r="B415">
        <f>'[1]Cost outcomes'!C414</f>
        <v>36945.061974148499</v>
      </c>
      <c r="C415">
        <f>'[1]Cost outcomes'!D414</f>
        <v>36971.053951652197</v>
      </c>
      <c r="D415">
        <f>'[1]Cost outcomes'!E414</f>
        <v>37017.268024832003</v>
      </c>
      <c r="E415">
        <f>'[1]Cost outcomes'!F414</f>
        <v>37032.237738923403</v>
      </c>
      <c r="F415">
        <f>'[1]Cost outcomes'!G414</f>
        <v>37114.916040180899</v>
      </c>
      <c r="G415">
        <f>'[1]Cost outcomes'!H414</f>
        <v>37128.691638166398</v>
      </c>
      <c r="H415">
        <f>'[1]Cost outcomes'!I414</f>
        <v>37237.894923011001</v>
      </c>
      <c r="I415">
        <f>'[1]Cost outcomes'!J414</f>
        <v>37276.563658577099</v>
      </c>
      <c r="K415">
        <f>'[2]QALY outcomes'!B414</f>
        <v>14.352957365856399</v>
      </c>
      <c r="L415">
        <f>'[2]QALY outcomes'!C414</f>
        <v>14.355785518806201</v>
      </c>
      <c r="M415">
        <f>'[2]QALY outcomes'!D414</f>
        <v>14.355971494981899</v>
      </c>
      <c r="N415">
        <f>'[2]QALY outcomes'!E414</f>
        <v>14.3577221054215</v>
      </c>
      <c r="O415">
        <f>'[2]QALY outcomes'!F414</f>
        <v>14.3577221054215</v>
      </c>
      <c r="P415">
        <f>'[2]QALY outcomes'!G414</f>
        <v>14.361422284919</v>
      </c>
      <c r="Q415">
        <f>'[2]QALY outcomes'!H414</f>
        <v>14.361422284919</v>
      </c>
      <c r="R415">
        <f>'[2]QALY outcomes'!I414</f>
        <v>14.363137037994401</v>
      </c>
      <c r="S415">
        <f>'[2]QALY outcomes'!J414</f>
        <v>14.363137037994401</v>
      </c>
      <c r="U415">
        <f>[3]sens_28_spec_89!G414</f>
        <v>33.559351894754201</v>
      </c>
      <c r="V415">
        <f>[4]sens_57_spec_80_PSA!G414</f>
        <v>33.563794623486203</v>
      </c>
      <c r="W415">
        <f>[5]sens_64_spec_76_PSA!G414</f>
        <v>33.564074626414097</v>
      </c>
      <c r="X415">
        <f>[6]sens_70_spec_70_PSA!G414</f>
        <v>33.567954290919097</v>
      </c>
      <c r="Y415">
        <f>[7]sens_75_spec_66_PSA!G414</f>
        <v>33.567954290919097</v>
      </c>
      <c r="Z415">
        <f>[8]sens_88_spec_63_PSA!G414</f>
        <v>33.575912338254398</v>
      </c>
      <c r="AA415">
        <f>[9]sens_90_spec_58_PSA!G414</f>
        <v>33.575912338254398</v>
      </c>
      <c r="AB415">
        <f>[10]sens_95_spec_19_PSA!G414</f>
        <v>33.580247442264003</v>
      </c>
      <c r="AC415">
        <f>[11]sens_100_spec_3_PSA!G414</f>
        <v>33.580247442264003</v>
      </c>
      <c r="AE415">
        <f t="shared" si="12"/>
        <v>-32.185829829529666</v>
      </c>
    </row>
    <row r="416" spans="1:31" x14ac:dyDescent="0.25">
      <c r="A416">
        <f>'[1]Cost outcomes'!B415</f>
        <v>37832.387799087301</v>
      </c>
      <c r="B416">
        <f>'[1]Cost outcomes'!C415</f>
        <v>37981.650521262804</v>
      </c>
      <c r="C416">
        <f>'[1]Cost outcomes'!D415</f>
        <v>38024.111381752104</v>
      </c>
      <c r="D416">
        <f>'[1]Cost outcomes'!E415</f>
        <v>38047.582931787103</v>
      </c>
      <c r="E416">
        <f>'[1]Cost outcomes'!F415</f>
        <v>38081.0661472875</v>
      </c>
      <c r="F416">
        <f>'[1]Cost outcomes'!G415</f>
        <v>38171.419392179298</v>
      </c>
      <c r="G416">
        <f>'[1]Cost outcomes'!H415</f>
        <v>38196.987482190903</v>
      </c>
      <c r="H416">
        <f>'[1]Cost outcomes'!I415</f>
        <v>38331.2574813393</v>
      </c>
      <c r="I416">
        <f>'[1]Cost outcomes'!J415</f>
        <v>38416.161330839801</v>
      </c>
      <c r="K416">
        <f>'[2]QALY outcomes'!B415</f>
        <v>13.1804779356992</v>
      </c>
      <c r="L416">
        <f>'[2]QALY outcomes'!C415</f>
        <v>13.1845032905661</v>
      </c>
      <c r="M416">
        <f>'[2]QALY outcomes'!D415</f>
        <v>13.1860799617571</v>
      </c>
      <c r="N416">
        <f>'[2]QALY outcomes'!E415</f>
        <v>13.1860799617571</v>
      </c>
      <c r="O416">
        <f>'[2]QALY outcomes'!F415</f>
        <v>13.186663657656901</v>
      </c>
      <c r="P416">
        <f>'[2]QALY outcomes'!G415</f>
        <v>13.189493064429501</v>
      </c>
      <c r="Q416">
        <f>'[2]QALY outcomes'!H415</f>
        <v>13.1912071392315</v>
      </c>
      <c r="R416">
        <f>'[2]QALY outcomes'!I415</f>
        <v>13.194030616230799</v>
      </c>
      <c r="S416">
        <f>'[2]QALY outcomes'!J415</f>
        <v>13.195885743801499</v>
      </c>
      <c r="U416">
        <f>[3]sens_28_spec_89!G415</f>
        <v>31.209641374764502</v>
      </c>
      <c r="V416">
        <f>[4]sens_57_spec_80_PSA!G415</f>
        <v>31.217931004266202</v>
      </c>
      <c r="W416">
        <f>[5]sens_64_spec_76_PSA!G415</f>
        <v>31.222413620577299</v>
      </c>
      <c r="X416">
        <f>[6]sens_70_spec_70_PSA!G415</f>
        <v>31.222413620577299</v>
      </c>
      <c r="Y416">
        <f>[7]sens_75_spec_66_PSA!G415</f>
        <v>31.223583016029</v>
      </c>
      <c r="Z416">
        <f>[8]sens_88_spec_63_PSA!G415</f>
        <v>31.231952859375099</v>
      </c>
      <c r="AA416">
        <f>[9]sens_90_spec_58_PSA!G415</f>
        <v>31.236782056850299</v>
      </c>
      <c r="AB416">
        <f>[10]sens_95_spec_19_PSA!G415</f>
        <v>31.244758023890299</v>
      </c>
      <c r="AC416">
        <f>[11]sens_100_spec_3_PSA!G415</f>
        <v>31.2487227155511</v>
      </c>
      <c r="AE416">
        <f t="shared" si="12"/>
        <v>-42.949425021870439</v>
      </c>
    </row>
    <row r="417" spans="1:31" x14ac:dyDescent="0.25">
      <c r="A417">
        <f>'[1]Cost outcomes'!B416</f>
        <v>38652.210394047797</v>
      </c>
      <c r="B417">
        <f>'[1]Cost outcomes'!C416</f>
        <v>38792.294777494499</v>
      </c>
      <c r="C417">
        <f>'[1]Cost outcomes'!D416</f>
        <v>38817.0745687495</v>
      </c>
      <c r="D417">
        <f>'[1]Cost outcomes'!E416</f>
        <v>38876.642273716003</v>
      </c>
      <c r="E417">
        <f>'[1]Cost outcomes'!F416</f>
        <v>38907.788429542903</v>
      </c>
      <c r="F417">
        <f>'[1]Cost outcomes'!G416</f>
        <v>38995.303047844704</v>
      </c>
      <c r="G417">
        <f>'[1]Cost outcomes'!H416</f>
        <v>39009.358921116996</v>
      </c>
      <c r="H417">
        <f>'[1]Cost outcomes'!I416</f>
        <v>39106.188218081297</v>
      </c>
      <c r="I417">
        <f>'[1]Cost outcomes'!J416</f>
        <v>39159.324960275</v>
      </c>
      <c r="K417">
        <f>'[2]QALY outcomes'!B416</f>
        <v>14.146791553822</v>
      </c>
      <c r="L417">
        <f>'[2]QALY outcomes'!C416</f>
        <v>14.153374601462501</v>
      </c>
      <c r="M417">
        <f>'[2]QALY outcomes'!D416</f>
        <v>14.153595160543899</v>
      </c>
      <c r="N417">
        <f>'[2]QALY outcomes'!E416</f>
        <v>14.155712473689899</v>
      </c>
      <c r="O417">
        <f>'[2]QALY outcomes'!F416</f>
        <v>14.156587381336299</v>
      </c>
      <c r="P417">
        <f>'[2]QALY outcomes'!G416</f>
        <v>14.162062032710899</v>
      </c>
      <c r="Q417">
        <f>'[2]QALY outcomes'!H416</f>
        <v>14.162062032710899</v>
      </c>
      <c r="R417">
        <f>'[2]QALY outcomes'!I416</f>
        <v>14.163040648485</v>
      </c>
      <c r="S417">
        <f>'[2]QALY outcomes'!J416</f>
        <v>14.1647460217056</v>
      </c>
      <c r="U417">
        <f>[3]sens_28_spec_89!G416</f>
        <v>32.933244679440101</v>
      </c>
      <c r="V417">
        <f>[4]sens_57_spec_80_PSA!G416</f>
        <v>32.947661554537703</v>
      </c>
      <c r="W417">
        <f>[5]sens_64_spec_76_PSA!G416</f>
        <v>32.947998346962699</v>
      </c>
      <c r="X417">
        <f>[6]sens_70_spec_70_PSA!G416</f>
        <v>32.951602259095203</v>
      </c>
      <c r="Y417">
        <f>[7]sens_75_spec_66_PSA!G416</f>
        <v>32.953128518615102</v>
      </c>
      <c r="Z417">
        <f>[8]sens_88_spec_63_PSA!G416</f>
        <v>32.965500994295603</v>
      </c>
      <c r="AA417">
        <f>[9]sens_90_spec_58_PSA!G416</f>
        <v>32.965500994295603</v>
      </c>
      <c r="AB417">
        <f>[10]sens_95_spec_19_PSA!G416</f>
        <v>32.967165366341099</v>
      </c>
      <c r="AC417">
        <f>[11]sens_100_spec_3_PSA!G416</f>
        <v>32.970860710259302</v>
      </c>
      <c r="AE417">
        <f t="shared" si="12"/>
        <v>33.779915012008104</v>
      </c>
    </row>
    <row r="418" spans="1:31" x14ac:dyDescent="0.25">
      <c r="A418">
        <f>'[1]Cost outcomes'!B417</f>
        <v>37975.136189199802</v>
      </c>
      <c r="B418">
        <f>'[1]Cost outcomes'!C417</f>
        <v>38209.790254731503</v>
      </c>
      <c r="C418">
        <f>'[1]Cost outcomes'!D417</f>
        <v>38236.513886483699</v>
      </c>
      <c r="D418">
        <f>'[1]Cost outcomes'!E417</f>
        <v>38277.306758978797</v>
      </c>
      <c r="E418">
        <f>'[1]Cost outcomes'!F417</f>
        <v>38303.848128208498</v>
      </c>
      <c r="F418">
        <f>'[1]Cost outcomes'!G417</f>
        <v>38365.752623072302</v>
      </c>
      <c r="G418">
        <f>'[1]Cost outcomes'!H417</f>
        <v>38408.1068453478</v>
      </c>
      <c r="H418">
        <f>'[1]Cost outcomes'!I417</f>
        <v>38495.534173270098</v>
      </c>
      <c r="I418">
        <f>'[1]Cost outcomes'!J417</f>
        <v>38553.026934587098</v>
      </c>
      <c r="K418">
        <f>'[2]QALY outcomes'!B417</f>
        <v>13.8709425234757</v>
      </c>
      <c r="L418">
        <f>'[2]QALY outcomes'!C417</f>
        <v>13.885626997044399</v>
      </c>
      <c r="M418">
        <f>'[2]QALY outcomes'!D417</f>
        <v>13.8858674494547</v>
      </c>
      <c r="N418">
        <f>'[2]QALY outcomes'!E417</f>
        <v>13.8873712044616</v>
      </c>
      <c r="O418">
        <f>'[2]QALY outcomes'!F417</f>
        <v>13.887710963274801</v>
      </c>
      <c r="P418">
        <f>'[2]QALY outcomes'!G417</f>
        <v>13.8899718499367</v>
      </c>
      <c r="Q418">
        <f>'[2]QALY outcomes'!H417</f>
        <v>13.8921902283404</v>
      </c>
      <c r="R418">
        <f>'[2]QALY outcomes'!I417</f>
        <v>13.8921902283404</v>
      </c>
      <c r="S418">
        <f>'[2]QALY outcomes'!J417</f>
        <v>13.8926217921508</v>
      </c>
      <c r="U418">
        <f>[3]sens_28_spec_89!G417</f>
        <v>32.294790833052403</v>
      </c>
      <c r="V418">
        <f>[4]sens_57_spec_80_PSA!G417</f>
        <v>32.322879308676001</v>
      </c>
      <c r="W418">
        <f>[5]sens_64_spec_76_PSA!G417</f>
        <v>32.323280639760497</v>
      </c>
      <c r="X418">
        <f>[6]sens_70_spec_70_PSA!G417</f>
        <v>32.326625599140598</v>
      </c>
      <c r="Y418">
        <f>[7]sens_75_spec_66_PSA!G417</f>
        <v>32.3271319782096</v>
      </c>
      <c r="Z418">
        <f>[8]sens_88_spec_63_PSA!G417</f>
        <v>32.330920740453202</v>
      </c>
      <c r="AA418">
        <f>[9]sens_90_spec_58_PSA!G417</f>
        <v>32.335130480116</v>
      </c>
      <c r="AB418">
        <f>[10]sens_95_spec_19_PSA!G417</f>
        <v>32.335130480116</v>
      </c>
      <c r="AC418">
        <f>[11]sens_100_spec_3_PSA!G417</f>
        <v>32.3358486089883</v>
      </c>
      <c r="AE418">
        <f t="shared" si="12"/>
        <v>153.17628823182724</v>
      </c>
    </row>
    <row r="419" spans="1:31" x14ac:dyDescent="0.25">
      <c r="A419">
        <f>'[1]Cost outcomes'!B418</f>
        <v>42422.7747798255</v>
      </c>
      <c r="B419">
        <f>'[1]Cost outcomes'!C418</f>
        <v>42706.465306990001</v>
      </c>
      <c r="C419">
        <f>'[1]Cost outcomes'!D418</f>
        <v>42776.305411246904</v>
      </c>
      <c r="D419">
        <f>'[1]Cost outcomes'!E418</f>
        <v>42825.100153615902</v>
      </c>
      <c r="E419">
        <f>'[1]Cost outcomes'!F418</f>
        <v>42877.734673215004</v>
      </c>
      <c r="F419">
        <f>'[1]Cost outcomes'!G418</f>
        <v>42991.537830424902</v>
      </c>
      <c r="G419">
        <f>'[1]Cost outcomes'!H418</f>
        <v>43054.009436033302</v>
      </c>
      <c r="H419">
        <f>'[1]Cost outcomes'!I418</f>
        <v>43172.020243984698</v>
      </c>
      <c r="I419">
        <f>'[1]Cost outcomes'!J418</f>
        <v>43255.645474193698</v>
      </c>
      <c r="K419">
        <f>'[2]QALY outcomes'!B418</f>
        <v>13.531439874513</v>
      </c>
      <c r="L419">
        <f>'[2]QALY outcomes'!C418</f>
        <v>13.5448929870215</v>
      </c>
      <c r="M419">
        <f>'[2]QALY outcomes'!D418</f>
        <v>13.5484056079419</v>
      </c>
      <c r="N419">
        <f>'[2]QALY outcomes'!E418</f>
        <v>13.5495261603813</v>
      </c>
      <c r="O419">
        <f>'[2]QALY outcomes'!F418</f>
        <v>13.5524375970656</v>
      </c>
      <c r="P419">
        <f>'[2]QALY outcomes'!G418</f>
        <v>13.556491454678101</v>
      </c>
      <c r="Q419">
        <f>'[2]QALY outcomes'!H418</f>
        <v>13.558872292038499</v>
      </c>
      <c r="R419">
        <f>'[2]QALY outcomes'!I418</f>
        <v>13.5612146078193</v>
      </c>
      <c r="S419">
        <f>'[2]QALY outcomes'!J418</f>
        <v>13.562870185102501</v>
      </c>
      <c r="U419">
        <f>[3]sens_28_spec_89!G418</f>
        <v>31.870718049073101</v>
      </c>
      <c r="V419">
        <f>[4]sens_57_spec_80_PSA!G418</f>
        <v>31.8999868346109</v>
      </c>
      <c r="W419">
        <f>[5]sens_64_spec_76_PSA!G418</f>
        <v>31.907028388478</v>
      </c>
      <c r="X419">
        <f>[6]sens_70_spec_70_PSA!G418</f>
        <v>31.908965885769199</v>
      </c>
      <c r="Y419">
        <f>[7]sens_75_spec_66_PSA!G418</f>
        <v>31.915257013378501</v>
      </c>
      <c r="Z419">
        <f>[8]sens_88_spec_63_PSA!G418</f>
        <v>31.922886358087801</v>
      </c>
      <c r="AA419">
        <f>[9]sens_90_spec_58_PSA!G418</f>
        <v>31.9278253527985</v>
      </c>
      <c r="AB419">
        <f>[10]sens_95_spec_19_PSA!G418</f>
        <v>31.9323462429088</v>
      </c>
      <c r="AC419">
        <f>[11]sens_100_spec_3_PSA!G418</f>
        <v>31.935713442235301</v>
      </c>
      <c r="AE419">
        <f t="shared" si="12"/>
        <v>71.618456775756556</v>
      </c>
    </row>
    <row r="420" spans="1:31" x14ac:dyDescent="0.25">
      <c r="A420">
        <f>'[1]Cost outcomes'!B419</f>
        <v>20836.599214171601</v>
      </c>
      <c r="B420">
        <f>'[1]Cost outcomes'!C419</f>
        <v>20947.917832631501</v>
      </c>
      <c r="C420">
        <f>'[1]Cost outcomes'!D419</f>
        <v>20996.880749143598</v>
      </c>
      <c r="D420">
        <f>'[1]Cost outcomes'!E419</f>
        <v>21053.6301828129</v>
      </c>
      <c r="E420">
        <f>'[1]Cost outcomes'!F419</f>
        <v>21089.9692080311</v>
      </c>
      <c r="F420">
        <f>'[1]Cost outcomes'!G419</f>
        <v>21177.929952476599</v>
      </c>
      <c r="G420">
        <f>'[1]Cost outcomes'!H419</f>
        <v>21206.000645598699</v>
      </c>
      <c r="H420">
        <f>'[1]Cost outcomes'!I419</f>
        <v>21325.566947935498</v>
      </c>
      <c r="I420">
        <f>'[1]Cost outcomes'!J419</f>
        <v>21378.653057310399</v>
      </c>
      <c r="K420">
        <f>'[2]QALY outcomes'!B419</f>
        <v>13.724007630865</v>
      </c>
      <c r="L420">
        <f>'[2]QALY outcomes'!C419</f>
        <v>13.7272773372515</v>
      </c>
      <c r="M420">
        <f>'[2]QALY outcomes'!D419</f>
        <v>13.729733610212399</v>
      </c>
      <c r="N420">
        <f>'[2]QALY outcomes'!E419</f>
        <v>13.731787366669</v>
      </c>
      <c r="O420">
        <f>'[2]QALY outcomes'!F419</f>
        <v>13.7331764776656</v>
      </c>
      <c r="P420">
        <f>'[2]QALY outcomes'!G419</f>
        <v>13.735699482806</v>
      </c>
      <c r="Q420">
        <f>'[2]QALY outcomes'!H419</f>
        <v>13.736021345322801</v>
      </c>
      <c r="R420">
        <f>'[2]QALY outcomes'!I419</f>
        <v>13.7377539239782</v>
      </c>
      <c r="S420">
        <f>'[2]QALY outcomes'!J419</f>
        <v>13.738467499693</v>
      </c>
      <c r="U420">
        <f>[3]sens_28_spec_89!G419</f>
        <v>32.306422524245001</v>
      </c>
      <c r="V420">
        <f>[4]sens_57_spec_80_PSA!G419</f>
        <v>32.313111972358499</v>
      </c>
      <c r="W420">
        <f>[5]sens_64_spec_76_PSA!G419</f>
        <v>32.319100276713598</v>
      </c>
      <c r="X420">
        <f>[6]sens_70_spec_70_PSA!G419</f>
        <v>32.323150439617699</v>
      </c>
      <c r="Y420">
        <f>[7]sens_75_spec_66_PSA!G419</f>
        <v>32.325658386054002</v>
      </c>
      <c r="Z420">
        <f>[8]sens_88_spec_63_PSA!G419</f>
        <v>32.3305554310746</v>
      </c>
      <c r="AA420">
        <f>[9]sens_90_spec_58_PSA!G419</f>
        <v>32.331129469691298</v>
      </c>
      <c r="AB420">
        <f>[10]sens_95_spec_19_PSA!G419</f>
        <v>32.334467559156899</v>
      </c>
      <c r="AC420">
        <f>[11]sens_100_spec_3_PSA!G419</f>
        <v>32.335716550397798</v>
      </c>
      <c r="AE420">
        <f t="shared" si="12"/>
        <v>-24.962687575020198</v>
      </c>
    </row>
    <row r="421" spans="1:31" x14ac:dyDescent="0.25">
      <c r="A421">
        <f>'[1]Cost outcomes'!B420</f>
        <v>25682.388697312999</v>
      </c>
      <c r="B421">
        <f>'[1]Cost outcomes'!C420</f>
        <v>25894.305687665699</v>
      </c>
      <c r="C421">
        <f>'[1]Cost outcomes'!D420</f>
        <v>25959.825218854799</v>
      </c>
      <c r="D421">
        <f>'[1]Cost outcomes'!E420</f>
        <v>26005.0799601123</v>
      </c>
      <c r="E421">
        <f>'[1]Cost outcomes'!F420</f>
        <v>26041.449437301799</v>
      </c>
      <c r="F421">
        <f>'[1]Cost outcomes'!G420</f>
        <v>26096.425171605399</v>
      </c>
      <c r="G421">
        <f>'[1]Cost outcomes'!H420</f>
        <v>26126.263370113102</v>
      </c>
      <c r="H421">
        <f>'[1]Cost outcomes'!I420</f>
        <v>26238.785110497302</v>
      </c>
      <c r="I421">
        <f>'[1]Cost outcomes'!J420</f>
        <v>26339.056609744199</v>
      </c>
      <c r="K421">
        <f>'[2]QALY outcomes'!B420</f>
        <v>13.8194162519355</v>
      </c>
      <c r="L421">
        <f>'[2]QALY outcomes'!C420</f>
        <v>13.829318536268801</v>
      </c>
      <c r="M421">
        <f>'[2]QALY outcomes'!D420</f>
        <v>13.8338121708454</v>
      </c>
      <c r="N421">
        <f>'[2]QALY outcomes'!E420</f>
        <v>13.837167056187999</v>
      </c>
      <c r="O421">
        <f>'[2]QALY outcomes'!F420</f>
        <v>13.8390429767038</v>
      </c>
      <c r="P421">
        <f>'[2]QALY outcomes'!G420</f>
        <v>13.841261973990701</v>
      </c>
      <c r="Q421">
        <f>'[2]QALY outcomes'!H420</f>
        <v>13.8417744141433</v>
      </c>
      <c r="R421">
        <f>'[2]QALY outcomes'!I420</f>
        <v>13.8424277589517</v>
      </c>
      <c r="S421">
        <f>'[2]QALY outcomes'!J420</f>
        <v>13.846680973219501</v>
      </c>
      <c r="U421">
        <f>[3]sens_28_spec_89!G420</f>
        <v>33.072367581548903</v>
      </c>
      <c r="V421">
        <f>[4]sens_57_spec_80_PSA!G420</f>
        <v>33.097625498087098</v>
      </c>
      <c r="W421">
        <f>[5]sens_64_spec_76_PSA!G420</f>
        <v>33.108544709153499</v>
      </c>
      <c r="X421">
        <f>[6]sens_70_spec_70_PSA!G420</f>
        <v>33.117205159979903</v>
      </c>
      <c r="Y421">
        <f>[7]sens_75_spec_66_PSA!G420</f>
        <v>33.122958772759297</v>
      </c>
      <c r="Z421">
        <f>[8]sens_88_spec_63_PSA!G420</f>
        <v>33.127130003123803</v>
      </c>
      <c r="AA421">
        <f>[9]sens_90_spec_58_PSA!G420</f>
        <v>33.127984200135998</v>
      </c>
      <c r="AB421">
        <f>[10]sens_95_spec_19_PSA!G420</f>
        <v>33.129295210339997</v>
      </c>
      <c r="AC421">
        <f>[11]sens_100_spec_3_PSA!G420</f>
        <v>33.139228647853699</v>
      </c>
      <c r="AE421">
        <f t="shared" si="12"/>
        <v>49.611379601045371</v>
      </c>
    </row>
    <row r="422" spans="1:31" x14ac:dyDescent="0.25">
      <c r="A422">
        <f>'[1]Cost outcomes'!B421</f>
        <v>38224.090597691102</v>
      </c>
      <c r="B422">
        <f>'[1]Cost outcomes'!C421</f>
        <v>38330.090341137999</v>
      </c>
      <c r="C422">
        <f>'[1]Cost outcomes'!D421</f>
        <v>38347.934233219603</v>
      </c>
      <c r="D422">
        <f>'[1]Cost outcomes'!E421</f>
        <v>38369.825004618702</v>
      </c>
      <c r="E422">
        <f>'[1]Cost outcomes'!F421</f>
        <v>38416.407274789803</v>
      </c>
      <c r="F422">
        <f>'[1]Cost outcomes'!G421</f>
        <v>38470.361958122303</v>
      </c>
      <c r="G422">
        <f>'[1]Cost outcomes'!H421</f>
        <v>38481.5717162527</v>
      </c>
      <c r="H422">
        <f>'[1]Cost outcomes'!I421</f>
        <v>38600.203970980001</v>
      </c>
      <c r="I422">
        <f>'[1]Cost outcomes'!J421</f>
        <v>38640.224667696297</v>
      </c>
      <c r="K422">
        <f>'[2]QALY outcomes'!B421</f>
        <v>13.856542000513899</v>
      </c>
      <c r="L422">
        <f>'[2]QALY outcomes'!C421</f>
        <v>13.859453495292501</v>
      </c>
      <c r="M422">
        <f>'[2]QALY outcomes'!D421</f>
        <v>13.859453495292501</v>
      </c>
      <c r="N422">
        <f>'[2]QALY outcomes'!E421</f>
        <v>13.8595496927743</v>
      </c>
      <c r="O422">
        <f>'[2]QALY outcomes'!F421</f>
        <v>13.8613533071718</v>
      </c>
      <c r="P422">
        <f>'[2]QALY outcomes'!G421</f>
        <v>13.862678697083799</v>
      </c>
      <c r="Q422">
        <f>'[2]QALY outcomes'!H421</f>
        <v>13.862678697083799</v>
      </c>
      <c r="R422">
        <f>'[2]QALY outcomes'!I421</f>
        <v>13.864222314152499</v>
      </c>
      <c r="S422">
        <f>'[2]QALY outcomes'!J421</f>
        <v>13.864222314152499</v>
      </c>
      <c r="U422">
        <f>[3]sens_28_spec_89!G421</f>
        <v>33.309953643076199</v>
      </c>
      <c r="V422">
        <f>[4]sens_57_spec_80_PSA!G421</f>
        <v>33.316696289054903</v>
      </c>
      <c r="W422">
        <f>[5]sens_64_spec_76_PSA!G421</f>
        <v>33.316696289054903</v>
      </c>
      <c r="X422">
        <f>[6]sens_70_spec_70_PSA!G421</f>
        <v>33.3168755816585</v>
      </c>
      <c r="Y422">
        <f>[7]sens_75_spec_66_PSA!G421</f>
        <v>33.322052752891203</v>
      </c>
      <c r="Z422">
        <f>[8]sens_88_spec_63_PSA!G421</f>
        <v>33.325174780691398</v>
      </c>
      <c r="AA422">
        <f>[9]sens_90_spec_58_PSA!G421</f>
        <v>33.325174780691398</v>
      </c>
      <c r="AB422">
        <f>[10]sens_95_spec_19_PSA!G421</f>
        <v>33.328416617658903</v>
      </c>
      <c r="AC422">
        <f>[11]sens_100_spec_3_PSA!G421</f>
        <v>33.328416617658903</v>
      </c>
      <c r="AE422">
        <f t="shared" si="12"/>
        <v>-29.104508171152958</v>
      </c>
    </row>
    <row r="423" spans="1:31" x14ac:dyDescent="0.25">
      <c r="A423">
        <f>'[1]Cost outcomes'!B422</f>
        <v>21110.629826225399</v>
      </c>
      <c r="B423">
        <f>'[1]Cost outcomes'!C422</f>
        <v>21200.7802395324</v>
      </c>
      <c r="C423">
        <f>'[1]Cost outcomes'!D422</f>
        <v>21220.499661555699</v>
      </c>
      <c r="D423">
        <f>'[1]Cost outcomes'!E422</f>
        <v>21245.1035744414</v>
      </c>
      <c r="E423">
        <f>'[1]Cost outcomes'!F422</f>
        <v>21257.9065530353</v>
      </c>
      <c r="F423">
        <f>'[1]Cost outcomes'!G422</f>
        <v>21285.395456655599</v>
      </c>
      <c r="G423">
        <f>'[1]Cost outcomes'!H422</f>
        <v>21303.923256158101</v>
      </c>
      <c r="H423">
        <f>'[1]Cost outcomes'!I422</f>
        <v>21385.985025591799</v>
      </c>
      <c r="I423">
        <f>'[1]Cost outcomes'!J422</f>
        <v>21428.2226806496</v>
      </c>
      <c r="K423">
        <f>'[2]QALY outcomes'!B422</f>
        <v>13.754605513608601</v>
      </c>
      <c r="L423">
        <f>'[2]QALY outcomes'!C422</f>
        <v>13.7576824775809</v>
      </c>
      <c r="M423">
        <f>'[2]QALY outcomes'!D422</f>
        <v>13.757766427769599</v>
      </c>
      <c r="N423">
        <f>'[2]QALY outcomes'!E422</f>
        <v>13.757766427769599</v>
      </c>
      <c r="O423">
        <f>'[2]QALY outcomes'!F422</f>
        <v>13.757766427769599</v>
      </c>
      <c r="P423">
        <f>'[2]QALY outcomes'!G422</f>
        <v>13.757766427769599</v>
      </c>
      <c r="Q423">
        <f>'[2]QALY outcomes'!H422</f>
        <v>13.7579356830037</v>
      </c>
      <c r="R423">
        <f>'[2]QALY outcomes'!I422</f>
        <v>13.7579356830037</v>
      </c>
      <c r="S423">
        <f>'[2]QALY outcomes'!J422</f>
        <v>13.7579356830037</v>
      </c>
      <c r="U423">
        <f>[3]sens_28_spec_89!G422</f>
        <v>33.203514816099002</v>
      </c>
      <c r="V423">
        <f>[4]sens_57_spec_80_PSA!G422</f>
        <v>33.210580534948498</v>
      </c>
      <c r="W423">
        <f>[5]sens_64_spec_76_PSA!G422</f>
        <v>33.210725186671702</v>
      </c>
      <c r="X423">
        <f>[6]sens_70_spec_70_PSA!G422</f>
        <v>33.210725186671702</v>
      </c>
      <c r="Y423">
        <f>[7]sens_75_spec_66_PSA!G422</f>
        <v>33.210725186671702</v>
      </c>
      <c r="Z423">
        <f>[8]sens_88_spec_63_PSA!G422</f>
        <v>33.210725186671702</v>
      </c>
      <c r="AA423">
        <f>[9]sens_90_spec_58_PSA!G422</f>
        <v>33.2110167227112</v>
      </c>
      <c r="AB423">
        <f>[10]sens_95_spec_19_PSA!G422</f>
        <v>33.2110167227112</v>
      </c>
      <c r="AC423">
        <f>[11]sens_100_spec_3_PSA!G422</f>
        <v>33.2110167227112</v>
      </c>
      <c r="AE423">
        <f t="shared" si="12"/>
        <v>-8.8849855535586499</v>
      </c>
    </row>
    <row r="424" spans="1:31" x14ac:dyDescent="0.25">
      <c r="A424">
        <f>'[1]Cost outcomes'!B423</f>
        <v>52346.206630062698</v>
      </c>
      <c r="B424">
        <f>'[1]Cost outcomes'!C423</f>
        <v>52607.362200518</v>
      </c>
      <c r="C424">
        <f>'[1]Cost outcomes'!D423</f>
        <v>52710.732716595303</v>
      </c>
      <c r="D424">
        <f>'[1]Cost outcomes'!E423</f>
        <v>52802.975667532097</v>
      </c>
      <c r="E424">
        <f>'[1]Cost outcomes'!F423</f>
        <v>52827.016980654596</v>
      </c>
      <c r="F424">
        <f>'[1]Cost outcomes'!G423</f>
        <v>52937.808821619801</v>
      </c>
      <c r="G424">
        <f>'[1]Cost outcomes'!H423</f>
        <v>52978.488965626901</v>
      </c>
      <c r="H424">
        <f>'[1]Cost outcomes'!I423</f>
        <v>53071.912521824001</v>
      </c>
      <c r="I424">
        <f>'[1]Cost outcomes'!J423</f>
        <v>53121.669046615403</v>
      </c>
      <c r="K424">
        <f>'[2]QALY outcomes'!B423</f>
        <v>13.6638751855949</v>
      </c>
      <c r="L424">
        <f>'[2]QALY outcomes'!C423</f>
        <v>13.671286497478</v>
      </c>
      <c r="M424">
        <f>'[2]QALY outcomes'!D423</f>
        <v>13.6749291410339</v>
      </c>
      <c r="N424">
        <f>'[2]QALY outcomes'!E423</f>
        <v>13.677694305882801</v>
      </c>
      <c r="O424">
        <f>'[2]QALY outcomes'!F423</f>
        <v>13.677971977798</v>
      </c>
      <c r="P424">
        <f>'[2]QALY outcomes'!G423</f>
        <v>13.682244207957799</v>
      </c>
      <c r="Q424">
        <f>'[2]QALY outcomes'!H423</f>
        <v>13.6832541329346</v>
      </c>
      <c r="R424">
        <f>'[2]QALY outcomes'!I423</f>
        <v>13.683560664198801</v>
      </c>
      <c r="S424">
        <f>'[2]QALY outcomes'!J423</f>
        <v>13.6842622680056</v>
      </c>
      <c r="U424">
        <f>[3]sens_28_spec_89!G423</f>
        <v>33.263258314959401</v>
      </c>
      <c r="V424">
        <f>[4]sens_57_spec_80_PSA!G423</f>
        <v>33.278903286009502</v>
      </c>
      <c r="W424">
        <f>[5]sens_64_spec_76_PSA!G423</f>
        <v>33.287517910062803</v>
      </c>
      <c r="X424">
        <f>[6]sens_70_spec_70_PSA!G423</f>
        <v>33.294205306878197</v>
      </c>
      <c r="Y424">
        <f>[7]sens_75_spec_66_PSA!G423</f>
        <v>33.294623011372501</v>
      </c>
      <c r="Z424">
        <f>[8]sens_88_spec_63_PSA!G423</f>
        <v>33.305554347965803</v>
      </c>
      <c r="AA424">
        <f>[9]sens_90_spec_58_PSA!G423</f>
        <v>33.307454145542401</v>
      </c>
      <c r="AB424">
        <f>[10]sens_95_spec_19_PSA!G423</f>
        <v>33.307973399508697</v>
      </c>
      <c r="AC424">
        <f>[11]sens_100_spec_3_PSA!G423</f>
        <v>33.309059395124599</v>
      </c>
      <c r="AE424">
        <f t="shared" si="12"/>
        <v>-65.416057150499483</v>
      </c>
    </row>
    <row r="425" spans="1:31" x14ac:dyDescent="0.25">
      <c r="A425">
        <f>'[1]Cost outcomes'!B424</f>
        <v>33250.868788320302</v>
      </c>
      <c r="B425">
        <f>'[1]Cost outcomes'!C424</f>
        <v>33360.335741550298</v>
      </c>
      <c r="C425">
        <f>'[1]Cost outcomes'!D424</f>
        <v>33400.456044067803</v>
      </c>
      <c r="D425">
        <f>'[1]Cost outcomes'!E424</f>
        <v>33524.592154883503</v>
      </c>
      <c r="E425">
        <f>'[1]Cost outcomes'!F424</f>
        <v>33538.795496227896</v>
      </c>
      <c r="F425">
        <f>'[1]Cost outcomes'!G424</f>
        <v>33627.211241568999</v>
      </c>
      <c r="G425">
        <f>'[1]Cost outcomes'!H424</f>
        <v>33668.220758935196</v>
      </c>
      <c r="H425">
        <f>'[1]Cost outcomes'!I424</f>
        <v>33808.982833701099</v>
      </c>
      <c r="I425">
        <f>'[1]Cost outcomes'!J424</f>
        <v>33874.771112956798</v>
      </c>
      <c r="K425">
        <f>'[2]QALY outcomes'!B424</f>
        <v>13.3976517293802</v>
      </c>
      <c r="L425">
        <f>'[2]QALY outcomes'!C424</f>
        <v>13.3995886266738</v>
      </c>
      <c r="M425">
        <f>'[2]QALY outcomes'!D424</f>
        <v>13.400304350456601</v>
      </c>
      <c r="N425">
        <f>'[2]QALY outcomes'!E424</f>
        <v>13.4049198202705</v>
      </c>
      <c r="O425">
        <f>'[2]QALY outcomes'!F424</f>
        <v>13.4049198202705</v>
      </c>
      <c r="P425">
        <f>'[2]QALY outcomes'!G424</f>
        <v>13.407485336395601</v>
      </c>
      <c r="Q425">
        <f>'[2]QALY outcomes'!H424</f>
        <v>13.408774500664</v>
      </c>
      <c r="R425">
        <f>'[2]QALY outcomes'!I424</f>
        <v>13.4116832780573</v>
      </c>
      <c r="S425">
        <f>'[2]QALY outcomes'!J424</f>
        <v>13.4127056153228</v>
      </c>
      <c r="U425">
        <f>[3]sens_28_spec_89!G424</f>
        <v>32.5365239555396</v>
      </c>
      <c r="V425">
        <f>[4]sens_57_spec_80_PSA!G424</f>
        <v>32.540385922805697</v>
      </c>
      <c r="W425">
        <f>[5]sens_64_spec_76_PSA!G424</f>
        <v>32.541904389807698</v>
      </c>
      <c r="X425">
        <f>[6]sens_70_spec_70_PSA!G424</f>
        <v>32.552246533968699</v>
      </c>
      <c r="Y425">
        <f>[7]sens_75_spec_66_PSA!G424</f>
        <v>32.552246533968699</v>
      </c>
      <c r="Z425">
        <f>[8]sens_88_spec_63_PSA!G424</f>
        <v>32.557779764019799</v>
      </c>
      <c r="AA425">
        <f>[9]sens_90_spec_58_PSA!G424</f>
        <v>32.5610326605183</v>
      </c>
      <c r="AB425">
        <f>[10]sens_95_spec_19_PSA!G424</f>
        <v>32.5688814824979</v>
      </c>
      <c r="AC425">
        <f>[11]sens_100_spec_3_PSA!G424</f>
        <v>32.5711348157392</v>
      </c>
      <c r="AE425">
        <f t="shared" si="12"/>
        <v>-58.31172733332567</v>
      </c>
    </row>
    <row r="426" spans="1:31" x14ac:dyDescent="0.25">
      <c r="A426">
        <f>'[1]Cost outcomes'!B425</f>
        <v>37878.944124960697</v>
      </c>
      <c r="B426">
        <f>'[1]Cost outcomes'!C425</f>
        <v>38093.4807165069</v>
      </c>
      <c r="C426">
        <f>'[1]Cost outcomes'!D425</f>
        <v>38150.2650408966</v>
      </c>
      <c r="D426">
        <f>'[1]Cost outcomes'!E425</f>
        <v>38197.887164349799</v>
      </c>
      <c r="E426">
        <f>'[1]Cost outcomes'!F425</f>
        <v>38235.4577343622</v>
      </c>
      <c r="F426">
        <f>'[1]Cost outcomes'!G425</f>
        <v>38333.298226812003</v>
      </c>
      <c r="G426">
        <f>'[1]Cost outcomes'!H425</f>
        <v>38346.091672359798</v>
      </c>
      <c r="H426">
        <f>'[1]Cost outcomes'!I425</f>
        <v>38449.277167086802</v>
      </c>
      <c r="I426">
        <f>'[1]Cost outcomes'!J425</f>
        <v>38562.989996910699</v>
      </c>
      <c r="K426">
        <f>'[2]QALY outcomes'!B425</f>
        <v>13.9248995256832</v>
      </c>
      <c r="L426">
        <f>'[2]QALY outcomes'!C425</f>
        <v>13.9361046213207</v>
      </c>
      <c r="M426">
        <f>'[2]QALY outcomes'!D425</f>
        <v>13.9392698853898</v>
      </c>
      <c r="N426">
        <f>'[2]QALY outcomes'!E425</f>
        <v>13.941220206625101</v>
      </c>
      <c r="O426">
        <f>'[2]QALY outcomes'!F425</f>
        <v>13.9419199022082</v>
      </c>
      <c r="P426">
        <f>'[2]QALY outcomes'!G425</f>
        <v>13.9464233480172</v>
      </c>
      <c r="Q426">
        <f>'[2]QALY outcomes'!H425</f>
        <v>13.9464874231797</v>
      </c>
      <c r="R426">
        <f>'[2]QALY outcomes'!I425</f>
        <v>13.9477913086368</v>
      </c>
      <c r="S426">
        <f>'[2]QALY outcomes'!J425</f>
        <v>13.9519941427193</v>
      </c>
      <c r="U426">
        <f>[3]sens_28_spec_89!G425</f>
        <v>33.418595050482303</v>
      </c>
      <c r="V426">
        <f>[4]sens_57_spec_80_PSA!G425</f>
        <v>33.444391878606602</v>
      </c>
      <c r="W426">
        <f>[5]sens_64_spec_76_PSA!G425</f>
        <v>33.451922324768297</v>
      </c>
      <c r="X426">
        <f>[6]sens_70_spec_70_PSA!G425</f>
        <v>33.4577532645635</v>
      </c>
      <c r="Y426">
        <f>[7]sens_75_spec_66_PSA!G425</f>
        <v>33.458985431643598</v>
      </c>
      <c r="Z426">
        <f>[8]sens_88_spec_63_PSA!G425</f>
        <v>33.469764441437199</v>
      </c>
      <c r="AA426">
        <f>[9]sens_90_spec_58_PSA!G425</f>
        <v>33.4698705114075</v>
      </c>
      <c r="AB426">
        <f>[10]sens_95_spec_19_PSA!G425</f>
        <v>33.4725139406236</v>
      </c>
      <c r="AC426">
        <f>[11]sens_100_spec_3_PSA!G425</f>
        <v>33.483463353182202</v>
      </c>
      <c r="AE426">
        <f t="shared" si="12"/>
        <v>81.400214408401496</v>
      </c>
    </row>
    <row r="427" spans="1:31" x14ac:dyDescent="0.25">
      <c r="A427">
        <f>'[1]Cost outcomes'!B426</f>
        <v>41799.683291257803</v>
      </c>
      <c r="B427">
        <f>'[1]Cost outcomes'!C426</f>
        <v>42042.341505596203</v>
      </c>
      <c r="C427">
        <f>'[1]Cost outcomes'!D426</f>
        <v>42073.258848123602</v>
      </c>
      <c r="D427">
        <f>'[1]Cost outcomes'!E426</f>
        <v>42131.772965844801</v>
      </c>
      <c r="E427">
        <f>'[1]Cost outcomes'!F426</f>
        <v>42147.176249492099</v>
      </c>
      <c r="F427">
        <f>'[1]Cost outcomes'!G426</f>
        <v>42334.618457490898</v>
      </c>
      <c r="G427">
        <f>'[1]Cost outcomes'!H426</f>
        <v>42361.182352431999</v>
      </c>
      <c r="H427">
        <f>'[1]Cost outcomes'!I426</f>
        <v>42469.782166238998</v>
      </c>
      <c r="I427">
        <f>'[1]Cost outcomes'!J426</f>
        <v>42516.0043774937</v>
      </c>
      <c r="K427">
        <f>'[2]QALY outcomes'!B426</f>
        <v>12.7908736675088</v>
      </c>
      <c r="L427">
        <f>'[2]QALY outcomes'!C426</f>
        <v>12.8006361174362</v>
      </c>
      <c r="M427">
        <f>'[2]QALY outcomes'!D426</f>
        <v>12.800891363335399</v>
      </c>
      <c r="N427">
        <f>'[2]QALY outcomes'!E426</f>
        <v>12.803080048128599</v>
      </c>
      <c r="O427">
        <f>'[2]QALY outcomes'!F426</f>
        <v>12.803080048128599</v>
      </c>
      <c r="P427">
        <f>'[2]QALY outcomes'!G426</f>
        <v>12.809938339473399</v>
      </c>
      <c r="Q427">
        <f>'[2]QALY outcomes'!H426</f>
        <v>12.8101439806688</v>
      </c>
      <c r="R427">
        <f>'[2]QALY outcomes'!I426</f>
        <v>12.810903608394399</v>
      </c>
      <c r="S427">
        <f>'[2]QALY outcomes'!J426</f>
        <v>12.811299906755099</v>
      </c>
      <c r="U427">
        <f>[3]sens_28_spec_89!G426</f>
        <v>30.299751858783701</v>
      </c>
      <c r="V427">
        <f>[4]sens_57_spec_80_PSA!G426</f>
        <v>30.3272128595518</v>
      </c>
      <c r="W427">
        <f>[5]sens_64_spec_76_PSA!G426</f>
        <v>30.3276759145689</v>
      </c>
      <c r="X427">
        <f>[6]sens_70_spec_70_PSA!G426</f>
        <v>30.334151313444199</v>
      </c>
      <c r="Y427">
        <f>[7]sens_75_spec_66_PSA!G426</f>
        <v>30.334151313444199</v>
      </c>
      <c r="Z427">
        <f>[8]sens_88_spec_63_PSA!G426</f>
        <v>30.354821221174401</v>
      </c>
      <c r="AA427">
        <f>[9]sens_90_spec_58_PSA!G426</f>
        <v>30.355228172136901</v>
      </c>
      <c r="AB427">
        <f>[10]sens_95_spec_19_PSA!G426</f>
        <v>30.356787355418401</v>
      </c>
      <c r="AC427">
        <f>[11]sens_100_spec_3_PSA!G426</f>
        <v>30.357488522501399</v>
      </c>
      <c r="AE427">
        <f t="shared" si="12"/>
        <v>15.177001287767666</v>
      </c>
    </row>
    <row r="428" spans="1:31" x14ac:dyDescent="0.25">
      <c r="A428">
        <f>'[1]Cost outcomes'!B427</f>
        <v>35121.340523917803</v>
      </c>
      <c r="B428">
        <f>'[1]Cost outcomes'!C427</f>
        <v>35221.355202239698</v>
      </c>
      <c r="C428">
        <f>'[1]Cost outcomes'!D427</f>
        <v>35264.490240137799</v>
      </c>
      <c r="D428">
        <f>'[1]Cost outcomes'!E427</f>
        <v>35300.814184709998</v>
      </c>
      <c r="E428">
        <f>'[1]Cost outcomes'!F427</f>
        <v>35367.9737870647</v>
      </c>
      <c r="F428">
        <f>'[1]Cost outcomes'!G427</f>
        <v>35413.405234454098</v>
      </c>
      <c r="G428">
        <f>'[1]Cost outcomes'!H427</f>
        <v>35428.228706549198</v>
      </c>
      <c r="H428">
        <f>'[1]Cost outcomes'!I427</f>
        <v>35516.2249380223</v>
      </c>
      <c r="I428">
        <f>'[1]Cost outcomes'!J427</f>
        <v>35574.297762861897</v>
      </c>
      <c r="K428">
        <f>'[2]QALY outcomes'!B427</f>
        <v>13.6077377682891</v>
      </c>
      <c r="L428">
        <f>'[2]QALY outcomes'!C427</f>
        <v>13.6098046793514</v>
      </c>
      <c r="M428">
        <f>'[2]QALY outcomes'!D427</f>
        <v>13.6109262683709</v>
      </c>
      <c r="N428">
        <f>'[2]QALY outcomes'!E427</f>
        <v>13.611855028667099</v>
      </c>
      <c r="O428">
        <f>'[2]QALY outcomes'!F427</f>
        <v>13.6151903652552</v>
      </c>
      <c r="P428">
        <f>'[2]QALY outcomes'!G427</f>
        <v>13.616159214915999</v>
      </c>
      <c r="Q428">
        <f>'[2]QALY outcomes'!H427</f>
        <v>13.616159214915999</v>
      </c>
      <c r="R428">
        <f>'[2]QALY outcomes'!I427</f>
        <v>13.616159214915999</v>
      </c>
      <c r="S428">
        <f>'[2]QALY outcomes'!J427</f>
        <v>13.6175823120009</v>
      </c>
      <c r="U428">
        <f>[3]sens_28_spec_89!G427</f>
        <v>32.700115911966101</v>
      </c>
      <c r="V428">
        <f>[4]sens_57_spec_80_PSA!G427</f>
        <v>32.7045973473898</v>
      </c>
      <c r="W428">
        <f>[5]sens_64_spec_76_PSA!G427</f>
        <v>32.7067736116962</v>
      </c>
      <c r="X428">
        <f>[6]sens_70_spec_70_PSA!G427</f>
        <v>32.708696749917301</v>
      </c>
      <c r="Y428">
        <f>[7]sens_75_spec_66_PSA!G427</f>
        <v>32.717365161444697</v>
      </c>
      <c r="Z428">
        <f>[8]sens_88_spec_63_PSA!G427</f>
        <v>32.719043146680903</v>
      </c>
      <c r="AA428">
        <f>[9]sens_90_spec_58_PSA!G427</f>
        <v>32.719043146680903</v>
      </c>
      <c r="AB428">
        <f>[10]sens_95_spec_19_PSA!G427</f>
        <v>32.719043146680903</v>
      </c>
      <c r="AC428">
        <f>[11]sens_100_spec_3_PSA!G427</f>
        <v>32.722356821799501</v>
      </c>
      <c r="AE428">
        <f t="shared" si="12"/>
        <v>-45.425670092253227</v>
      </c>
    </row>
    <row r="429" spans="1:31" x14ac:dyDescent="0.25">
      <c r="A429">
        <f>'[1]Cost outcomes'!B428</f>
        <v>33940.325341016003</v>
      </c>
      <c r="B429">
        <f>'[1]Cost outcomes'!C428</f>
        <v>34113.752315953301</v>
      </c>
      <c r="C429">
        <f>'[1]Cost outcomes'!D428</f>
        <v>34160.466795672903</v>
      </c>
      <c r="D429">
        <f>'[1]Cost outcomes'!E428</f>
        <v>34232.426753553598</v>
      </c>
      <c r="E429">
        <f>'[1]Cost outcomes'!F428</f>
        <v>34272.804455353602</v>
      </c>
      <c r="F429">
        <f>'[1]Cost outcomes'!G428</f>
        <v>34317.074122141603</v>
      </c>
      <c r="G429">
        <f>'[1]Cost outcomes'!H428</f>
        <v>34344.6292465722</v>
      </c>
      <c r="H429">
        <f>'[1]Cost outcomes'!I428</f>
        <v>34423.145751191798</v>
      </c>
      <c r="I429">
        <f>'[1]Cost outcomes'!J428</f>
        <v>34459.889751809402</v>
      </c>
      <c r="K429">
        <f>'[2]QALY outcomes'!B428</f>
        <v>13.9278475161885</v>
      </c>
      <c r="L429">
        <f>'[2]QALY outcomes'!C428</f>
        <v>13.9336531150278</v>
      </c>
      <c r="M429">
        <f>'[2]QALY outcomes'!D428</f>
        <v>13.9366689125745</v>
      </c>
      <c r="N429">
        <f>'[2]QALY outcomes'!E428</f>
        <v>13.939034436855399</v>
      </c>
      <c r="O429">
        <f>'[2]QALY outcomes'!F428</f>
        <v>13.940534686336701</v>
      </c>
      <c r="P429">
        <f>'[2]QALY outcomes'!G428</f>
        <v>13.9415334097111</v>
      </c>
      <c r="Q429">
        <f>'[2]QALY outcomes'!H428</f>
        <v>13.9427159805243</v>
      </c>
      <c r="R429">
        <f>'[2]QALY outcomes'!I428</f>
        <v>13.9427159805243</v>
      </c>
      <c r="S429">
        <f>'[2]QALY outcomes'!J428</f>
        <v>13.942816253961499</v>
      </c>
      <c r="U429">
        <f>[3]sens_28_spec_89!G428</f>
        <v>34.672650953716598</v>
      </c>
      <c r="V429">
        <f>[4]sens_57_spec_80_PSA!G428</f>
        <v>34.687185204455801</v>
      </c>
      <c r="W429">
        <f>[5]sens_64_spec_76_PSA!G428</f>
        <v>34.695508837206098</v>
      </c>
      <c r="X429">
        <f>[6]sens_70_spec_70_PSA!G428</f>
        <v>34.701401268833301</v>
      </c>
      <c r="Y429">
        <f>[7]sens_75_spec_66_PSA!G428</f>
        <v>34.705275455131797</v>
      </c>
      <c r="Z429">
        <f>[8]sens_88_spec_63_PSA!G428</f>
        <v>34.707626797475299</v>
      </c>
      <c r="AA429">
        <f>[9]sens_90_spec_58_PSA!G428</f>
        <v>34.710105066328097</v>
      </c>
      <c r="AB429">
        <f>[10]sens_95_spec_19_PSA!G428</f>
        <v>34.710105066328097</v>
      </c>
      <c r="AC429">
        <f>[11]sens_100_spec_3_PSA!G428</f>
        <v>34.710285747794998</v>
      </c>
      <c r="AE429">
        <f t="shared" si="12"/>
        <v>-20.095809123201775</v>
      </c>
    </row>
    <row r="430" spans="1:31" x14ac:dyDescent="0.25">
      <c r="A430">
        <f>'[1]Cost outcomes'!B429</f>
        <v>47780.098188716402</v>
      </c>
      <c r="B430">
        <f>'[1]Cost outcomes'!C429</f>
        <v>48026.243857499801</v>
      </c>
      <c r="C430">
        <f>'[1]Cost outcomes'!D429</f>
        <v>48085.878818595498</v>
      </c>
      <c r="D430">
        <f>'[1]Cost outcomes'!E429</f>
        <v>48125.215529260298</v>
      </c>
      <c r="E430">
        <f>'[1]Cost outcomes'!F429</f>
        <v>48139.305329093302</v>
      </c>
      <c r="F430">
        <f>'[1]Cost outcomes'!G429</f>
        <v>48175.469016404</v>
      </c>
      <c r="G430">
        <f>'[1]Cost outcomes'!H429</f>
        <v>48188.920641278703</v>
      </c>
      <c r="H430">
        <f>'[1]Cost outcomes'!I429</f>
        <v>48273.880224792803</v>
      </c>
      <c r="I430">
        <f>'[1]Cost outcomes'!J429</f>
        <v>48358.805366252702</v>
      </c>
      <c r="K430">
        <f>'[2]QALY outcomes'!B429</f>
        <v>13.405197239298101</v>
      </c>
      <c r="L430">
        <f>'[2]QALY outcomes'!C429</f>
        <v>13.414672354085299</v>
      </c>
      <c r="M430">
        <f>'[2]QALY outcomes'!D429</f>
        <v>13.416947652830199</v>
      </c>
      <c r="N430">
        <f>'[2]QALY outcomes'!E429</f>
        <v>13.4172925604674</v>
      </c>
      <c r="O430">
        <f>'[2]QALY outcomes'!F429</f>
        <v>13.4172925604674</v>
      </c>
      <c r="P430">
        <f>'[2]QALY outcomes'!G429</f>
        <v>13.4179845860198</v>
      </c>
      <c r="Q430">
        <f>'[2]QALY outcomes'!H429</f>
        <v>13.4179845860198</v>
      </c>
      <c r="R430">
        <f>'[2]QALY outcomes'!I429</f>
        <v>13.4179845860198</v>
      </c>
      <c r="S430">
        <f>'[2]QALY outcomes'!J429</f>
        <v>13.42009990953</v>
      </c>
      <c r="U430">
        <f>[3]sens_28_spec_89!G429</f>
        <v>31.337366045696299</v>
      </c>
      <c r="V430">
        <f>[4]sens_57_spec_80_PSA!G429</f>
        <v>31.358549443844201</v>
      </c>
      <c r="W430">
        <f>[5]sens_64_spec_76_PSA!G429</f>
        <v>31.365787693898199</v>
      </c>
      <c r="X430">
        <f>[6]sens_70_spec_70_PSA!G429</f>
        <v>31.366352812216</v>
      </c>
      <c r="Y430">
        <f>[7]sens_75_spec_66_PSA!G429</f>
        <v>31.366352812216</v>
      </c>
      <c r="Z430">
        <f>[8]sens_88_spec_63_PSA!G429</f>
        <v>31.3674558370288</v>
      </c>
      <c r="AA430">
        <f>[9]sens_90_spec_58_PSA!G429</f>
        <v>31.3674558370288</v>
      </c>
      <c r="AB430">
        <f>[10]sens_95_spec_19_PSA!G429</f>
        <v>31.3674558370288</v>
      </c>
      <c r="AC430">
        <f>[11]sens_100_spec_3_PSA!G429</f>
        <v>31.3724190958179</v>
      </c>
      <c r="AE430">
        <f t="shared" si="12"/>
        <v>4.1007634552077263</v>
      </c>
    </row>
    <row r="431" spans="1:31" x14ac:dyDescent="0.25">
      <c r="A431">
        <f>'[1]Cost outcomes'!B430</f>
        <v>37722.991658495201</v>
      </c>
      <c r="B431">
        <f>'[1]Cost outcomes'!C430</f>
        <v>37870.020462869499</v>
      </c>
      <c r="C431">
        <f>'[1]Cost outcomes'!D430</f>
        <v>37930.359549138499</v>
      </c>
      <c r="D431">
        <f>'[1]Cost outcomes'!E430</f>
        <v>38012.3312053349</v>
      </c>
      <c r="E431">
        <f>'[1]Cost outcomes'!F430</f>
        <v>38060.9538648202</v>
      </c>
      <c r="F431">
        <f>'[1]Cost outcomes'!G430</f>
        <v>38110.222784176498</v>
      </c>
      <c r="G431">
        <f>'[1]Cost outcomes'!H430</f>
        <v>38146.608894605903</v>
      </c>
      <c r="H431">
        <f>'[1]Cost outcomes'!I430</f>
        <v>38270.186372030199</v>
      </c>
      <c r="I431">
        <f>'[1]Cost outcomes'!J430</f>
        <v>38361.330745524901</v>
      </c>
      <c r="K431">
        <f>'[2]QALY outcomes'!B430</f>
        <v>13.9701313094935</v>
      </c>
      <c r="L431">
        <f>'[2]QALY outcomes'!C430</f>
        <v>13.9748322524445</v>
      </c>
      <c r="M431">
        <f>'[2]QALY outcomes'!D430</f>
        <v>13.9767019437096</v>
      </c>
      <c r="N431">
        <f>'[2]QALY outcomes'!E430</f>
        <v>13.9802028310451</v>
      </c>
      <c r="O431">
        <f>'[2]QALY outcomes'!F430</f>
        <v>13.9823910325489</v>
      </c>
      <c r="P431">
        <f>'[2]QALY outcomes'!G430</f>
        <v>13.9840987219964</v>
      </c>
      <c r="Q431">
        <f>'[2]QALY outcomes'!H430</f>
        <v>13.985723172371999</v>
      </c>
      <c r="R431">
        <f>'[2]QALY outcomes'!I430</f>
        <v>13.987384307070799</v>
      </c>
      <c r="S431">
        <f>'[2]QALY outcomes'!J430</f>
        <v>13.9901359594664</v>
      </c>
      <c r="U431">
        <f>[3]sens_28_spec_89!G430</f>
        <v>34.279484071951998</v>
      </c>
      <c r="V431">
        <f>[4]sens_57_spec_80_PSA!G430</f>
        <v>34.289129421436598</v>
      </c>
      <c r="W431">
        <f>[5]sens_64_spec_76_PSA!G430</f>
        <v>34.293520325186499</v>
      </c>
      <c r="X431">
        <f>[6]sens_70_spec_70_PSA!G430</f>
        <v>34.302056414764799</v>
      </c>
      <c r="Y431">
        <f>[7]sens_75_spec_66_PSA!G430</f>
        <v>34.308191195314002</v>
      </c>
      <c r="Z431">
        <f>[8]sens_88_spec_63_PSA!G430</f>
        <v>34.311834473389098</v>
      </c>
      <c r="AA431">
        <f>[9]sens_90_spec_58_PSA!G430</f>
        <v>34.316275180916499</v>
      </c>
      <c r="AB431">
        <f>[10]sens_95_spec_19_PSA!G430</f>
        <v>34.319669383064301</v>
      </c>
      <c r="AC431">
        <f>[11]sens_100_spec_3_PSA!G430</f>
        <v>34.327227942001898</v>
      </c>
      <c r="AE431">
        <f t="shared" si="12"/>
        <v>-22.872609112738431</v>
      </c>
    </row>
    <row r="432" spans="1:31" x14ac:dyDescent="0.25">
      <c r="A432">
        <f>'[1]Cost outcomes'!B431</f>
        <v>31117.3007701678</v>
      </c>
      <c r="B432">
        <f>'[1]Cost outcomes'!C431</f>
        <v>31279.393571940702</v>
      </c>
      <c r="C432">
        <f>'[1]Cost outcomes'!D431</f>
        <v>31343.6400757337</v>
      </c>
      <c r="D432">
        <f>'[1]Cost outcomes'!E431</f>
        <v>31367.417306372299</v>
      </c>
      <c r="E432">
        <f>'[1]Cost outcomes'!F431</f>
        <v>31411.642505524502</v>
      </c>
      <c r="F432">
        <f>'[1]Cost outcomes'!G431</f>
        <v>31503.516829782198</v>
      </c>
      <c r="G432">
        <f>'[1]Cost outcomes'!H431</f>
        <v>31528.218939271199</v>
      </c>
      <c r="H432">
        <f>'[1]Cost outcomes'!I431</f>
        <v>31649.313350210199</v>
      </c>
      <c r="I432">
        <f>'[1]Cost outcomes'!J431</f>
        <v>31759.327019970398</v>
      </c>
      <c r="K432">
        <f>'[2]QALY outcomes'!B431</f>
        <v>13.984752808168301</v>
      </c>
      <c r="L432">
        <f>'[2]QALY outcomes'!C431</f>
        <v>13.9914496436952</v>
      </c>
      <c r="M432">
        <f>'[2]QALY outcomes'!D431</f>
        <v>13.9961057604147</v>
      </c>
      <c r="N432">
        <f>'[2]QALY outcomes'!E431</f>
        <v>13.996309238627299</v>
      </c>
      <c r="O432">
        <f>'[2]QALY outcomes'!F431</f>
        <v>13.9981889708517</v>
      </c>
      <c r="P432">
        <f>'[2]QALY outcomes'!G431</f>
        <v>14.0026664657517</v>
      </c>
      <c r="Q432">
        <f>'[2]QALY outcomes'!H431</f>
        <v>14.004032154889501</v>
      </c>
      <c r="R432">
        <f>'[2]QALY outcomes'!I431</f>
        <v>14.005878163259499</v>
      </c>
      <c r="S432">
        <f>'[2]QALY outcomes'!J431</f>
        <v>14.0098883636864</v>
      </c>
      <c r="U432">
        <f>[3]sens_28_spec_89!G431</f>
        <v>33.772649810394498</v>
      </c>
      <c r="V432">
        <f>[4]sens_57_spec_80_PSA!G431</f>
        <v>33.7879833437405</v>
      </c>
      <c r="W432">
        <f>[5]sens_64_spec_76_PSA!G431</f>
        <v>33.797206734750901</v>
      </c>
      <c r="X432">
        <f>[6]sens_70_spec_70_PSA!G431</f>
        <v>33.797529352280002</v>
      </c>
      <c r="Y432">
        <f>[7]sens_75_spec_66_PSA!G431</f>
        <v>33.801292818594099</v>
      </c>
      <c r="Z432">
        <f>[8]sens_88_spec_63_PSA!G431</f>
        <v>33.812378877254901</v>
      </c>
      <c r="AA432">
        <f>[9]sens_90_spec_58_PSA!G431</f>
        <v>33.815316749952103</v>
      </c>
      <c r="AB432">
        <f>[10]sens_95_spec_19_PSA!G431</f>
        <v>33.819320273219802</v>
      </c>
      <c r="AC432">
        <f>[11]sens_100_spec_3_PSA!G431</f>
        <v>33.8283423930298</v>
      </c>
      <c r="AE432">
        <f t="shared" si="12"/>
        <v>14.776738653080798</v>
      </c>
    </row>
    <row r="433" spans="1:31" x14ac:dyDescent="0.25">
      <c r="A433">
        <f>'[1]Cost outcomes'!B432</f>
        <v>31490.5017877846</v>
      </c>
      <c r="B433">
        <f>'[1]Cost outcomes'!C432</f>
        <v>31614.6050093341</v>
      </c>
      <c r="C433">
        <f>'[1]Cost outcomes'!D432</f>
        <v>31631.258744700699</v>
      </c>
      <c r="D433">
        <f>'[1]Cost outcomes'!E432</f>
        <v>31665.248079798199</v>
      </c>
      <c r="E433">
        <f>'[1]Cost outcomes'!F432</f>
        <v>31694.069115225098</v>
      </c>
      <c r="F433">
        <f>'[1]Cost outcomes'!G432</f>
        <v>31747.262032141702</v>
      </c>
      <c r="G433">
        <f>'[1]Cost outcomes'!H432</f>
        <v>31758.915390770599</v>
      </c>
      <c r="H433">
        <f>'[1]Cost outcomes'!I432</f>
        <v>31858.957175777101</v>
      </c>
      <c r="I433">
        <f>'[1]Cost outcomes'!J432</f>
        <v>31922.768794834399</v>
      </c>
      <c r="K433">
        <f>'[2]QALY outcomes'!B432</f>
        <v>13.936795471287301</v>
      </c>
      <c r="L433">
        <f>'[2]QALY outcomes'!C432</f>
        <v>13.9426663419043</v>
      </c>
      <c r="M433">
        <f>'[2]QALY outcomes'!D432</f>
        <v>13.9426663419043</v>
      </c>
      <c r="N433">
        <f>'[2]QALY outcomes'!E432</f>
        <v>13.9441923759947</v>
      </c>
      <c r="O433">
        <f>'[2]QALY outcomes'!F432</f>
        <v>13.9444957042467</v>
      </c>
      <c r="P433">
        <f>'[2]QALY outcomes'!G432</f>
        <v>13.9469068854636</v>
      </c>
      <c r="Q433">
        <f>'[2]QALY outcomes'!H432</f>
        <v>13.9469068854636</v>
      </c>
      <c r="R433">
        <f>'[2]QALY outcomes'!I432</f>
        <v>13.947163986343901</v>
      </c>
      <c r="S433">
        <f>'[2]QALY outcomes'!J432</f>
        <v>13.949090906828699</v>
      </c>
      <c r="U433">
        <f>[3]sens_28_spec_89!G432</f>
        <v>34.181256236582399</v>
      </c>
      <c r="V433">
        <f>[4]sens_57_spec_80_PSA!G432</f>
        <v>34.197045564808498</v>
      </c>
      <c r="W433">
        <f>[5]sens_64_spec_76_PSA!G432</f>
        <v>34.197045564808498</v>
      </c>
      <c r="X433">
        <f>[6]sens_70_spec_70_PSA!G432</f>
        <v>34.200523084960601</v>
      </c>
      <c r="Y433">
        <f>[7]sens_75_spec_66_PSA!G432</f>
        <v>34.201098708890598</v>
      </c>
      <c r="Z433">
        <f>[8]sens_88_spec_63_PSA!G432</f>
        <v>34.206633605116103</v>
      </c>
      <c r="AA433">
        <f>[9]sens_90_spec_58_PSA!G432</f>
        <v>34.206633605116103</v>
      </c>
      <c r="AB433">
        <f>[10]sens_95_spec_19_PSA!G432</f>
        <v>34.207143935875003</v>
      </c>
      <c r="AC433">
        <f>[11]sens_100_spec_3_PSA!G432</f>
        <v>34.212999800788502</v>
      </c>
      <c r="AE433">
        <f t="shared" si="12"/>
        <v>30.951831506252489</v>
      </c>
    </row>
    <row r="434" spans="1:31" x14ac:dyDescent="0.25">
      <c r="A434">
        <f>'[1]Cost outcomes'!B433</f>
        <v>27619.035326260699</v>
      </c>
      <c r="B434">
        <f>'[1]Cost outcomes'!C433</f>
        <v>27708.782699216099</v>
      </c>
      <c r="C434">
        <f>'[1]Cost outcomes'!D433</f>
        <v>27728.617045162799</v>
      </c>
      <c r="D434">
        <f>'[1]Cost outcomes'!E433</f>
        <v>27746.776254816199</v>
      </c>
      <c r="E434">
        <f>'[1]Cost outcomes'!F433</f>
        <v>27782.793902961301</v>
      </c>
      <c r="F434">
        <f>'[1]Cost outcomes'!G433</f>
        <v>27852.932533020699</v>
      </c>
      <c r="G434">
        <f>'[1]Cost outcomes'!H433</f>
        <v>27874.754688957</v>
      </c>
      <c r="H434">
        <f>'[1]Cost outcomes'!I433</f>
        <v>27961.680418884</v>
      </c>
      <c r="I434">
        <f>'[1]Cost outcomes'!J433</f>
        <v>28001.4213565307</v>
      </c>
      <c r="K434">
        <f>'[2]QALY outcomes'!B433</f>
        <v>13.7679511541543</v>
      </c>
      <c r="L434">
        <f>'[2]QALY outcomes'!C433</f>
        <v>13.769372332086199</v>
      </c>
      <c r="M434">
        <f>'[2]QALY outcomes'!D433</f>
        <v>13.769372332086199</v>
      </c>
      <c r="N434">
        <f>'[2]QALY outcomes'!E433</f>
        <v>13.769372332086199</v>
      </c>
      <c r="O434">
        <f>'[2]QALY outcomes'!F433</f>
        <v>13.770864793953599</v>
      </c>
      <c r="P434">
        <f>'[2]QALY outcomes'!G433</f>
        <v>13.772531658066899</v>
      </c>
      <c r="Q434">
        <f>'[2]QALY outcomes'!H433</f>
        <v>13.7735159149242</v>
      </c>
      <c r="R434">
        <f>'[2]QALY outcomes'!I433</f>
        <v>13.7735159149242</v>
      </c>
      <c r="S434">
        <f>'[2]QALY outcomes'!J433</f>
        <v>13.7735159149242</v>
      </c>
      <c r="U434">
        <f>[3]sens_28_spec_89!G433</f>
        <v>33.379386649398</v>
      </c>
      <c r="V434">
        <f>[4]sens_57_spec_80_PSA!G433</f>
        <v>33.382479439181402</v>
      </c>
      <c r="W434">
        <f>[5]sens_64_spec_76_PSA!G433</f>
        <v>33.382479439181402</v>
      </c>
      <c r="X434">
        <f>[6]sens_70_spec_70_PSA!G433</f>
        <v>33.382479439181402</v>
      </c>
      <c r="Y434">
        <f>[7]sens_75_spec_66_PSA!G433</f>
        <v>33.386288594997701</v>
      </c>
      <c r="Z434">
        <f>[8]sens_88_spec_63_PSA!G433</f>
        <v>33.3893358578676</v>
      </c>
      <c r="AA434">
        <f>[9]sens_90_spec_58_PSA!G433</f>
        <v>33.391176412914</v>
      </c>
      <c r="AB434">
        <f>[10]sens_95_spec_19_PSA!G433</f>
        <v>33.391176412914</v>
      </c>
      <c r="AC434">
        <f>[11]sens_100_spec_3_PSA!G433</f>
        <v>33.391176412914</v>
      </c>
      <c r="AE434">
        <f t="shared" si="12"/>
        <v>-52.212766249158371</v>
      </c>
    </row>
    <row r="435" spans="1:31" x14ac:dyDescent="0.25">
      <c r="A435">
        <f>'[1]Cost outcomes'!B434</f>
        <v>20195.517305394598</v>
      </c>
      <c r="B435">
        <f>'[1]Cost outcomes'!C434</f>
        <v>20297.341715935701</v>
      </c>
      <c r="C435">
        <f>'[1]Cost outcomes'!D434</f>
        <v>20344.954379104001</v>
      </c>
      <c r="D435">
        <f>'[1]Cost outcomes'!E434</f>
        <v>20374.760493098998</v>
      </c>
      <c r="E435">
        <f>'[1]Cost outcomes'!F434</f>
        <v>20390.6984538783</v>
      </c>
      <c r="F435">
        <f>'[1]Cost outcomes'!G434</f>
        <v>20430.734098794001</v>
      </c>
      <c r="G435">
        <f>'[1]Cost outcomes'!H434</f>
        <v>20459.2960135264</v>
      </c>
      <c r="H435">
        <f>'[1]Cost outcomes'!I434</f>
        <v>20536.958987783899</v>
      </c>
      <c r="I435">
        <f>'[1]Cost outcomes'!J434</f>
        <v>20579.420314931798</v>
      </c>
      <c r="K435">
        <f>'[2]QALY outcomes'!B434</f>
        <v>13.1684949099142</v>
      </c>
      <c r="L435">
        <f>'[2]QALY outcomes'!C434</f>
        <v>13.1706752962629</v>
      </c>
      <c r="M435">
        <f>'[2]QALY outcomes'!D434</f>
        <v>13.1729338863313</v>
      </c>
      <c r="N435">
        <f>'[2]QALY outcomes'!E434</f>
        <v>13.1731830050432</v>
      </c>
      <c r="O435">
        <f>'[2]QALY outcomes'!F434</f>
        <v>13.1731830050432</v>
      </c>
      <c r="P435">
        <f>'[2]QALY outcomes'!G434</f>
        <v>13.1748476291373</v>
      </c>
      <c r="Q435">
        <f>'[2]QALY outcomes'!H434</f>
        <v>13.175162542609399</v>
      </c>
      <c r="R435">
        <f>'[2]QALY outcomes'!I434</f>
        <v>13.175162542609399</v>
      </c>
      <c r="S435">
        <f>'[2]QALY outcomes'!J434</f>
        <v>13.175162542609399</v>
      </c>
      <c r="U435">
        <f>[3]sens_28_spec_89!G434</f>
        <v>32.974763511155103</v>
      </c>
      <c r="V435">
        <f>[4]sens_57_spec_80_PSA!G434</f>
        <v>32.979958807041498</v>
      </c>
      <c r="W435">
        <f>[5]sens_64_spec_76_PSA!G434</f>
        <v>32.984961261469898</v>
      </c>
      <c r="X435">
        <f>[6]sens_70_spec_70_PSA!G434</f>
        <v>32.985450725806402</v>
      </c>
      <c r="Y435">
        <f>[7]sens_75_spec_66_PSA!G434</f>
        <v>32.985450725806402</v>
      </c>
      <c r="Z435">
        <f>[8]sens_88_spec_63_PSA!G434</f>
        <v>32.990045137601101</v>
      </c>
      <c r="AA435">
        <f>[9]sens_90_spec_58_PSA!G434</f>
        <v>32.990661662038796</v>
      </c>
      <c r="AB435">
        <f>[10]sens_95_spec_19_PSA!G434</f>
        <v>32.990661662038796</v>
      </c>
      <c r="AC435">
        <f>[11]sens_100_spec_3_PSA!G434</f>
        <v>32.990661662038796</v>
      </c>
      <c r="AE435">
        <f t="shared" si="12"/>
        <v>-44.238416395568692</v>
      </c>
    </row>
    <row r="436" spans="1:31" x14ac:dyDescent="0.25">
      <c r="A436">
        <f>'[1]Cost outcomes'!B435</f>
        <v>41385.703707606401</v>
      </c>
      <c r="B436">
        <f>'[1]Cost outcomes'!C435</f>
        <v>41463.397309812499</v>
      </c>
      <c r="C436">
        <f>'[1]Cost outcomes'!D435</f>
        <v>41483.157404036298</v>
      </c>
      <c r="D436">
        <f>'[1]Cost outcomes'!E435</f>
        <v>41501.513779307599</v>
      </c>
      <c r="E436">
        <f>'[1]Cost outcomes'!F435</f>
        <v>41528.3582675941</v>
      </c>
      <c r="F436">
        <f>'[1]Cost outcomes'!G435</f>
        <v>41579.627627754096</v>
      </c>
      <c r="G436">
        <f>'[1]Cost outcomes'!H435</f>
        <v>41594.978123451998</v>
      </c>
      <c r="H436">
        <f>'[1]Cost outcomes'!I435</f>
        <v>41681.363193725701</v>
      </c>
      <c r="I436">
        <f>'[1]Cost outcomes'!J435</f>
        <v>41742.932409161702</v>
      </c>
      <c r="K436">
        <f>'[2]QALY outcomes'!B435</f>
        <v>13.4412012632267</v>
      </c>
      <c r="L436">
        <f>'[2]QALY outcomes'!C435</f>
        <v>13.441676460611101</v>
      </c>
      <c r="M436">
        <f>'[2]QALY outcomes'!D435</f>
        <v>13.441866643328099</v>
      </c>
      <c r="N436">
        <f>'[2]QALY outcomes'!E435</f>
        <v>13.441866643328099</v>
      </c>
      <c r="O436">
        <f>'[2]QALY outcomes'!F435</f>
        <v>13.442211556968999</v>
      </c>
      <c r="P436">
        <f>'[2]QALY outcomes'!G435</f>
        <v>13.4429890541213</v>
      </c>
      <c r="Q436">
        <f>'[2]QALY outcomes'!H435</f>
        <v>13.443075892898699</v>
      </c>
      <c r="R436">
        <f>'[2]QALY outcomes'!I435</f>
        <v>13.443075892898699</v>
      </c>
      <c r="S436">
        <f>'[2]QALY outcomes'!J435</f>
        <v>13.4440260672938</v>
      </c>
      <c r="U436">
        <f>[3]sens_28_spec_89!G435</f>
        <v>31.689123711176801</v>
      </c>
      <c r="V436">
        <f>[4]sens_57_spec_80_PSA!G435</f>
        <v>31.6899417692977</v>
      </c>
      <c r="W436">
        <f>[5]sens_64_spec_76_PSA!G435</f>
        <v>31.690257421938099</v>
      </c>
      <c r="X436">
        <f>[6]sens_70_spec_70_PSA!G435</f>
        <v>31.690257421938099</v>
      </c>
      <c r="Y436">
        <f>[7]sens_75_spec_66_PSA!G435</f>
        <v>31.6908543117131</v>
      </c>
      <c r="Z436">
        <f>[8]sens_88_spec_63_PSA!G435</f>
        <v>31.6923554708507</v>
      </c>
      <c r="AA436">
        <f>[9]sens_90_spec_58_PSA!G435</f>
        <v>31.692514640456299</v>
      </c>
      <c r="AB436">
        <f>[10]sens_95_spec_19_PSA!G435</f>
        <v>31.692514640456299</v>
      </c>
      <c r="AC436">
        <f>[11]sens_100_spec_3_PSA!G435</f>
        <v>31.694448877597502</v>
      </c>
      <c r="AE436">
        <f t="shared" si="12"/>
        <v>-65.143205432444091</v>
      </c>
    </row>
    <row r="437" spans="1:31" x14ac:dyDescent="0.25">
      <c r="A437">
        <f>'[1]Cost outcomes'!B436</f>
        <v>39322.8003466714</v>
      </c>
      <c r="B437">
        <f>'[1]Cost outcomes'!C436</f>
        <v>39440.586430570103</v>
      </c>
      <c r="C437">
        <f>'[1]Cost outcomes'!D436</f>
        <v>39463.733991079498</v>
      </c>
      <c r="D437">
        <f>'[1]Cost outcomes'!E436</f>
        <v>39524.173541259697</v>
      </c>
      <c r="E437">
        <f>'[1]Cost outcomes'!F436</f>
        <v>39566.862297420601</v>
      </c>
      <c r="F437">
        <f>'[1]Cost outcomes'!G436</f>
        <v>39602.693906858898</v>
      </c>
      <c r="G437">
        <f>'[1]Cost outcomes'!H436</f>
        <v>39617.927349232297</v>
      </c>
      <c r="H437">
        <f>'[1]Cost outcomes'!I436</f>
        <v>39704.684210798798</v>
      </c>
      <c r="I437">
        <f>'[1]Cost outcomes'!J436</f>
        <v>39759.917439966703</v>
      </c>
      <c r="K437">
        <f>'[2]QALY outcomes'!B436</f>
        <v>13.920320555385199</v>
      </c>
      <c r="L437">
        <f>'[2]QALY outcomes'!C436</f>
        <v>13.9239617668607</v>
      </c>
      <c r="M437">
        <f>'[2]QALY outcomes'!D436</f>
        <v>13.9241563407437</v>
      </c>
      <c r="N437">
        <f>'[2]QALY outcomes'!E436</f>
        <v>13.9288682754459</v>
      </c>
      <c r="O437">
        <f>'[2]QALY outcomes'!F436</f>
        <v>13.931817959857099</v>
      </c>
      <c r="P437">
        <f>'[2]QALY outcomes'!G436</f>
        <v>13.9329752908085</v>
      </c>
      <c r="Q437">
        <f>'[2]QALY outcomes'!H436</f>
        <v>13.9329752908085</v>
      </c>
      <c r="R437">
        <f>'[2]QALY outcomes'!I436</f>
        <v>13.9329752908085</v>
      </c>
      <c r="S437">
        <f>'[2]QALY outcomes'!J436</f>
        <v>13.9352153349123</v>
      </c>
      <c r="U437">
        <f>[3]sens_28_spec_89!G436</f>
        <v>32.917875435666701</v>
      </c>
      <c r="V437">
        <f>[4]sens_57_spec_80_PSA!G436</f>
        <v>32.9241821417681</v>
      </c>
      <c r="W437">
        <f>[5]sens_64_spec_76_PSA!G436</f>
        <v>32.924502779281198</v>
      </c>
      <c r="X437">
        <f>[6]sens_70_spec_70_PSA!G436</f>
        <v>32.936549837932603</v>
      </c>
      <c r="Y437">
        <f>[7]sens_75_spec_66_PSA!G436</f>
        <v>32.943272565899697</v>
      </c>
      <c r="Z437">
        <f>[8]sens_88_spec_63_PSA!G436</f>
        <v>32.945305919422701</v>
      </c>
      <c r="AA437">
        <f>[9]sens_90_spec_58_PSA!G436</f>
        <v>32.945305919422701</v>
      </c>
      <c r="AB437">
        <f>[10]sens_95_spec_19_PSA!G436</f>
        <v>32.945305919422701</v>
      </c>
      <c r="AC437">
        <f>[11]sens_100_spec_3_PSA!G436</f>
        <v>32.9500002700455</v>
      </c>
      <c r="AE437">
        <f t="shared" si="12"/>
        <v>-21.618364431991054</v>
      </c>
    </row>
    <row r="438" spans="1:31" x14ac:dyDescent="0.25">
      <c r="A438">
        <f>'[1]Cost outcomes'!B437</f>
        <v>28138.396453565801</v>
      </c>
      <c r="B438">
        <f>'[1]Cost outcomes'!C437</f>
        <v>28249.194929770001</v>
      </c>
      <c r="C438">
        <f>'[1]Cost outcomes'!D437</f>
        <v>28270.357309239102</v>
      </c>
      <c r="D438">
        <f>'[1]Cost outcomes'!E437</f>
        <v>28303.602098741099</v>
      </c>
      <c r="E438">
        <f>'[1]Cost outcomes'!F437</f>
        <v>28317.705222154498</v>
      </c>
      <c r="F438">
        <f>'[1]Cost outcomes'!G437</f>
        <v>28396.2278048759</v>
      </c>
      <c r="G438">
        <f>'[1]Cost outcomes'!H437</f>
        <v>28418.765936389202</v>
      </c>
      <c r="H438">
        <f>'[1]Cost outcomes'!I437</f>
        <v>28504.915021623201</v>
      </c>
      <c r="I438">
        <f>'[1]Cost outcomes'!J437</f>
        <v>28547.829632925401</v>
      </c>
      <c r="K438">
        <f>'[2]QALY outcomes'!B437</f>
        <v>13.701685488855</v>
      </c>
      <c r="L438">
        <f>'[2]QALY outcomes'!C437</f>
        <v>13.7052095152264</v>
      </c>
      <c r="M438">
        <f>'[2]QALY outcomes'!D437</f>
        <v>13.7052095152264</v>
      </c>
      <c r="N438">
        <f>'[2]QALY outcomes'!E437</f>
        <v>13.7055339562929</v>
      </c>
      <c r="O438">
        <f>'[2]QALY outcomes'!F437</f>
        <v>13.7055339562929</v>
      </c>
      <c r="P438">
        <f>'[2]QALY outcomes'!G437</f>
        <v>13.708223008584801</v>
      </c>
      <c r="Q438">
        <f>'[2]QALY outcomes'!H437</f>
        <v>13.709698558104501</v>
      </c>
      <c r="R438">
        <f>'[2]QALY outcomes'!I437</f>
        <v>13.709698558104501</v>
      </c>
      <c r="S438">
        <f>'[2]QALY outcomes'!J437</f>
        <v>13.709698558104501</v>
      </c>
      <c r="U438">
        <f>[3]sens_28_spec_89!G437</f>
        <v>32.907430445566902</v>
      </c>
      <c r="V438">
        <f>[4]sens_57_spec_80_PSA!G437</f>
        <v>32.917135519824697</v>
      </c>
      <c r="W438">
        <f>[5]sens_64_spec_76_PSA!G437</f>
        <v>32.917135519824697</v>
      </c>
      <c r="X438">
        <f>[6]sens_70_spec_70_PSA!G437</f>
        <v>32.9177259935216</v>
      </c>
      <c r="Y438">
        <f>[7]sens_75_spec_66_PSA!G437</f>
        <v>32.9177259935216</v>
      </c>
      <c r="Z438">
        <f>[8]sens_88_spec_63_PSA!G437</f>
        <v>32.923209465663703</v>
      </c>
      <c r="AA438">
        <f>[9]sens_90_spec_58_PSA!G437</f>
        <v>32.926654136833697</v>
      </c>
      <c r="AB438">
        <f>[10]sens_95_spec_19_PSA!G437</f>
        <v>32.926654136833697</v>
      </c>
      <c r="AC438">
        <f>[11]sens_100_spec_3_PSA!G437</f>
        <v>32.926654136833697</v>
      </c>
      <c r="AE438">
        <f t="shared" si="12"/>
        <v>-17.725722325899795</v>
      </c>
    </row>
    <row r="439" spans="1:31" x14ac:dyDescent="0.25">
      <c r="A439">
        <f>'[1]Cost outcomes'!B438</f>
        <v>39487.209831870401</v>
      </c>
      <c r="B439">
        <f>'[1]Cost outcomes'!C438</f>
        <v>39614.971491885699</v>
      </c>
      <c r="C439">
        <f>'[1]Cost outcomes'!D438</f>
        <v>39679.424139292998</v>
      </c>
      <c r="D439">
        <f>'[1]Cost outcomes'!E438</f>
        <v>39754.844012034497</v>
      </c>
      <c r="E439">
        <f>'[1]Cost outcomes'!F438</f>
        <v>39774.16411084</v>
      </c>
      <c r="F439">
        <f>'[1]Cost outcomes'!G438</f>
        <v>39840.307397826298</v>
      </c>
      <c r="G439">
        <f>'[1]Cost outcomes'!H438</f>
        <v>39853.357201240498</v>
      </c>
      <c r="H439">
        <f>'[1]Cost outcomes'!I438</f>
        <v>39995.7485866063</v>
      </c>
      <c r="I439">
        <f>'[1]Cost outcomes'!J438</f>
        <v>40037.789675346103</v>
      </c>
      <c r="K439">
        <f>'[2]QALY outcomes'!B438</f>
        <v>13.298384275938799</v>
      </c>
      <c r="L439">
        <f>'[2]QALY outcomes'!C438</f>
        <v>13.302706191188401</v>
      </c>
      <c r="M439">
        <f>'[2]QALY outcomes'!D438</f>
        <v>13.3071612405649</v>
      </c>
      <c r="N439">
        <f>'[2]QALY outcomes'!E438</f>
        <v>13.3100345189837</v>
      </c>
      <c r="O439">
        <f>'[2]QALY outcomes'!F438</f>
        <v>13.310145644054</v>
      </c>
      <c r="P439">
        <f>'[2]QALY outcomes'!G438</f>
        <v>13.312074977796</v>
      </c>
      <c r="Q439">
        <f>'[2]QALY outcomes'!H438</f>
        <v>13.312074977796</v>
      </c>
      <c r="R439">
        <f>'[2]QALY outcomes'!I438</f>
        <v>13.3161292834262</v>
      </c>
      <c r="S439">
        <f>'[2]QALY outcomes'!J438</f>
        <v>13.3161292834262</v>
      </c>
      <c r="U439">
        <f>[3]sens_28_spec_89!G438</f>
        <v>32.048143732820797</v>
      </c>
      <c r="V439">
        <f>[4]sens_57_spec_80_PSA!G438</f>
        <v>32.0572573951438</v>
      </c>
      <c r="W439">
        <f>[5]sens_64_spec_76_PSA!G438</f>
        <v>32.069613194581699</v>
      </c>
      <c r="X439">
        <f>[6]sens_70_spec_70_PSA!G438</f>
        <v>32.076735682498501</v>
      </c>
      <c r="Y439">
        <f>[7]sens_75_spec_66_PSA!G438</f>
        <v>32.076930735633503</v>
      </c>
      <c r="Z439">
        <f>[8]sens_88_spec_63_PSA!G438</f>
        <v>32.081333395627098</v>
      </c>
      <c r="AA439">
        <f>[9]sens_90_spec_58_PSA!G438</f>
        <v>32.081333395627098</v>
      </c>
      <c r="AB439">
        <f>[10]sens_95_spec_19_PSA!G438</f>
        <v>32.092394342055897</v>
      </c>
      <c r="AC439">
        <f>[11]sens_100_spec_3_PSA!G438</f>
        <v>32.092394342055897</v>
      </c>
      <c r="AE439">
        <f t="shared" si="12"/>
        <v>-13.615932397134443</v>
      </c>
    </row>
    <row r="440" spans="1:31" x14ac:dyDescent="0.25">
      <c r="A440">
        <f>'[1]Cost outcomes'!B439</f>
        <v>34095.683129422599</v>
      </c>
      <c r="B440">
        <f>'[1]Cost outcomes'!C439</f>
        <v>34307.439586833003</v>
      </c>
      <c r="C440">
        <f>'[1]Cost outcomes'!D439</f>
        <v>34337.929247103297</v>
      </c>
      <c r="D440">
        <f>'[1]Cost outcomes'!E439</f>
        <v>34371.312429528203</v>
      </c>
      <c r="E440">
        <f>'[1]Cost outcomes'!F439</f>
        <v>34384.542602264097</v>
      </c>
      <c r="F440">
        <f>'[1]Cost outcomes'!G439</f>
        <v>34434.550872863503</v>
      </c>
      <c r="G440">
        <f>'[1]Cost outcomes'!H439</f>
        <v>34479.8109319613</v>
      </c>
      <c r="H440">
        <f>'[1]Cost outcomes'!I439</f>
        <v>34572.191520746703</v>
      </c>
      <c r="I440">
        <f>'[1]Cost outcomes'!J439</f>
        <v>34637.719766070797</v>
      </c>
      <c r="K440">
        <f>'[2]QALY outcomes'!B439</f>
        <v>13.7242523236167</v>
      </c>
      <c r="L440">
        <f>'[2]QALY outcomes'!C439</f>
        <v>13.730527924914901</v>
      </c>
      <c r="M440">
        <f>'[2]QALY outcomes'!D439</f>
        <v>13.7309902670501</v>
      </c>
      <c r="N440">
        <f>'[2]QALY outcomes'!E439</f>
        <v>13.7312344131639</v>
      </c>
      <c r="O440">
        <f>'[2]QALY outcomes'!F439</f>
        <v>13.7312344131639</v>
      </c>
      <c r="P440">
        <f>'[2]QALY outcomes'!G439</f>
        <v>13.7332762408713</v>
      </c>
      <c r="Q440">
        <f>'[2]QALY outcomes'!H439</f>
        <v>13.734611977621499</v>
      </c>
      <c r="R440">
        <f>'[2]QALY outcomes'!I439</f>
        <v>13.734611977621499</v>
      </c>
      <c r="S440">
        <f>'[2]QALY outcomes'!J439</f>
        <v>13.735828069091101</v>
      </c>
      <c r="U440">
        <f>[3]sens_28_spec_89!G439</f>
        <v>32.380848904287397</v>
      </c>
      <c r="V440">
        <f>[4]sens_57_spec_80_PSA!G439</f>
        <v>32.392693062726799</v>
      </c>
      <c r="W440">
        <f>[5]sens_64_spec_76_PSA!G439</f>
        <v>32.393378710412698</v>
      </c>
      <c r="X440">
        <f>[6]sens_70_spec_70_PSA!G439</f>
        <v>32.393787896233697</v>
      </c>
      <c r="Y440">
        <f>[7]sens_75_spec_66_PSA!G439</f>
        <v>32.393787896233697</v>
      </c>
      <c r="Z440">
        <f>[8]sens_88_spec_63_PSA!G439</f>
        <v>32.398336319970497</v>
      </c>
      <c r="AA440">
        <f>[9]sens_90_spec_58_PSA!G439</f>
        <v>32.400665259727802</v>
      </c>
      <c r="AB440">
        <f>[10]sens_95_spec_19_PSA!G439</f>
        <v>32.400665259727802</v>
      </c>
      <c r="AC440">
        <f>[11]sens_100_spec_3_PSA!G439</f>
        <v>32.4034040682522</v>
      </c>
      <c r="AE440">
        <f t="shared" si="12"/>
        <v>-46.012097548024457</v>
      </c>
    </row>
    <row r="441" spans="1:31" x14ac:dyDescent="0.25">
      <c r="A441">
        <f>'[1]Cost outcomes'!B440</f>
        <v>42605.123858474901</v>
      </c>
      <c r="B441">
        <f>'[1]Cost outcomes'!C440</f>
        <v>42797.377880610802</v>
      </c>
      <c r="C441">
        <f>'[1]Cost outcomes'!D440</f>
        <v>42838.173540224103</v>
      </c>
      <c r="D441">
        <f>'[1]Cost outcomes'!E440</f>
        <v>42860.396057768899</v>
      </c>
      <c r="E441">
        <f>'[1]Cost outcomes'!F440</f>
        <v>42917.3240849465</v>
      </c>
      <c r="F441">
        <f>'[1]Cost outcomes'!G440</f>
        <v>42965.017511712198</v>
      </c>
      <c r="G441">
        <f>'[1]Cost outcomes'!H440</f>
        <v>43001.329766551797</v>
      </c>
      <c r="H441">
        <f>'[1]Cost outcomes'!I440</f>
        <v>43120.823675463202</v>
      </c>
      <c r="I441">
        <f>'[1]Cost outcomes'!J440</f>
        <v>43187.124585401099</v>
      </c>
      <c r="K441">
        <f>'[2]QALY outcomes'!B440</f>
        <v>13.4184850916825</v>
      </c>
      <c r="L441">
        <f>'[2]QALY outcomes'!C440</f>
        <v>13.425949415588599</v>
      </c>
      <c r="M441">
        <f>'[2]QALY outcomes'!D440</f>
        <v>13.427360471083899</v>
      </c>
      <c r="N441">
        <f>'[2]QALY outcomes'!E440</f>
        <v>13.4274577730495</v>
      </c>
      <c r="O441">
        <f>'[2]QALY outcomes'!F440</f>
        <v>13.429579037237399</v>
      </c>
      <c r="P441">
        <f>'[2]QALY outcomes'!G440</f>
        <v>13.431477103232901</v>
      </c>
      <c r="Q441">
        <f>'[2]QALY outcomes'!H440</f>
        <v>13.432595210760899</v>
      </c>
      <c r="R441">
        <f>'[2]QALY outcomes'!I440</f>
        <v>13.435440874378401</v>
      </c>
      <c r="S441">
        <f>'[2]QALY outcomes'!J440</f>
        <v>13.4372989840739</v>
      </c>
      <c r="U441">
        <f>[3]sens_28_spec_89!G440</f>
        <v>32.249835533245097</v>
      </c>
      <c r="V441">
        <f>[4]sens_57_spec_80_PSA!G440</f>
        <v>32.2688594896577</v>
      </c>
      <c r="W441">
        <f>[5]sens_64_spec_76_PSA!G440</f>
        <v>32.271839657577203</v>
      </c>
      <c r="X441">
        <f>[6]sens_70_spec_70_PSA!G440</f>
        <v>32.2720248628017</v>
      </c>
      <c r="Y441">
        <f>[7]sens_75_spec_66_PSA!G440</f>
        <v>32.277323430575002</v>
      </c>
      <c r="Z441">
        <f>[8]sens_88_spec_63_PSA!G440</f>
        <v>32.281375477900298</v>
      </c>
      <c r="AA441">
        <f>[9]sens_90_spec_58_PSA!G440</f>
        <v>32.284148154063303</v>
      </c>
      <c r="AB441">
        <f>[10]sens_95_spec_19_PSA!G440</f>
        <v>32.292106714285701</v>
      </c>
      <c r="AC441">
        <f>[11]sens_100_spec_3_PSA!G440</f>
        <v>32.297123547779101</v>
      </c>
      <c r="AE441">
        <f t="shared" si="12"/>
        <v>4.8855870958822436</v>
      </c>
    </row>
    <row r="442" spans="1:31" x14ac:dyDescent="0.25">
      <c r="A442">
        <f>'[1]Cost outcomes'!B441</f>
        <v>25885.821963721301</v>
      </c>
      <c r="B442">
        <f>'[1]Cost outcomes'!C441</f>
        <v>26013.361165083799</v>
      </c>
      <c r="C442">
        <f>'[1]Cost outcomes'!D441</f>
        <v>26043.0304565644</v>
      </c>
      <c r="D442">
        <f>'[1]Cost outcomes'!E441</f>
        <v>26064.350328463999</v>
      </c>
      <c r="E442">
        <f>'[1]Cost outcomes'!F441</f>
        <v>26098.025519325402</v>
      </c>
      <c r="F442">
        <f>'[1]Cost outcomes'!G441</f>
        <v>26180.133681542298</v>
      </c>
      <c r="G442">
        <f>'[1]Cost outcomes'!H441</f>
        <v>26197.989733837501</v>
      </c>
      <c r="H442">
        <f>'[1]Cost outcomes'!I441</f>
        <v>26300.117950480198</v>
      </c>
      <c r="I442">
        <f>'[1]Cost outcomes'!J441</f>
        <v>26395.710349541499</v>
      </c>
      <c r="K442">
        <f>'[2]QALY outcomes'!B441</f>
        <v>14.3410686647319</v>
      </c>
      <c r="L442">
        <f>'[2]QALY outcomes'!C441</f>
        <v>14.3456868919497</v>
      </c>
      <c r="M442">
        <f>'[2]QALY outcomes'!D441</f>
        <v>14.347121255833599</v>
      </c>
      <c r="N442">
        <f>'[2]QALY outcomes'!E441</f>
        <v>14.347121255833599</v>
      </c>
      <c r="O442">
        <f>'[2]QALY outcomes'!F441</f>
        <v>14.349074632986801</v>
      </c>
      <c r="P442">
        <f>'[2]QALY outcomes'!G441</f>
        <v>14.355118559063699</v>
      </c>
      <c r="Q442">
        <f>'[2]QALY outcomes'!H441</f>
        <v>14.355226899748001</v>
      </c>
      <c r="R442">
        <f>'[2]QALY outcomes'!I441</f>
        <v>14.3570384939622</v>
      </c>
      <c r="S442">
        <f>'[2]QALY outcomes'!J441</f>
        <v>14.360145892155</v>
      </c>
      <c r="U442">
        <f>[3]sens_28_spec_89!G441</f>
        <v>33.1063188422374</v>
      </c>
      <c r="V442">
        <f>[4]sens_57_spec_80_PSA!G441</f>
        <v>33.113901081608198</v>
      </c>
      <c r="W442">
        <f>[5]sens_64_spec_76_PSA!G441</f>
        <v>33.116415569187701</v>
      </c>
      <c r="X442">
        <f>[6]sens_70_spec_70_PSA!G441</f>
        <v>33.116415569187701</v>
      </c>
      <c r="Y442">
        <f>[7]sens_75_spec_66_PSA!G441</f>
        <v>33.120974256136797</v>
      </c>
      <c r="Z442">
        <f>[8]sens_88_spec_63_PSA!G441</f>
        <v>33.1340185635054</v>
      </c>
      <c r="AA442">
        <f>[9]sens_90_spec_58_PSA!G441</f>
        <v>33.134179031457798</v>
      </c>
      <c r="AB442">
        <f>[10]sens_95_spec_19_PSA!G441</f>
        <v>33.137913852745697</v>
      </c>
      <c r="AC442">
        <f>[11]sens_100_spec_3_PSA!G441</f>
        <v>33.143551272252402</v>
      </c>
      <c r="AE442">
        <f t="shared" si="12"/>
        <v>-5.5676041335872952</v>
      </c>
    </row>
    <row r="443" spans="1:31" x14ac:dyDescent="0.25">
      <c r="A443">
        <f>'[1]Cost outcomes'!B442</f>
        <v>43320.451026075803</v>
      </c>
      <c r="B443">
        <f>'[1]Cost outcomes'!C442</f>
        <v>43443.171411108298</v>
      </c>
      <c r="C443">
        <f>'[1]Cost outcomes'!D442</f>
        <v>43485.147628756102</v>
      </c>
      <c r="D443">
        <f>'[1]Cost outcomes'!E442</f>
        <v>43517.571374072402</v>
      </c>
      <c r="E443">
        <f>'[1]Cost outcomes'!F442</f>
        <v>43532.5321387066</v>
      </c>
      <c r="F443">
        <f>'[1]Cost outcomes'!G442</f>
        <v>43577.464763839103</v>
      </c>
      <c r="G443">
        <f>'[1]Cost outcomes'!H442</f>
        <v>43591.036990515902</v>
      </c>
      <c r="H443">
        <f>'[1]Cost outcomes'!I442</f>
        <v>43697.1232525546</v>
      </c>
      <c r="I443">
        <f>'[1]Cost outcomes'!J442</f>
        <v>43770.475156177301</v>
      </c>
      <c r="K443">
        <f>'[2]QALY outcomes'!B442</f>
        <v>14.163970990562399</v>
      </c>
      <c r="L443">
        <f>'[2]QALY outcomes'!C442</f>
        <v>14.168160393757301</v>
      </c>
      <c r="M443">
        <f>'[2]QALY outcomes'!D442</f>
        <v>14.169301012135501</v>
      </c>
      <c r="N443">
        <f>'[2]QALY outcomes'!E442</f>
        <v>14.169609072302199</v>
      </c>
      <c r="O443">
        <f>'[2]QALY outcomes'!F442</f>
        <v>14.169609072302199</v>
      </c>
      <c r="P443">
        <f>'[2]QALY outcomes'!G442</f>
        <v>14.170003670612999</v>
      </c>
      <c r="Q443">
        <f>'[2]QALY outcomes'!H442</f>
        <v>14.170003670612999</v>
      </c>
      <c r="R443">
        <f>'[2]QALY outcomes'!I442</f>
        <v>14.170619197712499</v>
      </c>
      <c r="S443">
        <f>'[2]QALY outcomes'!J442</f>
        <v>14.1716872216418</v>
      </c>
      <c r="U443">
        <f>[3]sens_28_spec_89!G442</f>
        <v>33.6248145748281</v>
      </c>
      <c r="V443">
        <f>[4]sens_57_spec_80_PSA!G442</f>
        <v>33.632594842428702</v>
      </c>
      <c r="W443">
        <f>[5]sens_64_spec_76_PSA!G442</f>
        <v>33.634640189263699</v>
      </c>
      <c r="X443">
        <f>[6]sens_70_spec_70_PSA!G442</f>
        <v>33.635080103794103</v>
      </c>
      <c r="Y443">
        <f>[7]sens_75_spec_66_PSA!G442</f>
        <v>33.635080103794103</v>
      </c>
      <c r="Z443">
        <f>[8]sens_88_spec_63_PSA!G442</f>
        <v>33.635710555444298</v>
      </c>
      <c r="AA443">
        <f>[9]sens_90_spec_58_PSA!G442</f>
        <v>33.635710555444298</v>
      </c>
      <c r="AB443">
        <f>[10]sens_95_spec_19_PSA!G442</f>
        <v>33.636712890479899</v>
      </c>
      <c r="AC443">
        <f>[11]sens_100_spec_3_PSA!G442</f>
        <v>33.638652202373301</v>
      </c>
      <c r="AE443">
        <f t="shared" si="12"/>
        <v>-12.074421761464109</v>
      </c>
    </row>
    <row r="444" spans="1:31" x14ac:dyDescent="0.25">
      <c r="A444">
        <f>'[1]Cost outcomes'!B443</f>
        <v>25171.294543706699</v>
      </c>
      <c r="B444">
        <f>'[1]Cost outcomes'!C443</f>
        <v>25281.1701756373</v>
      </c>
      <c r="C444">
        <f>'[1]Cost outcomes'!D443</f>
        <v>25314.315416593199</v>
      </c>
      <c r="D444">
        <f>'[1]Cost outcomes'!E443</f>
        <v>25333.459264512599</v>
      </c>
      <c r="E444">
        <f>'[1]Cost outcomes'!F443</f>
        <v>25367.235845781001</v>
      </c>
      <c r="F444">
        <f>'[1]Cost outcomes'!G443</f>
        <v>25416.492500303</v>
      </c>
      <c r="G444">
        <f>'[1]Cost outcomes'!H443</f>
        <v>25429.582778777702</v>
      </c>
      <c r="H444">
        <f>'[1]Cost outcomes'!I443</f>
        <v>25515.096064903399</v>
      </c>
      <c r="I444">
        <f>'[1]Cost outcomes'!J443</f>
        <v>25553.355046160301</v>
      </c>
      <c r="K444">
        <f>'[2]QALY outcomes'!B443</f>
        <v>13.7482033982398</v>
      </c>
      <c r="L444">
        <f>'[2]QALY outcomes'!C443</f>
        <v>13.7517512232534</v>
      </c>
      <c r="M444">
        <f>'[2]QALY outcomes'!D443</f>
        <v>13.753450997099</v>
      </c>
      <c r="N444">
        <f>'[2]QALY outcomes'!E443</f>
        <v>13.753450997099</v>
      </c>
      <c r="O444">
        <f>'[2]QALY outcomes'!F443</f>
        <v>13.7545151988013</v>
      </c>
      <c r="P444">
        <f>'[2]QALY outcomes'!G443</f>
        <v>13.755530444485199</v>
      </c>
      <c r="Q444">
        <f>'[2]QALY outcomes'!H443</f>
        <v>13.755530444485199</v>
      </c>
      <c r="R444">
        <f>'[2]QALY outcomes'!I443</f>
        <v>13.755530444485199</v>
      </c>
      <c r="S444">
        <f>'[2]QALY outcomes'!J443</f>
        <v>13.755530444485199</v>
      </c>
      <c r="U444">
        <f>[3]sens_28_spec_89!G443</f>
        <v>32.828112063344001</v>
      </c>
      <c r="V444">
        <f>[4]sens_57_spec_80_PSA!G443</f>
        <v>32.837997032453799</v>
      </c>
      <c r="W444">
        <f>[5]sens_64_spec_76_PSA!G443</f>
        <v>32.842348407214097</v>
      </c>
      <c r="X444">
        <f>[6]sens_70_spec_70_PSA!G443</f>
        <v>32.842348407214097</v>
      </c>
      <c r="Y444">
        <f>[7]sens_75_spec_66_PSA!G443</f>
        <v>32.8445673476946</v>
      </c>
      <c r="Z444">
        <f>[8]sens_88_spec_63_PSA!G443</f>
        <v>32.846347238597801</v>
      </c>
      <c r="AA444">
        <f>[9]sens_90_spec_58_PSA!G443</f>
        <v>32.846347238597801</v>
      </c>
      <c r="AB444">
        <f>[10]sens_95_spec_19_PSA!G443</f>
        <v>32.846347238597801</v>
      </c>
      <c r="AC444">
        <f>[11]sens_100_spec_3_PSA!G443</f>
        <v>32.846347238597801</v>
      </c>
      <c r="AE444">
        <f t="shared" si="12"/>
        <v>-16.174334183816697</v>
      </c>
    </row>
    <row r="445" spans="1:31" x14ac:dyDescent="0.25">
      <c r="A445">
        <f>'[1]Cost outcomes'!B444</f>
        <v>21064.512744970802</v>
      </c>
      <c r="B445">
        <f>'[1]Cost outcomes'!C444</f>
        <v>21187.077119823902</v>
      </c>
      <c r="C445">
        <f>'[1]Cost outcomes'!D444</f>
        <v>21220.080211164801</v>
      </c>
      <c r="D445">
        <f>'[1]Cost outcomes'!E444</f>
        <v>21287.154729096099</v>
      </c>
      <c r="E445">
        <f>'[1]Cost outcomes'!F444</f>
        <v>21303.151256247798</v>
      </c>
      <c r="F445">
        <f>'[1]Cost outcomes'!G444</f>
        <v>21374.185139956298</v>
      </c>
      <c r="G445">
        <f>'[1]Cost outcomes'!H444</f>
        <v>21385.8614186056</v>
      </c>
      <c r="H445">
        <f>'[1]Cost outcomes'!I444</f>
        <v>21509.086752270599</v>
      </c>
      <c r="I445">
        <f>'[1]Cost outcomes'!J444</f>
        <v>21570.0844747665</v>
      </c>
      <c r="K445">
        <f>'[2]QALY outcomes'!B444</f>
        <v>13.951388635891799</v>
      </c>
      <c r="L445">
        <f>'[2]QALY outcomes'!C444</f>
        <v>13.955774380501399</v>
      </c>
      <c r="M445">
        <f>'[2]QALY outcomes'!D444</f>
        <v>13.9565307765507</v>
      </c>
      <c r="N445">
        <f>'[2]QALY outcomes'!E444</f>
        <v>13.961300227239599</v>
      </c>
      <c r="O445">
        <f>'[2]QALY outcomes'!F444</f>
        <v>13.961307964537999</v>
      </c>
      <c r="P445">
        <f>'[2]QALY outcomes'!G444</f>
        <v>13.964278461200999</v>
      </c>
      <c r="Q445">
        <f>'[2]QALY outcomes'!H444</f>
        <v>13.964278461200999</v>
      </c>
      <c r="R445">
        <f>'[2]QALY outcomes'!I444</f>
        <v>13.967212607336901</v>
      </c>
      <c r="S445">
        <f>'[2]QALY outcomes'!J444</f>
        <v>13.9689105586893</v>
      </c>
      <c r="U445">
        <f>[3]sens_28_spec_89!G444</f>
        <v>33.722451682225902</v>
      </c>
      <c r="V445">
        <f>[4]sens_57_spec_80_PSA!G444</f>
        <v>33.732468052732898</v>
      </c>
      <c r="W445">
        <f>[5]sens_64_spec_76_PSA!G444</f>
        <v>33.733779215267703</v>
      </c>
      <c r="X445">
        <f>[6]sens_70_spec_70_PSA!G444</f>
        <v>33.745705593813199</v>
      </c>
      <c r="Y445">
        <f>[7]sens_75_spec_66_PSA!G444</f>
        <v>33.745715667629803</v>
      </c>
      <c r="Z445">
        <f>[8]sens_88_spec_63_PSA!G444</f>
        <v>33.753212117759702</v>
      </c>
      <c r="AA445">
        <f>[9]sens_90_spec_58_PSA!G444</f>
        <v>33.753212117759702</v>
      </c>
      <c r="AB445">
        <f>[10]sens_95_spec_19_PSA!G444</f>
        <v>33.760270361676497</v>
      </c>
      <c r="AC445">
        <f>[11]sens_100_spec_3_PSA!G444</f>
        <v>33.764949540525897</v>
      </c>
      <c r="AE445">
        <f t="shared" si="12"/>
        <v>-6.7328555616529115</v>
      </c>
    </row>
    <row r="446" spans="1:31" x14ac:dyDescent="0.25">
      <c r="A446">
        <f>'[1]Cost outcomes'!B445</f>
        <v>39620.030512259</v>
      </c>
      <c r="B446">
        <f>'[1]Cost outcomes'!C445</f>
        <v>39736.248306918198</v>
      </c>
      <c r="C446">
        <f>'[1]Cost outcomes'!D445</f>
        <v>39833.650196860901</v>
      </c>
      <c r="D446">
        <f>'[1]Cost outcomes'!E445</f>
        <v>39891.0193041163</v>
      </c>
      <c r="E446">
        <f>'[1]Cost outcomes'!F445</f>
        <v>39903.763601968101</v>
      </c>
      <c r="F446">
        <f>'[1]Cost outcomes'!G445</f>
        <v>39955.516181550498</v>
      </c>
      <c r="G446">
        <f>'[1]Cost outcomes'!H445</f>
        <v>39969.512762555001</v>
      </c>
      <c r="H446">
        <f>'[1]Cost outcomes'!I445</f>
        <v>40087.549652504698</v>
      </c>
      <c r="I446">
        <f>'[1]Cost outcomes'!J445</f>
        <v>40164.953797422997</v>
      </c>
      <c r="K446">
        <f>'[2]QALY outcomes'!B445</f>
        <v>13.2130034490825</v>
      </c>
      <c r="L446">
        <f>'[2]QALY outcomes'!C445</f>
        <v>13.215396043189701</v>
      </c>
      <c r="M446">
        <f>'[2]QALY outcomes'!D445</f>
        <v>13.220093878153101</v>
      </c>
      <c r="N446">
        <f>'[2]QALY outcomes'!E445</f>
        <v>13.2223544788891</v>
      </c>
      <c r="O446">
        <f>'[2]QALY outcomes'!F445</f>
        <v>13.2223544788891</v>
      </c>
      <c r="P446">
        <f>'[2]QALY outcomes'!G445</f>
        <v>13.224229258391</v>
      </c>
      <c r="Q446">
        <f>'[2]QALY outcomes'!H445</f>
        <v>13.2242569999724</v>
      </c>
      <c r="R446">
        <f>'[2]QALY outcomes'!I445</f>
        <v>13.2264391189089</v>
      </c>
      <c r="S446">
        <f>'[2]QALY outcomes'!J445</f>
        <v>13.228553742848399</v>
      </c>
      <c r="U446">
        <f>[3]sens_28_spec_89!G445</f>
        <v>31.040707053665599</v>
      </c>
      <c r="V446">
        <f>[4]sens_57_spec_80_PSA!G445</f>
        <v>31.046441148273701</v>
      </c>
      <c r="W446">
        <f>[5]sens_64_spec_76_PSA!G445</f>
        <v>31.059871307865698</v>
      </c>
      <c r="X446">
        <f>[6]sens_70_spec_70_PSA!G445</f>
        <v>31.0659331242089</v>
      </c>
      <c r="Y446">
        <f>[7]sens_75_spec_66_PSA!G445</f>
        <v>31.0659331242089</v>
      </c>
      <c r="Z446">
        <f>[8]sens_88_spec_63_PSA!G445</f>
        <v>31.069896007371</v>
      </c>
      <c r="AA446">
        <f>[9]sens_90_spec_58_PSA!G445</f>
        <v>31.069935049059399</v>
      </c>
      <c r="AB446">
        <f>[10]sens_95_spec_19_PSA!G445</f>
        <v>31.0747063125661</v>
      </c>
      <c r="AC446">
        <f>[11]sens_100_spec_3_PSA!G445</f>
        <v>31.079184480930401</v>
      </c>
      <c r="AE446">
        <f t="shared" si="12"/>
        <v>-53.027199867551055</v>
      </c>
    </row>
    <row r="447" spans="1:31" x14ac:dyDescent="0.25">
      <c r="A447">
        <f>'[1]Cost outcomes'!B446</f>
        <v>36182.5481537019</v>
      </c>
      <c r="B447">
        <f>'[1]Cost outcomes'!C446</f>
        <v>36504.302863298697</v>
      </c>
      <c r="C447">
        <f>'[1]Cost outcomes'!D446</f>
        <v>36585.894534650703</v>
      </c>
      <c r="D447">
        <f>'[1]Cost outcomes'!E446</f>
        <v>36616.5952273027</v>
      </c>
      <c r="E447">
        <f>'[1]Cost outcomes'!F446</f>
        <v>36654.353417000297</v>
      </c>
      <c r="F447">
        <f>'[1]Cost outcomes'!G446</f>
        <v>36750.400017314598</v>
      </c>
      <c r="G447">
        <f>'[1]Cost outcomes'!H446</f>
        <v>36792.942504800398</v>
      </c>
      <c r="H447">
        <f>'[1]Cost outcomes'!I446</f>
        <v>36905.612292691098</v>
      </c>
      <c r="I447">
        <f>'[1]Cost outcomes'!J446</f>
        <v>37012.885637858599</v>
      </c>
      <c r="K447">
        <f>'[2]QALY outcomes'!B446</f>
        <v>13.6502397438726</v>
      </c>
      <c r="L447">
        <f>'[2]QALY outcomes'!C446</f>
        <v>13.666582485871601</v>
      </c>
      <c r="M447">
        <f>'[2]QALY outcomes'!D446</f>
        <v>13.6699674528434</v>
      </c>
      <c r="N447">
        <f>'[2]QALY outcomes'!E446</f>
        <v>13.670294688979499</v>
      </c>
      <c r="O447">
        <f>'[2]QALY outcomes'!F446</f>
        <v>13.6713956766453</v>
      </c>
      <c r="P447">
        <f>'[2]QALY outcomes'!G446</f>
        <v>13.6749545861302</v>
      </c>
      <c r="Q447">
        <f>'[2]QALY outcomes'!H446</f>
        <v>13.6771845393987</v>
      </c>
      <c r="R447">
        <f>'[2]QALY outcomes'!I446</f>
        <v>13.6788706843395</v>
      </c>
      <c r="S447">
        <f>'[2]QALY outcomes'!J446</f>
        <v>13.6842430437892</v>
      </c>
      <c r="U447">
        <f>[3]sens_28_spec_89!G446</f>
        <v>32.039398057698399</v>
      </c>
      <c r="V447">
        <f>[4]sens_57_spec_80_PSA!G446</f>
        <v>32.076487401838101</v>
      </c>
      <c r="W447">
        <f>[5]sens_64_spec_76_PSA!G446</f>
        <v>32.0843611140142</v>
      </c>
      <c r="X447">
        <f>[6]sens_70_spec_70_PSA!G446</f>
        <v>32.084923945835598</v>
      </c>
      <c r="Y447">
        <f>[7]sens_75_spec_66_PSA!G446</f>
        <v>32.087203922975199</v>
      </c>
      <c r="Z447">
        <f>[8]sens_88_spec_63_PSA!G446</f>
        <v>32.094945386265699</v>
      </c>
      <c r="AA447">
        <f>[9]sens_90_spec_58_PSA!G446</f>
        <v>32.100207251413899</v>
      </c>
      <c r="AB447">
        <f>[10]sens_95_spec_19_PSA!G446</f>
        <v>32.103652101868803</v>
      </c>
      <c r="AC447">
        <f>[11]sens_100_spec_3_PSA!G446</f>
        <v>32.118194235197002</v>
      </c>
      <c r="AE447">
        <f t="shared" si="12"/>
        <v>109.87202739761358</v>
      </c>
    </row>
    <row r="448" spans="1:31" x14ac:dyDescent="0.25">
      <c r="A448">
        <f>'[1]Cost outcomes'!B447</f>
        <v>41811.139821433797</v>
      </c>
      <c r="B448">
        <f>'[1]Cost outcomes'!C447</f>
        <v>41989.579202631299</v>
      </c>
      <c r="C448">
        <f>'[1]Cost outcomes'!D447</f>
        <v>42025.134659684503</v>
      </c>
      <c r="D448">
        <f>'[1]Cost outcomes'!E447</f>
        <v>42076.144643798798</v>
      </c>
      <c r="E448">
        <f>'[1]Cost outcomes'!F447</f>
        <v>42092.537992623802</v>
      </c>
      <c r="F448">
        <f>'[1]Cost outcomes'!G447</f>
        <v>42179.959330701597</v>
      </c>
      <c r="G448">
        <f>'[1]Cost outcomes'!H447</f>
        <v>42196.024264879103</v>
      </c>
      <c r="H448">
        <f>'[1]Cost outcomes'!I447</f>
        <v>42281.501300866599</v>
      </c>
      <c r="I448">
        <f>'[1]Cost outcomes'!J447</f>
        <v>42337.183682922398</v>
      </c>
      <c r="K448">
        <f>'[2]QALY outcomes'!B447</f>
        <v>14.0030210460482</v>
      </c>
      <c r="L448">
        <f>'[2]QALY outcomes'!C447</f>
        <v>14.0098500549341</v>
      </c>
      <c r="M448">
        <f>'[2]QALY outcomes'!D447</f>
        <v>14.010302772933599</v>
      </c>
      <c r="N448">
        <f>'[2]QALY outcomes'!E447</f>
        <v>14.0119637999847</v>
      </c>
      <c r="O448">
        <f>'[2]QALY outcomes'!F447</f>
        <v>14.0119637999847</v>
      </c>
      <c r="P448">
        <f>'[2]QALY outcomes'!G447</f>
        <v>14.014288851835</v>
      </c>
      <c r="Q448">
        <f>'[2]QALY outcomes'!H447</f>
        <v>14.014288851835</v>
      </c>
      <c r="R448">
        <f>'[2]QALY outcomes'!I447</f>
        <v>14.014288851835</v>
      </c>
      <c r="S448">
        <f>'[2]QALY outcomes'!J447</f>
        <v>14.0158962050936</v>
      </c>
      <c r="U448">
        <f>[3]sens_28_spec_89!G447</f>
        <v>34.071850795206402</v>
      </c>
      <c r="V448">
        <f>[4]sens_57_spec_80_PSA!G447</f>
        <v>34.088487701404901</v>
      </c>
      <c r="W448">
        <f>[5]sens_64_spec_76_PSA!G447</f>
        <v>34.089319005661203</v>
      </c>
      <c r="X448">
        <f>[6]sens_70_spec_70_PSA!G447</f>
        <v>34.092885082878297</v>
      </c>
      <c r="Y448">
        <f>[7]sens_75_spec_66_PSA!G447</f>
        <v>34.092885082878297</v>
      </c>
      <c r="Z448">
        <f>[8]sens_88_spec_63_PSA!G447</f>
        <v>34.097618199966099</v>
      </c>
      <c r="AA448">
        <f>[9]sens_90_spec_58_PSA!G447</f>
        <v>34.097618199966099</v>
      </c>
      <c r="AB448">
        <f>[10]sens_95_spec_19_PSA!G447</f>
        <v>34.097618199966099</v>
      </c>
      <c r="AC448">
        <f>[11]sens_100_spec_3_PSA!G447</f>
        <v>34.101259075163199</v>
      </c>
      <c r="AE448">
        <f t="shared" si="12"/>
        <v>1.9209783129745972</v>
      </c>
    </row>
    <row r="449" spans="1:31" x14ac:dyDescent="0.25">
      <c r="A449">
        <f>'[1]Cost outcomes'!B448</f>
        <v>32431.253052643999</v>
      </c>
      <c r="B449">
        <f>'[1]Cost outcomes'!C448</f>
        <v>32511.475373545702</v>
      </c>
      <c r="C449">
        <f>'[1]Cost outcomes'!D448</f>
        <v>32551.537228917201</v>
      </c>
      <c r="D449">
        <f>'[1]Cost outcomes'!E448</f>
        <v>32585.603623475101</v>
      </c>
      <c r="E449">
        <f>'[1]Cost outcomes'!F448</f>
        <v>32601.440099435</v>
      </c>
      <c r="F449">
        <f>'[1]Cost outcomes'!G448</f>
        <v>32642.215084192601</v>
      </c>
      <c r="G449">
        <f>'[1]Cost outcomes'!H448</f>
        <v>32654.157414453501</v>
      </c>
      <c r="H449">
        <f>'[1]Cost outcomes'!I448</f>
        <v>32750.410969365799</v>
      </c>
      <c r="I449">
        <f>'[1]Cost outcomes'!J448</f>
        <v>32791.852153620101</v>
      </c>
      <c r="K449">
        <f>'[2]QALY outcomes'!B448</f>
        <v>12.9818200908114</v>
      </c>
      <c r="L449">
        <f>'[2]QALY outcomes'!C448</f>
        <v>12.9835859028678</v>
      </c>
      <c r="M449">
        <f>'[2]QALY outcomes'!D448</f>
        <v>12.9851109964585</v>
      </c>
      <c r="N449">
        <f>'[2]QALY outcomes'!E448</f>
        <v>12.9854472823693</v>
      </c>
      <c r="O449">
        <f>'[2]QALY outcomes'!F448</f>
        <v>12.9854472823693</v>
      </c>
      <c r="P449">
        <f>'[2]QALY outcomes'!G448</f>
        <v>12.9857878514773</v>
      </c>
      <c r="Q449">
        <f>'[2]QALY outcomes'!H448</f>
        <v>12.9857878514773</v>
      </c>
      <c r="R449">
        <f>'[2]QALY outcomes'!I448</f>
        <v>12.986223865735999</v>
      </c>
      <c r="S449">
        <f>'[2]QALY outcomes'!J448</f>
        <v>12.986223865735999</v>
      </c>
      <c r="U449">
        <f>[3]sens_28_spec_89!G448</f>
        <v>30.796252522006501</v>
      </c>
      <c r="V449">
        <f>[4]sens_57_spec_80_PSA!G448</f>
        <v>30.800304380975401</v>
      </c>
      <c r="W449">
        <f>[5]sens_64_spec_76_PSA!G448</f>
        <v>30.803512442678102</v>
      </c>
      <c r="X449">
        <f>[6]sens_70_spec_70_PSA!G448</f>
        <v>30.804175440841899</v>
      </c>
      <c r="Y449">
        <f>[7]sens_75_spec_66_PSA!G448</f>
        <v>30.804175440841899</v>
      </c>
      <c r="Z449">
        <f>[8]sens_88_spec_63_PSA!G448</f>
        <v>30.804839314496402</v>
      </c>
      <c r="AA449">
        <f>[9]sens_90_spec_58_PSA!G448</f>
        <v>30.804839314496402</v>
      </c>
      <c r="AB449">
        <f>[10]sens_95_spec_19_PSA!G448</f>
        <v>30.805647436057299</v>
      </c>
      <c r="AC449">
        <f>[11]sens_100_spec_3_PSA!G448</f>
        <v>30.805647436057299</v>
      </c>
      <c r="AE449">
        <f t="shared" si="12"/>
        <v>-33.585612319031092</v>
      </c>
    </row>
    <row r="450" spans="1:31" x14ac:dyDescent="0.25">
      <c r="A450">
        <f>'[1]Cost outcomes'!B449</f>
        <v>34695.607898319402</v>
      </c>
      <c r="B450">
        <f>'[1]Cost outcomes'!C449</f>
        <v>34824.229579273197</v>
      </c>
      <c r="C450">
        <f>'[1]Cost outcomes'!D449</f>
        <v>34860.059040236403</v>
      </c>
      <c r="D450">
        <f>'[1]Cost outcomes'!E449</f>
        <v>34883.074666713001</v>
      </c>
      <c r="E450">
        <f>'[1]Cost outcomes'!F449</f>
        <v>34899.129679921003</v>
      </c>
      <c r="F450">
        <f>'[1]Cost outcomes'!G449</f>
        <v>34994.999792603201</v>
      </c>
      <c r="G450">
        <f>'[1]Cost outcomes'!H449</f>
        <v>35007.798592482002</v>
      </c>
      <c r="H450">
        <f>'[1]Cost outcomes'!I449</f>
        <v>35092.681678424902</v>
      </c>
      <c r="I450">
        <f>'[1]Cost outcomes'!J449</f>
        <v>35135.590129292199</v>
      </c>
      <c r="K450">
        <f>'[2]QALY outcomes'!B449</f>
        <v>13.8493806265954</v>
      </c>
      <c r="L450">
        <f>'[2]QALY outcomes'!C449</f>
        <v>13.8548395793918</v>
      </c>
      <c r="M450">
        <f>'[2]QALY outcomes'!D449</f>
        <v>13.855383532940801</v>
      </c>
      <c r="N450">
        <f>'[2]QALY outcomes'!E449</f>
        <v>13.855383532940801</v>
      </c>
      <c r="O450">
        <f>'[2]QALY outcomes'!F449</f>
        <v>13.855383532940801</v>
      </c>
      <c r="P450">
        <f>'[2]QALY outcomes'!G449</f>
        <v>13.859195509571</v>
      </c>
      <c r="Q450">
        <f>'[2]QALY outcomes'!H449</f>
        <v>13.859195509571</v>
      </c>
      <c r="R450">
        <f>'[2]QALY outcomes'!I449</f>
        <v>13.859195509571</v>
      </c>
      <c r="S450">
        <f>'[2]QALY outcomes'!J449</f>
        <v>13.859304271632601</v>
      </c>
      <c r="U450">
        <f>[3]sens_28_spec_89!G449</f>
        <v>32.847113175087898</v>
      </c>
      <c r="V450">
        <f>[4]sens_57_spec_80_PSA!G449</f>
        <v>32.8589705347419</v>
      </c>
      <c r="W450">
        <f>[5]sens_64_spec_76_PSA!G449</f>
        <v>32.859873991190597</v>
      </c>
      <c r="X450">
        <f>[6]sens_70_spec_70_PSA!G449</f>
        <v>32.859873991190597</v>
      </c>
      <c r="Y450">
        <f>[7]sens_75_spec_66_PSA!G449</f>
        <v>32.859873991190597</v>
      </c>
      <c r="Z450">
        <f>[8]sens_88_spec_63_PSA!G449</f>
        <v>32.868310146923903</v>
      </c>
      <c r="AA450">
        <f>[9]sens_90_spec_58_PSA!G449</f>
        <v>32.868310146923903</v>
      </c>
      <c r="AB450">
        <f>[10]sens_95_spec_19_PSA!G449</f>
        <v>32.868310146923903</v>
      </c>
      <c r="AC450">
        <f>[11]sens_100_spec_3_PSA!G449</f>
        <v>32.8684969008469</v>
      </c>
      <c r="AE450">
        <f t="shared" si="12"/>
        <v>15.554246382087996</v>
      </c>
    </row>
    <row r="451" spans="1:31" x14ac:dyDescent="0.25">
      <c r="A451">
        <f>'[1]Cost outcomes'!B450</f>
        <v>23349.899904065602</v>
      </c>
      <c r="B451">
        <f>'[1]Cost outcomes'!C450</f>
        <v>23607.211812852202</v>
      </c>
      <c r="C451">
        <f>'[1]Cost outcomes'!D450</f>
        <v>23718.193797026499</v>
      </c>
      <c r="D451">
        <f>'[1]Cost outcomes'!E450</f>
        <v>23759.951168718399</v>
      </c>
      <c r="E451">
        <f>'[1]Cost outcomes'!F450</f>
        <v>23809.699842939801</v>
      </c>
      <c r="F451">
        <f>'[1]Cost outcomes'!G450</f>
        <v>23931.800117075301</v>
      </c>
      <c r="G451">
        <f>'[1]Cost outcomes'!H450</f>
        <v>24015.794638453699</v>
      </c>
      <c r="H451">
        <f>'[1]Cost outcomes'!I450</f>
        <v>24100.696200415299</v>
      </c>
      <c r="I451">
        <f>'[1]Cost outcomes'!J450</f>
        <v>24232.007622545399</v>
      </c>
      <c r="K451">
        <f>'[2]QALY outcomes'!B450</f>
        <v>13.470864373935999</v>
      </c>
      <c r="L451">
        <f>'[2]QALY outcomes'!C450</f>
        <v>13.4798240078928</v>
      </c>
      <c r="M451">
        <f>'[2]QALY outcomes'!D450</f>
        <v>13.4844995143039</v>
      </c>
      <c r="N451">
        <f>'[2]QALY outcomes'!E450</f>
        <v>13.4855383717958</v>
      </c>
      <c r="O451">
        <f>'[2]QALY outcomes'!F450</f>
        <v>13.4866636368917</v>
      </c>
      <c r="P451">
        <f>'[2]QALY outcomes'!G450</f>
        <v>13.491641618827099</v>
      </c>
      <c r="Q451">
        <f>'[2]QALY outcomes'!H450</f>
        <v>13.4954172144904</v>
      </c>
      <c r="R451">
        <f>'[2]QALY outcomes'!I450</f>
        <v>13.4955868204187</v>
      </c>
      <c r="S451">
        <f>'[2]QALY outcomes'!J450</f>
        <v>13.498986059503</v>
      </c>
      <c r="U451">
        <f>[3]sens_28_spec_89!G450</f>
        <v>33.003758479531598</v>
      </c>
      <c r="V451">
        <f>[4]sens_57_spec_80_PSA!G450</f>
        <v>33.026008351846599</v>
      </c>
      <c r="W451">
        <f>[5]sens_64_spec_76_PSA!G450</f>
        <v>33.039824559444597</v>
      </c>
      <c r="X451">
        <f>[6]sens_70_spec_70_PSA!G450</f>
        <v>33.042495379408102</v>
      </c>
      <c r="Y451">
        <f>[7]sens_75_spec_66_PSA!G450</f>
        <v>33.044788014867301</v>
      </c>
      <c r="Z451">
        <f>[8]sens_88_spec_63_PSA!G450</f>
        <v>33.056243672458997</v>
      </c>
      <c r="AA451">
        <f>[9]sens_90_spec_58_PSA!G450</f>
        <v>33.067844936530399</v>
      </c>
      <c r="AB451">
        <f>[10]sens_95_spec_19_PSA!G450</f>
        <v>33.068166510162698</v>
      </c>
      <c r="AC451">
        <f>[11]sens_100_spec_3_PSA!G450</f>
        <v>33.075926046001797</v>
      </c>
      <c r="AE451">
        <f t="shared" si="12"/>
        <v>-20.679795908926991</v>
      </c>
    </row>
    <row r="452" spans="1:31" x14ac:dyDescent="0.25">
      <c r="A452">
        <f>'[1]Cost outcomes'!B451</f>
        <v>36506.370956944404</v>
      </c>
      <c r="B452">
        <f>'[1]Cost outcomes'!C451</f>
        <v>36754.031358468201</v>
      </c>
      <c r="C452">
        <f>'[1]Cost outcomes'!D451</f>
        <v>36831.668690777798</v>
      </c>
      <c r="D452">
        <f>'[1]Cost outcomes'!E451</f>
        <v>36895.302049890699</v>
      </c>
      <c r="E452">
        <f>'[1]Cost outcomes'!F451</f>
        <v>36939.493619863599</v>
      </c>
      <c r="F452">
        <f>'[1]Cost outcomes'!G451</f>
        <v>37073.506472397799</v>
      </c>
      <c r="G452">
        <f>'[1]Cost outcomes'!H451</f>
        <v>37088.482491661198</v>
      </c>
      <c r="H452">
        <f>'[1]Cost outcomes'!I451</f>
        <v>37204.817185808599</v>
      </c>
      <c r="I452">
        <f>'[1]Cost outcomes'!J451</f>
        <v>37278.442225501101</v>
      </c>
      <c r="K452">
        <f>'[2]QALY outcomes'!B451</f>
        <v>12.7811940645463</v>
      </c>
      <c r="L452">
        <f>'[2]QALY outcomes'!C451</f>
        <v>12.790397606374301</v>
      </c>
      <c r="M452">
        <f>'[2]QALY outcomes'!D451</f>
        <v>12.792636798643301</v>
      </c>
      <c r="N452">
        <f>'[2]QALY outcomes'!E451</f>
        <v>12.795659862204101</v>
      </c>
      <c r="O452">
        <f>'[2]QALY outcomes'!F451</f>
        <v>12.796662226493201</v>
      </c>
      <c r="P452">
        <f>'[2]QALY outcomes'!G451</f>
        <v>12.802706176069099</v>
      </c>
      <c r="Q452">
        <f>'[2]QALY outcomes'!H451</f>
        <v>12.802706176069099</v>
      </c>
      <c r="R452">
        <f>'[2]QALY outcomes'!I451</f>
        <v>12.804288348939</v>
      </c>
      <c r="S452">
        <f>'[2]QALY outcomes'!J451</f>
        <v>12.806088412778699</v>
      </c>
      <c r="U452">
        <f>[3]sens_28_spec_89!G451</f>
        <v>31.038996261989901</v>
      </c>
      <c r="V452">
        <f>[4]sens_57_spec_80_PSA!G451</f>
        <v>31.0610973753022</v>
      </c>
      <c r="W452">
        <f>[5]sens_64_spec_76_PSA!G451</f>
        <v>31.066268858535999</v>
      </c>
      <c r="X452">
        <f>[6]sens_70_spec_70_PSA!G451</f>
        <v>31.074374016153701</v>
      </c>
      <c r="Y452">
        <f>[7]sens_75_spec_66_PSA!G451</f>
        <v>31.076169650631801</v>
      </c>
      <c r="Z452">
        <f>[8]sens_88_spec_63_PSA!G451</f>
        <v>31.090350075855302</v>
      </c>
      <c r="AA452">
        <f>[9]sens_90_spec_58_PSA!G451</f>
        <v>31.090350075855302</v>
      </c>
      <c r="AB452">
        <f>[10]sens_95_spec_19_PSA!G451</f>
        <v>31.093472481859301</v>
      </c>
      <c r="AC452">
        <f>[11]sens_100_spec_3_PSA!G451</f>
        <v>31.0990291648829</v>
      </c>
      <c r="AE452">
        <f t="shared" ref="AE452:AE502" si="13">($AE$1*(L452-K452))-(B452-A452)</f>
        <v>-4.5864590816825341</v>
      </c>
    </row>
    <row r="453" spans="1:31" x14ac:dyDescent="0.25">
      <c r="A453">
        <f>'[1]Cost outcomes'!B452</f>
        <v>44913.224827141501</v>
      </c>
      <c r="B453">
        <f>'[1]Cost outcomes'!C452</f>
        <v>44998.248361080201</v>
      </c>
      <c r="C453">
        <f>'[1]Cost outcomes'!D452</f>
        <v>45034.748606964502</v>
      </c>
      <c r="D453">
        <f>'[1]Cost outcomes'!E452</f>
        <v>45054.138184629403</v>
      </c>
      <c r="E453">
        <f>'[1]Cost outcomes'!F452</f>
        <v>45078.873464782198</v>
      </c>
      <c r="F453">
        <f>'[1]Cost outcomes'!G452</f>
        <v>45165.260539242598</v>
      </c>
      <c r="G453">
        <f>'[1]Cost outcomes'!H452</f>
        <v>45179.278134968503</v>
      </c>
      <c r="H453">
        <f>'[1]Cost outcomes'!I452</f>
        <v>45263.095854176601</v>
      </c>
      <c r="I453">
        <f>'[1]Cost outcomes'!J452</f>
        <v>45304.151276694298</v>
      </c>
      <c r="K453">
        <f>'[2]QALY outcomes'!B452</f>
        <v>13.637743526575299</v>
      </c>
      <c r="L453">
        <f>'[2]QALY outcomes'!C452</f>
        <v>13.640904040121001</v>
      </c>
      <c r="M453">
        <f>'[2]QALY outcomes'!D452</f>
        <v>13.641949108400601</v>
      </c>
      <c r="N453">
        <f>'[2]QALY outcomes'!E452</f>
        <v>13.641949108400601</v>
      </c>
      <c r="O453">
        <f>'[2]QALY outcomes'!F452</f>
        <v>13.642683583838</v>
      </c>
      <c r="P453">
        <f>'[2]QALY outcomes'!G452</f>
        <v>13.647612590011001</v>
      </c>
      <c r="Q453">
        <f>'[2]QALY outcomes'!H452</f>
        <v>13.647612590011001</v>
      </c>
      <c r="R453">
        <f>'[2]QALY outcomes'!I452</f>
        <v>13.647612590011001</v>
      </c>
      <c r="S453">
        <f>'[2]QALY outcomes'!J452</f>
        <v>13.647612590011001</v>
      </c>
      <c r="U453">
        <f>[3]sens_28_spec_89!G452</f>
        <v>32.931249727459502</v>
      </c>
      <c r="V453">
        <f>[4]sens_57_spec_80_PSA!G452</f>
        <v>32.938037499832703</v>
      </c>
      <c r="W453">
        <f>[5]sens_64_spec_76_PSA!G452</f>
        <v>32.940261115239899</v>
      </c>
      <c r="X453">
        <f>[6]sens_70_spec_70_PSA!G452</f>
        <v>32.940261115239899</v>
      </c>
      <c r="Y453">
        <f>[7]sens_75_spec_66_PSA!G452</f>
        <v>32.941527778797898</v>
      </c>
      <c r="Z453">
        <f>[8]sens_88_spec_63_PSA!G452</f>
        <v>32.953519182071602</v>
      </c>
      <c r="AA453">
        <f>[9]sens_90_spec_58_PSA!G452</f>
        <v>32.953519182071602</v>
      </c>
      <c r="AB453">
        <f>[10]sens_95_spec_19_PSA!G452</f>
        <v>32.953519182071602</v>
      </c>
      <c r="AC453">
        <f>[11]sens_100_spec_3_PSA!G452</f>
        <v>32.953519182071602</v>
      </c>
      <c r="AE453">
        <f t="shared" si="13"/>
        <v>-1.5514856715784049</v>
      </c>
    </row>
    <row r="454" spans="1:31" x14ac:dyDescent="0.25">
      <c r="A454">
        <f>'[1]Cost outcomes'!B453</f>
        <v>27404.414493983</v>
      </c>
      <c r="B454">
        <f>'[1]Cost outcomes'!C453</f>
        <v>27484.9208398544</v>
      </c>
      <c r="C454">
        <f>'[1]Cost outcomes'!D453</f>
        <v>27534.747232060901</v>
      </c>
      <c r="D454">
        <f>'[1]Cost outcomes'!E453</f>
        <v>27586.550421889599</v>
      </c>
      <c r="E454">
        <f>'[1]Cost outcomes'!F453</f>
        <v>27612.046132941599</v>
      </c>
      <c r="F454">
        <f>'[1]Cost outcomes'!G453</f>
        <v>27668.846411747199</v>
      </c>
      <c r="G454">
        <f>'[1]Cost outcomes'!H453</f>
        <v>27699.846355424299</v>
      </c>
      <c r="H454">
        <f>'[1]Cost outcomes'!I453</f>
        <v>27783.893102382699</v>
      </c>
      <c r="I454">
        <f>'[1]Cost outcomes'!J453</f>
        <v>27823.074831969501</v>
      </c>
      <c r="K454">
        <f>'[2]QALY outcomes'!B453</f>
        <v>13.296145865939099</v>
      </c>
      <c r="L454">
        <f>'[2]QALY outcomes'!C453</f>
        <v>13.2977815654703</v>
      </c>
      <c r="M454">
        <f>'[2]QALY outcomes'!D453</f>
        <v>13.2994893251871</v>
      </c>
      <c r="N454">
        <f>'[2]QALY outcomes'!E453</f>
        <v>13.3015212008034</v>
      </c>
      <c r="O454">
        <f>'[2]QALY outcomes'!F453</f>
        <v>13.3017723090888</v>
      </c>
      <c r="P454">
        <f>'[2]QALY outcomes'!G453</f>
        <v>13.3033037871523</v>
      </c>
      <c r="Q454">
        <f>'[2]QALY outcomes'!H453</f>
        <v>13.303649123682399</v>
      </c>
      <c r="R454">
        <f>'[2]QALY outcomes'!I453</f>
        <v>13.303649123682399</v>
      </c>
      <c r="S454">
        <f>'[2]QALY outcomes'!J453</f>
        <v>13.303649123682399</v>
      </c>
      <c r="U454">
        <f>[3]sens_28_spec_89!G453</f>
        <v>32.353749315639199</v>
      </c>
      <c r="V454">
        <f>[4]sens_57_spec_80_PSA!G453</f>
        <v>32.358708897131201</v>
      </c>
      <c r="W454">
        <f>[5]sens_64_spec_76_PSA!G453</f>
        <v>32.3628995553142</v>
      </c>
      <c r="X454">
        <f>[6]sens_70_spec_70_PSA!G453</f>
        <v>32.369022241582002</v>
      </c>
      <c r="Y454">
        <f>[7]sens_75_spec_66_PSA!G453</f>
        <v>32.369556669270303</v>
      </c>
      <c r="Z454">
        <f>[8]sens_88_spec_63_PSA!G453</f>
        <v>32.372788707084098</v>
      </c>
      <c r="AA454">
        <f>[9]sens_90_spec_58_PSA!G453</f>
        <v>32.373542864264799</v>
      </c>
      <c r="AB454">
        <f>[10]sens_95_spec_19_PSA!G453</f>
        <v>32.373542864264799</v>
      </c>
      <c r="AC454">
        <f>[11]sens_100_spec_3_PSA!G453</f>
        <v>32.373542864264799</v>
      </c>
      <c r="AE454">
        <f t="shared" si="13"/>
        <v>-37.306027870977857</v>
      </c>
    </row>
    <row r="455" spans="1:31" x14ac:dyDescent="0.25">
      <c r="A455">
        <f>'[1]Cost outcomes'!B454</f>
        <v>34620.9515408402</v>
      </c>
      <c r="B455">
        <f>'[1]Cost outcomes'!C454</f>
        <v>34751.358608839597</v>
      </c>
      <c r="C455">
        <f>'[1]Cost outcomes'!D454</f>
        <v>34773.333157978297</v>
      </c>
      <c r="D455">
        <f>'[1]Cost outcomes'!E454</f>
        <v>34792.585999253999</v>
      </c>
      <c r="E455">
        <f>'[1]Cost outcomes'!F454</f>
        <v>34809.903535895101</v>
      </c>
      <c r="F455">
        <f>'[1]Cost outcomes'!G454</f>
        <v>34887.949600651198</v>
      </c>
      <c r="G455">
        <f>'[1]Cost outcomes'!H454</f>
        <v>34900.769714555099</v>
      </c>
      <c r="H455">
        <f>'[1]Cost outcomes'!I454</f>
        <v>34984.752975241201</v>
      </c>
      <c r="I455">
        <f>'[1]Cost outcomes'!J454</f>
        <v>35023.629139689998</v>
      </c>
      <c r="K455">
        <f>'[2]QALY outcomes'!B454</f>
        <v>13.370412381690199</v>
      </c>
      <c r="L455">
        <f>'[2]QALY outcomes'!C454</f>
        <v>13.3747071944954</v>
      </c>
      <c r="M455">
        <f>'[2]QALY outcomes'!D454</f>
        <v>13.3748728641777</v>
      </c>
      <c r="N455">
        <f>'[2]QALY outcomes'!E454</f>
        <v>13.3748728641777</v>
      </c>
      <c r="O455">
        <f>'[2]QALY outcomes'!F454</f>
        <v>13.3748728641777</v>
      </c>
      <c r="P455">
        <f>'[2]QALY outcomes'!G454</f>
        <v>13.3781591079281</v>
      </c>
      <c r="Q455">
        <f>'[2]QALY outcomes'!H454</f>
        <v>13.3781591079281</v>
      </c>
      <c r="R455">
        <f>'[2]QALY outcomes'!I454</f>
        <v>13.3781591079281</v>
      </c>
      <c r="S455">
        <f>'[2]QALY outcomes'!J454</f>
        <v>13.3781591079281</v>
      </c>
      <c r="U455">
        <f>[3]sens_28_spec_89!G454</f>
        <v>32.034908230920998</v>
      </c>
      <c r="V455">
        <f>[4]sens_57_spec_80_PSA!G454</f>
        <v>32.044145224766197</v>
      </c>
      <c r="W455">
        <f>[5]sens_64_spec_76_PSA!G454</f>
        <v>32.044453759680103</v>
      </c>
      <c r="X455">
        <f>[6]sens_70_spec_70_PSA!G454</f>
        <v>32.044453759680103</v>
      </c>
      <c r="Y455">
        <f>[7]sens_75_spec_66_PSA!G454</f>
        <v>32.044453759680103</v>
      </c>
      <c r="Z455">
        <f>[8]sens_88_spec_63_PSA!G454</f>
        <v>32.053522879821799</v>
      </c>
      <c r="AA455">
        <f>[9]sens_90_spec_58_PSA!G454</f>
        <v>32.053522879821799</v>
      </c>
      <c r="AB455">
        <f>[10]sens_95_spec_19_PSA!G454</f>
        <v>32.053522879821799</v>
      </c>
      <c r="AC455">
        <f>[11]sens_100_spec_3_PSA!G454</f>
        <v>32.053522879821799</v>
      </c>
      <c r="AE455">
        <f t="shared" si="13"/>
        <v>-16.977140682185038</v>
      </c>
    </row>
    <row r="456" spans="1:31" x14ac:dyDescent="0.25">
      <c r="A456">
        <f>'[1]Cost outcomes'!B455</f>
        <v>29004.919288355799</v>
      </c>
      <c r="B456">
        <f>'[1]Cost outcomes'!C455</f>
        <v>29190.503961643</v>
      </c>
      <c r="C456">
        <f>'[1]Cost outcomes'!D455</f>
        <v>29288.905862333901</v>
      </c>
      <c r="D456">
        <f>'[1]Cost outcomes'!E455</f>
        <v>29334.0482752752</v>
      </c>
      <c r="E456">
        <f>'[1]Cost outcomes'!F455</f>
        <v>29363.793442111499</v>
      </c>
      <c r="F456">
        <f>'[1]Cost outcomes'!G455</f>
        <v>29508.0928111832</v>
      </c>
      <c r="G456">
        <f>'[1]Cost outcomes'!H455</f>
        <v>29541.0825077796</v>
      </c>
      <c r="H456">
        <f>'[1]Cost outcomes'!I455</f>
        <v>29626.357579416999</v>
      </c>
      <c r="I456">
        <f>'[1]Cost outcomes'!J455</f>
        <v>29671.350236927901</v>
      </c>
      <c r="K456">
        <f>'[2]QALY outcomes'!B455</f>
        <v>14.0686360515831</v>
      </c>
      <c r="L456">
        <f>'[2]QALY outcomes'!C455</f>
        <v>14.0755823471287</v>
      </c>
      <c r="M456">
        <f>'[2]QALY outcomes'!D455</f>
        <v>14.080311280933399</v>
      </c>
      <c r="N456">
        <f>'[2]QALY outcomes'!E455</f>
        <v>14.0810692787476</v>
      </c>
      <c r="O456">
        <f>'[2]QALY outcomes'!F455</f>
        <v>14.0822462160541</v>
      </c>
      <c r="P456">
        <f>'[2]QALY outcomes'!G455</f>
        <v>14.092736433097199</v>
      </c>
      <c r="Q456">
        <f>'[2]QALY outcomes'!H455</f>
        <v>14.093718276407101</v>
      </c>
      <c r="R456">
        <f>'[2]QALY outcomes'!I455</f>
        <v>14.093718276407101</v>
      </c>
      <c r="S456">
        <f>'[2]QALY outcomes'!J455</f>
        <v>14.093718276407101</v>
      </c>
      <c r="U456">
        <f>[3]sens_28_spec_89!G455</f>
        <v>34.124288239123501</v>
      </c>
      <c r="V456">
        <f>[4]sens_57_spec_80_PSA!G455</f>
        <v>34.141036321501097</v>
      </c>
      <c r="W456">
        <f>[5]sens_64_spec_76_PSA!G455</f>
        <v>34.150847939782501</v>
      </c>
      <c r="X456">
        <f>[6]sens_70_spec_70_PSA!G455</f>
        <v>34.152188332012102</v>
      </c>
      <c r="Y456">
        <f>[7]sens_75_spec_66_PSA!G455</f>
        <v>34.154602296354803</v>
      </c>
      <c r="Z456">
        <f>[8]sens_88_spec_63_PSA!G455</f>
        <v>34.1838514049644</v>
      </c>
      <c r="AA456">
        <f>[9]sens_90_spec_58_PSA!G455</f>
        <v>34.185880670847901</v>
      </c>
      <c r="AB456">
        <f>[10]sens_95_spec_19_PSA!G455</f>
        <v>34.185880670847901</v>
      </c>
      <c r="AC456">
        <f>[11]sens_100_spec_3_PSA!G455</f>
        <v>34.185880670847901</v>
      </c>
      <c r="AE456">
        <f t="shared" si="13"/>
        <v>-2.1266660122099665</v>
      </c>
    </row>
    <row r="457" spans="1:31" x14ac:dyDescent="0.25">
      <c r="A457">
        <f>'[1]Cost outcomes'!B456</f>
        <v>33725.226709667702</v>
      </c>
      <c r="B457">
        <f>'[1]Cost outcomes'!C456</f>
        <v>33863.389820712</v>
      </c>
      <c r="C457">
        <f>'[1]Cost outcomes'!D456</f>
        <v>33946.130219031598</v>
      </c>
      <c r="D457">
        <f>'[1]Cost outcomes'!E456</f>
        <v>34014.8732820562</v>
      </c>
      <c r="E457">
        <f>'[1]Cost outcomes'!F456</f>
        <v>34102.394879716499</v>
      </c>
      <c r="F457">
        <f>'[1]Cost outcomes'!G456</f>
        <v>34149.3989364031</v>
      </c>
      <c r="G457">
        <f>'[1]Cost outcomes'!H456</f>
        <v>34170.306232806601</v>
      </c>
      <c r="H457">
        <f>'[1]Cost outcomes'!I456</f>
        <v>34273.739127987101</v>
      </c>
      <c r="I457">
        <f>'[1]Cost outcomes'!J456</f>
        <v>34331.234664146097</v>
      </c>
      <c r="K457">
        <f>'[2]QALY outcomes'!B456</f>
        <v>14.1033587084688</v>
      </c>
      <c r="L457">
        <f>'[2]QALY outcomes'!C456</f>
        <v>14.1071944268962</v>
      </c>
      <c r="M457">
        <f>'[2]QALY outcomes'!D456</f>
        <v>14.111309694863101</v>
      </c>
      <c r="N457">
        <f>'[2]QALY outcomes'!E456</f>
        <v>14.1133054244189</v>
      </c>
      <c r="O457">
        <f>'[2]QALY outcomes'!F456</f>
        <v>14.118369317232</v>
      </c>
      <c r="P457">
        <f>'[2]QALY outcomes'!G456</f>
        <v>14.118984019070799</v>
      </c>
      <c r="Q457">
        <f>'[2]QALY outcomes'!H456</f>
        <v>14.1192233377074</v>
      </c>
      <c r="R457">
        <f>'[2]QALY outcomes'!I456</f>
        <v>14.1211664688811</v>
      </c>
      <c r="S457">
        <f>'[2]QALY outcomes'!J456</f>
        <v>14.1216578363263</v>
      </c>
      <c r="U457">
        <f>[3]sens_28_spec_89!G456</f>
        <v>34.435608166826</v>
      </c>
      <c r="V457">
        <f>[4]sens_57_spec_80_PSA!G456</f>
        <v>34.444337862072601</v>
      </c>
      <c r="W457">
        <f>[5]sens_64_spec_76_PSA!G456</f>
        <v>34.454874085713598</v>
      </c>
      <c r="X457">
        <f>[6]sens_70_spec_70_PSA!G456</f>
        <v>34.458739191773603</v>
      </c>
      <c r="Y457">
        <f>[7]sens_75_spec_66_PSA!G456</f>
        <v>34.470861679255101</v>
      </c>
      <c r="Z457">
        <f>[8]sens_88_spec_63_PSA!G456</f>
        <v>34.471875175566602</v>
      </c>
      <c r="AA457">
        <f>[9]sens_90_spec_58_PSA!G456</f>
        <v>34.472252566110697</v>
      </c>
      <c r="AB457">
        <f>[10]sens_95_spec_19_PSA!G456</f>
        <v>34.478514495723502</v>
      </c>
      <c r="AC457">
        <f>[11]sens_100_spec_3_PSA!G456</f>
        <v>34.4793920021311</v>
      </c>
      <c r="AE457">
        <f t="shared" si="13"/>
        <v>-36.85828539452946</v>
      </c>
    </row>
    <row r="458" spans="1:31" x14ac:dyDescent="0.25">
      <c r="A458">
        <f>'[1]Cost outcomes'!B457</f>
        <v>41835.033397799103</v>
      </c>
      <c r="B458">
        <f>'[1]Cost outcomes'!C457</f>
        <v>42063.5608912159</v>
      </c>
      <c r="C458">
        <f>'[1]Cost outcomes'!D457</f>
        <v>42117.820582880602</v>
      </c>
      <c r="D458">
        <f>'[1]Cost outcomes'!E457</f>
        <v>42146.451005675197</v>
      </c>
      <c r="E458">
        <f>'[1]Cost outcomes'!F457</f>
        <v>42191.326898443302</v>
      </c>
      <c r="F458">
        <f>'[1]Cost outcomes'!G457</f>
        <v>42241.938576241802</v>
      </c>
      <c r="G458">
        <f>'[1]Cost outcomes'!H457</f>
        <v>42295.024073748798</v>
      </c>
      <c r="H458">
        <f>'[1]Cost outcomes'!I457</f>
        <v>42388.4987537165</v>
      </c>
      <c r="I458">
        <f>'[1]Cost outcomes'!J457</f>
        <v>42447.892824348601</v>
      </c>
      <c r="K458">
        <f>'[2]QALY outcomes'!B457</f>
        <v>13.0551710165931</v>
      </c>
      <c r="L458">
        <f>'[2]QALY outcomes'!C457</f>
        <v>13.0658273007971</v>
      </c>
      <c r="M458">
        <f>'[2]QALY outcomes'!D457</f>
        <v>13.0691797204544</v>
      </c>
      <c r="N458">
        <f>'[2]QALY outcomes'!E457</f>
        <v>13.069397819594201</v>
      </c>
      <c r="O458">
        <f>'[2]QALY outcomes'!F457</f>
        <v>13.070462957562899</v>
      </c>
      <c r="P458">
        <f>'[2]QALY outcomes'!G457</f>
        <v>13.0721798276117</v>
      </c>
      <c r="Q458">
        <f>'[2]QALY outcomes'!H457</f>
        <v>13.0749924982081</v>
      </c>
      <c r="R458">
        <f>'[2]QALY outcomes'!I457</f>
        <v>13.0751662012664</v>
      </c>
      <c r="S458">
        <f>'[2]QALY outcomes'!J457</f>
        <v>13.075988019025401</v>
      </c>
      <c r="U458">
        <f>[3]sens_28_spec_89!G457</f>
        <v>32.141899511660498</v>
      </c>
      <c r="V458">
        <f>[4]sens_57_spec_80_PSA!G457</f>
        <v>32.169641171957302</v>
      </c>
      <c r="W458">
        <f>[5]sens_64_spec_76_PSA!G457</f>
        <v>32.178827406763702</v>
      </c>
      <c r="X458">
        <f>[6]sens_70_spec_70_PSA!G457</f>
        <v>32.179240513788301</v>
      </c>
      <c r="Y458">
        <f>[7]sens_75_spec_66_PSA!G457</f>
        <v>32.181939533728297</v>
      </c>
      <c r="Z458">
        <f>[8]sens_88_spec_63_PSA!G457</f>
        <v>32.185982198535797</v>
      </c>
      <c r="AA458">
        <f>[9]sens_90_spec_58_PSA!G457</f>
        <v>32.1925146824099</v>
      </c>
      <c r="AB458">
        <f>[10]sens_95_spec_19_PSA!G457</f>
        <v>32.192859583979697</v>
      </c>
      <c r="AC458">
        <f>[11]sens_100_spec_3_PSA!G457</f>
        <v>32.194627849101799</v>
      </c>
      <c r="AE458">
        <f t="shared" si="13"/>
        <v>52.914701518347215</v>
      </c>
    </row>
    <row r="459" spans="1:31" x14ac:dyDescent="0.25">
      <c r="A459">
        <f>'[1]Cost outcomes'!B458</f>
        <v>27513.809791695599</v>
      </c>
      <c r="B459">
        <f>'[1]Cost outcomes'!C458</f>
        <v>27675.8783842503</v>
      </c>
      <c r="C459">
        <f>'[1]Cost outcomes'!D458</f>
        <v>27720.098691249201</v>
      </c>
      <c r="D459">
        <f>'[1]Cost outcomes'!E458</f>
        <v>27766.486620359199</v>
      </c>
      <c r="E459">
        <f>'[1]Cost outcomes'!F458</f>
        <v>27813.647027705301</v>
      </c>
      <c r="F459">
        <f>'[1]Cost outcomes'!G458</f>
        <v>27877.6718908287</v>
      </c>
      <c r="G459">
        <f>'[1]Cost outcomes'!H458</f>
        <v>27920.597321939</v>
      </c>
      <c r="H459">
        <f>'[1]Cost outcomes'!I458</f>
        <v>28016.2766972723</v>
      </c>
      <c r="I459">
        <f>'[1]Cost outcomes'!J458</f>
        <v>28088.555916665598</v>
      </c>
      <c r="K459">
        <f>'[2]QALY outcomes'!B458</f>
        <v>13.659421385030999</v>
      </c>
      <c r="L459">
        <f>'[2]QALY outcomes'!C458</f>
        <v>13.6693899157973</v>
      </c>
      <c r="M459">
        <f>'[2]QALY outcomes'!D458</f>
        <v>13.670622549781401</v>
      </c>
      <c r="N459">
        <f>'[2]QALY outcomes'!E458</f>
        <v>13.6739457015043</v>
      </c>
      <c r="O459">
        <f>'[2]QALY outcomes'!F458</f>
        <v>13.676532875332301</v>
      </c>
      <c r="P459">
        <f>'[2]QALY outcomes'!G458</f>
        <v>13.6805840893085</v>
      </c>
      <c r="Q459">
        <f>'[2]QALY outcomes'!H458</f>
        <v>13.683137450052801</v>
      </c>
      <c r="R459">
        <f>'[2]QALY outcomes'!I458</f>
        <v>13.684821678205299</v>
      </c>
      <c r="S459">
        <f>'[2]QALY outcomes'!J458</f>
        <v>13.6879085055847</v>
      </c>
      <c r="U459">
        <f>[3]sens_28_spec_89!G458</f>
        <v>32.592987320029103</v>
      </c>
      <c r="V459">
        <f>[4]sens_57_spec_80_PSA!G458</f>
        <v>32.6139407246365</v>
      </c>
      <c r="W459">
        <f>[5]sens_64_spec_76_PSA!G458</f>
        <v>32.616300079831099</v>
      </c>
      <c r="X459">
        <f>[6]sens_70_spec_70_PSA!G458</f>
        <v>32.622332438707502</v>
      </c>
      <c r="Y459">
        <f>[7]sens_75_spec_66_PSA!G458</f>
        <v>32.628937111294199</v>
      </c>
      <c r="Z459">
        <f>[8]sens_88_spec_63_PSA!G458</f>
        <v>32.636422625565999</v>
      </c>
      <c r="AA459">
        <f>[9]sens_90_spec_58_PSA!G458</f>
        <v>32.642642069969</v>
      </c>
      <c r="AB459">
        <f>[10]sens_95_spec_19_PSA!G458</f>
        <v>32.647661058659097</v>
      </c>
      <c r="AC459">
        <f>[11]sens_100_spec_3_PSA!G458</f>
        <v>32.654765533512403</v>
      </c>
      <c r="AE459">
        <f t="shared" si="13"/>
        <v>101.20940617708618</v>
      </c>
    </row>
    <row r="460" spans="1:31" x14ac:dyDescent="0.25">
      <c r="A460">
        <f>'[1]Cost outcomes'!B459</f>
        <v>40836.194685424904</v>
      </c>
      <c r="B460">
        <f>'[1]Cost outcomes'!C459</f>
        <v>41117.459923067603</v>
      </c>
      <c r="C460">
        <f>'[1]Cost outcomes'!D459</f>
        <v>41207.378363185402</v>
      </c>
      <c r="D460">
        <f>'[1]Cost outcomes'!E459</f>
        <v>41269.183225769899</v>
      </c>
      <c r="E460">
        <f>'[1]Cost outcomes'!F459</f>
        <v>41342.701462981502</v>
      </c>
      <c r="F460">
        <f>'[1]Cost outcomes'!G459</f>
        <v>41396.364544957702</v>
      </c>
      <c r="G460">
        <f>'[1]Cost outcomes'!H459</f>
        <v>41413.548506630301</v>
      </c>
      <c r="H460">
        <f>'[1]Cost outcomes'!I459</f>
        <v>41532.1088133386</v>
      </c>
      <c r="I460">
        <f>'[1]Cost outcomes'!J459</f>
        <v>41588.2061307564</v>
      </c>
      <c r="K460">
        <f>'[2]QALY outcomes'!B459</f>
        <v>13.6777083798008</v>
      </c>
      <c r="L460">
        <f>'[2]QALY outcomes'!C459</f>
        <v>13.688925788245999</v>
      </c>
      <c r="M460">
        <f>'[2]QALY outcomes'!D459</f>
        <v>13.6931539342592</v>
      </c>
      <c r="N460">
        <f>'[2]QALY outcomes'!E459</f>
        <v>13.6966409974457</v>
      </c>
      <c r="O460">
        <f>'[2]QALY outcomes'!F459</f>
        <v>13.6995832826184</v>
      </c>
      <c r="P460">
        <f>'[2]QALY outcomes'!G459</f>
        <v>13.7014393013167</v>
      </c>
      <c r="Q460">
        <f>'[2]QALY outcomes'!H459</f>
        <v>13.701505294835901</v>
      </c>
      <c r="R460">
        <f>'[2]QALY outcomes'!I459</f>
        <v>13.704414659555001</v>
      </c>
      <c r="S460">
        <f>'[2]QALY outcomes'!J459</f>
        <v>13.705083575838801</v>
      </c>
      <c r="U460">
        <f>[3]sens_28_spec_89!G459</f>
        <v>32.503394176792597</v>
      </c>
      <c r="V460">
        <f>[4]sens_57_spec_80_PSA!G459</f>
        <v>32.526906019959398</v>
      </c>
      <c r="W460">
        <f>[5]sens_64_spec_76_PSA!G459</f>
        <v>32.535685120600803</v>
      </c>
      <c r="X460">
        <f>[6]sens_70_spec_70_PSA!G459</f>
        <v>32.543452516823599</v>
      </c>
      <c r="Y460">
        <f>[7]sens_75_spec_66_PSA!G459</f>
        <v>32.549250447963999</v>
      </c>
      <c r="Z460">
        <f>[8]sens_88_spec_63_PSA!G459</f>
        <v>32.5525302763157</v>
      </c>
      <c r="AA460">
        <f>[9]sens_90_spec_58_PSA!G459</f>
        <v>32.552649894194502</v>
      </c>
      <c r="AB460">
        <f>[10]sens_95_spec_19_PSA!G459</f>
        <v>32.558944288274397</v>
      </c>
      <c r="AC460">
        <f>[11]sens_100_spec_3_PSA!G459</f>
        <v>32.560092536943301</v>
      </c>
      <c r="AE460">
        <f t="shared" si="13"/>
        <v>14.996760804753194</v>
      </c>
    </row>
    <row r="461" spans="1:31" x14ac:dyDescent="0.25">
      <c r="A461">
        <f>'[1]Cost outcomes'!B460</f>
        <v>38535.027674729899</v>
      </c>
      <c r="B461">
        <f>'[1]Cost outcomes'!C460</f>
        <v>38668.413659272599</v>
      </c>
      <c r="C461">
        <f>'[1]Cost outcomes'!D460</f>
        <v>38694.694235918898</v>
      </c>
      <c r="D461">
        <f>'[1]Cost outcomes'!E460</f>
        <v>38712.864144060499</v>
      </c>
      <c r="E461">
        <f>'[1]Cost outcomes'!F460</f>
        <v>38750.2198364289</v>
      </c>
      <c r="F461">
        <f>'[1]Cost outcomes'!G460</f>
        <v>38774.319475745302</v>
      </c>
      <c r="G461">
        <f>'[1]Cost outcomes'!H460</f>
        <v>38787.631936892598</v>
      </c>
      <c r="H461">
        <f>'[1]Cost outcomes'!I460</f>
        <v>38874.867118393799</v>
      </c>
      <c r="I461">
        <f>'[1]Cost outcomes'!J460</f>
        <v>38914.515925332998</v>
      </c>
      <c r="K461">
        <f>'[2]QALY outcomes'!B460</f>
        <v>13.7531517841387</v>
      </c>
      <c r="L461">
        <f>'[2]QALY outcomes'!C460</f>
        <v>13.762334140439499</v>
      </c>
      <c r="M461">
        <f>'[2]QALY outcomes'!D460</f>
        <v>13.763356845638199</v>
      </c>
      <c r="N461">
        <f>'[2]QALY outcomes'!E460</f>
        <v>13.763356845638199</v>
      </c>
      <c r="O461">
        <f>'[2]QALY outcomes'!F460</f>
        <v>13.764565737004</v>
      </c>
      <c r="P461">
        <f>'[2]QALY outcomes'!G460</f>
        <v>13.764565737004</v>
      </c>
      <c r="Q461">
        <f>'[2]QALY outcomes'!H460</f>
        <v>13.764565737004</v>
      </c>
      <c r="R461">
        <f>'[2]QALY outcomes'!I460</f>
        <v>13.764565737004</v>
      </c>
      <c r="S461">
        <f>'[2]QALY outcomes'!J460</f>
        <v>13.764565737004</v>
      </c>
      <c r="U461">
        <f>[3]sens_28_spec_89!G460</f>
        <v>31.904516211352199</v>
      </c>
      <c r="V461">
        <f>[4]sens_57_spec_80_PSA!G460</f>
        <v>31.923787168468401</v>
      </c>
      <c r="W461">
        <f>[5]sens_64_spec_76_PSA!G460</f>
        <v>31.925383919216799</v>
      </c>
      <c r="X461">
        <f>[6]sens_70_spec_70_PSA!G460</f>
        <v>31.925383919216799</v>
      </c>
      <c r="Y461">
        <f>[7]sens_75_spec_66_PSA!G460</f>
        <v>31.927766859084699</v>
      </c>
      <c r="Z461">
        <f>[8]sens_88_spec_63_PSA!G460</f>
        <v>31.927766859084699</v>
      </c>
      <c r="AA461">
        <f>[9]sens_90_spec_58_PSA!G460</f>
        <v>31.927766859084699</v>
      </c>
      <c r="AB461">
        <f>[10]sens_95_spec_19_PSA!G460</f>
        <v>31.927766859084699</v>
      </c>
      <c r="AC461">
        <f>[11]sens_100_spec_3_PSA!G460</f>
        <v>31.927766859084699</v>
      </c>
      <c r="AE461">
        <f t="shared" si="13"/>
        <v>109.12842878380974</v>
      </c>
    </row>
    <row r="462" spans="1:31" x14ac:dyDescent="0.25">
      <c r="A462">
        <f>'[1]Cost outcomes'!B461</f>
        <v>43404.539392505401</v>
      </c>
      <c r="B462">
        <f>'[1]Cost outcomes'!C461</f>
        <v>43607.046587287798</v>
      </c>
      <c r="C462">
        <f>'[1]Cost outcomes'!D461</f>
        <v>43714.608936336801</v>
      </c>
      <c r="D462">
        <f>'[1]Cost outcomes'!E461</f>
        <v>43796.639696475999</v>
      </c>
      <c r="E462">
        <f>'[1]Cost outcomes'!F461</f>
        <v>43854.979773178697</v>
      </c>
      <c r="F462">
        <f>'[1]Cost outcomes'!G461</f>
        <v>43918.510145603097</v>
      </c>
      <c r="G462">
        <f>'[1]Cost outcomes'!H461</f>
        <v>43946.812330362198</v>
      </c>
      <c r="H462">
        <f>'[1]Cost outcomes'!I461</f>
        <v>44032.936854419</v>
      </c>
      <c r="I462">
        <f>'[1]Cost outcomes'!J461</f>
        <v>44083.459989672097</v>
      </c>
      <c r="K462">
        <f>'[2]QALY outcomes'!B461</f>
        <v>13.8279983991122</v>
      </c>
      <c r="L462">
        <f>'[2]QALY outcomes'!C461</f>
        <v>13.8349732735242</v>
      </c>
      <c r="M462">
        <f>'[2]QALY outcomes'!D461</f>
        <v>13.838585043516099</v>
      </c>
      <c r="N462">
        <f>'[2]QALY outcomes'!E461</f>
        <v>13.8412574119484</v>
      </c>
      <c r="O462">
        <f>'[2]QALY outcomes'!F461</f>
        <v>13.843329650439699</v>
      </c>
      <c r="P462">
        <f>'[2]QALY outcomes'!G461</f>
        <v>13.8446732539718</v>
      </c>
      <c r="Q462">
        <f>'[2]QALY outcomes'!H461</f>
        <v>13.845021284566901</v>
      </c>
      <c r="R462">
        <f>'[2]QALY outcomes'!I461</f>
        <v>13.8451060229795</v>
      </c>
      <c r="S462">
        <f>'[2]QALY outcomes'!J461</f>
        <v>13.845345709756501</v>
      </c>
      <c r="U462">
        <f>[3]sens_28_spec_89!G461</f>
        <v>34.110555693157401</v>
      </c>
      <c r="V462">
        <f>[4]sens_57_spec_80_PSA!G461</f>
        <v>34.1285628246766</v>
      </c>
      <c r="W462">
        <f>[5]sens_64_spec_76_PSA!G461</f>
        <v>34.138387336517297</v>
      </c>
      <c r="X462">
        <f>[6]sens_70_spec_70_PSA!G461</f>
        <v>34.145137814544398</v>
      </c>
      <c r="Y462">
        <f>[7]sens_75_spec_66_PSA!G461</f>
        <v>34.150649688464704</v>
      </c>
      <c r="Z462">
        <f>[8]sens_88_spec_63_PSA!G461</f>
        <v>34.153197684250799</v>
      </c>
      <c r="AA462">
        <f>[9]sens_90_spec_58_PSA!G461</f>
        <v>34.153936923870603</v>
      </c>
      <c r="AB462">
        <f>[10]sens_95_spec_19_PSA!G461</f>
        <v>34.154090155939201</v>
      </c>
      <c r="AC462">
        <f>[11]sens_100_spec_3_PSA!G461</f>
        <v>34.154537460804399</v>
      </c>
      <c r="AE462">
        <f t="shared" si="13"/>
        <v>-18.294393553476823</v>
      </c>
    </row>
    <row r="463" spans="1:31" x14ac:dyDescent="0.25">
      <c r="A463">
        <f>'[1]Cost outcomes'!B462</f>
        <v>35969.063215943497</v>
      </c>
      <c r="B463">
        <f>'[1]Cost outcomes'!C462</f>
        <v>36141.729257111801</v>
      </c>
      <c r="C463">
        <f>'[1]Cost outcomes'!D462</f>
        <v>36216.264117462597</v>
      </c>
      <c r="D463">
        <f>'[1]Cost outcomes'!E462</f>
        <v>36268.234286785701</v>
      </c>
      <c r="E463">
        <f>'[1]Cost outcomes'!F462</f>
        <v>36302.308717568798</v>
      </c>
      <c r="F463">
        <f>'[1]Cost outcomes'!G462</f>
        <v>36390.285618911403</v>
      </c>
      <c r="G463">
        <f>'[1]Cost outcomes'!H462</f>
        <v>36419.684120365702</v>
      </c>
      <c r="H463">
        <f>'[1]Cost outcomes'!I462</f>
        <v>36499.2621894607</v>
      </c>
      <c r="I463">
        <f>'[1]Cost outcomes'!J462</f>
        <v>36554.271299117201</v>
      </c>
      <c r="K463">
        <f>'[2]QALY outcomes'!B462</f>
        <v>13.5104452998734</v>
      </c>
      <c r="L463">
        <f>'[2]QALY outcomes'!C462</f>
        <v>13.514872217883299</v>
      </c>
      <c r="M463">
        <f>'[2]QALY outcomes'!D462</f>
        <v>13.518324205919299</v>
      </c>
      <c r="N463">
        <f>'[2]QALY outcomes'!E462</f>
        <v>13.5202233927716</v>
      </c>
      <c r="O463">
        <f>'[2]QALY outcomes'!F462</f>
        <v>13.5212825292429</v>
      </c>
      <c r="P463">
        <f>'[2]QALY outcomes'!G462</f>
        <v>13.523639975459499</v>
      </c>
      <c r="Q463">
        <f>'[2]QALY outcomes'!H462</f>
        <v>13.525232218612601</v>
      </c>
      <c r="R463">
        <f>'[2]QALY outcomes'!I462</f>
        <v>13.525232218612601</v>
      </c>
      <c r="S463">
        <f>'[2]QALY outcomes'!J462</f>
        <v>13.526932883147699</v>
      </c>
      <c r="U463">
        <f>[3]sens_28_spec_89!G462</f>
        <v>32.835186343079599</v>
      </c>
      <c r="V463">
        <f>[4]sens_57_spec_80_PSA!G462</f>
        <v>32.845064843817198</v>
      </c>
      <c r="W463">
        <f>[5]sens_64_spec_76_PSA!G462</f>
        <v>32.854892507378302</v>
      </c>
      <c r="X463">
        <f>[6]sens_70_spec_70_PSA!G462</f>
        <v>32.859609738249901</v>
      </c>
      <c r="Y463">
        <f>[7]sens_75_spec_66_PSA!G462</f>
        <v>32.861455231732101</v>
      </c>
      <c r="Z463">
        <f>[8]sens_88_spec_63_PSA!G462</f>
        <v>32.866898476543597</v>
      </c>
      <c r="AA463">
        <f>[9]sens_90_spec_58_PSA!G462</f>
        <v>32.871522775929797</v>
      </c>
      <c r="AB463">
        <f>[10]sens_95_spec_19_PSA!G462</f>
        <v>32.871522775929797</v>
      </c>
      <c r="AC463">
        <f>[11]sens_100_spec_3_PSA!G462</f>
        <v>32.876373733059303</v>
      </c>
      <c r="AE463">
        <f t="shared" si="13"/>
        <v>-55.74709478393234</v>
      </c>
    </row>
    <row r="464" spans="1:31" x14ac:dyDescent="0.25">
      <c r="A464">
        <f>'[1]Cost outcomes'!B463</f>
        <v>24076.268935641499</v>
      </c>
      <c r="B464">
        <f>'[1]Cost outcomes'!C463</f>
        <v>24195.406631874299</v>
      </c>
      <c r="C464">
        <f>'[1]Cost outcomes'!D463</f>
        <v>24219.407645831401</v>
      </c>
      <c r="D464">
        <f>'[1]Cost outcomes'!E463</f>
        <v>24238.768510506401</v>
      </c>
      <c r="E464">
        <f>'[1]Cost outcomes'!F463</f>
        <v>24267.4993151614</v>
      </c>
      <c r="F464">
        <f>'[1]Cost outcomes'!G463</f>
        <v>24315.9913384221</v>
      </c>
      <c r="G464">
        <f>'[1]Cost outcomes'!H463</f>
        <v>24330.5027694255</v>
      </c>
      <c r="H464">
        <f>'[1]Cost outcomes'!I463</f>
        <v>24415.884474123101</v>
      </c>
      <c r="I464">
        <f>'[1]Cost outcomes'!J463</f>
        <v>24456.090329139999</v>
      </c>
      <c r="K464">
        <f>'[2]QALY outcomes'!B463</f>
        <v>13.936774293376301</v>
      </c>
      <c r="L464">
        <f>'[2]QALY outcomes'!C463</f>
        <v>13.9394678452796</v>
      </c>
      <c r="M464">
        <f>'[2]QALY outcomes'!D463</f>
        <v>13.9395857049191</v>
      </c>
      <c r="N464">
        <f>'[2]QALY outcomes'!E463</f>
        <v>13.9395857049191</v>
      </c>
      <c r="O464">
        <f>'[2]QALY outcomes'!F463</f>
        <v>13.9404321117543</v>
      </c>
      <c r="P464">
        <f>'[2]QALY outcomes'!G463</f>
        <v>13.9422883865939</v>
      </c>
      <c r="Q464">
        <f>'[2]QALY outcomes'!H463</f>
        <v>13.9422883865939</v>
      </c>
      <c r="R464">
        <f>'[2]QALY outcomes'!I463</f>
        <v>13.9422883865939</v>
      </c>
      <c r="S464">
        <f>'[2]QALY outcomes'!J463</f>
        <v>13.9422883865939</v>
      </c>
      <c r="U464">
        <f>[3]sens_28_spec_89!G463</f>
        <v>32.799911209312299</v>
      </c>
      <c r="V464">
        <f>[4]sens_57_spec_80_PSA!G463</f>
        <v>32.805381373651798</v>
      </c>
      <c r="W464">
        <f>[5]sens_64_spec_76_PSA!G463</f>
        <v>32.805564712733101</v>
      </c>
      <c r="X464">
        <f>[6]sens_70_spec_70_PSA!G463</f>
        <v>32.805564712733101</v>
      </c>
      <c r="Y464">
        <f>[7]sens_75_spec_66_PSA!G463</f>
        <v>32.8069635852424</v>
      </c>
      <c r="Z464">
        <f>[8]sens_88_spec_63_PSA!G463</f>
        <v>32.811647970951398</v>
      </c>
      <c r="AA464">
        <f>[9]sens_90_spec_58_PSA!G463</f>
        <v>32.811647970951398</v>
      </c>
      <c r="AB464">
        <f>[10]sens_95_spec_19_PSA!G463</f>
        <v>32.811647970951398</v>
      </c>
      <c r="AC464">
        <f>[11]sens_100_spec_3_PSA!G463</f>
        <v>32.811647970951398</v>
      </c>
      <c r="AE464">
        <f t="shared" si="13"/>
        <v>-47.998531274001863</v>
      </c>
    </row>
    <row r="465" spans="1:31" x14ac:dyDescent="0.25">
      <c r="A465">
        <f>'[1]Cost outcomes'!B464</f>
        <v>34383.069044960197</v>
      </c>
      <c r="B465">
        <f>'[1]Cost outcomes'!C464</f>
        <v>34523.796121879597</v>
      </c>
      <c r="C465">
        <f>'[1]Cost outcomes'!D464</f>
        <v>34580.709118443097</v>
      </c>
      <c r="D465">
        <f>'[1]Cost outcomes'!E464</f>
        <v>34626.299536378297</v>
      </c>
      <c r="E465">
        <f>'[1]Cost outcomes'!F464</f>
        <v>34654.728999568499</v>
      </c>
      <c r="F465">
        <f>'[1]Cost outcomes'!G464</f>
        <v>34721.131181940596</v>
      </c>
      <c r="G465">
        <f>'[1]Cost outcomes'!H464</f>
        <v>34731.472749371896</v>
      </c>
      <c r="H465">
        <f>'[1]Cost outcomes'!I464</f>
        <v>34812.213479031299</v>
      </c>
      <c r="I465">
        <f>'[1]Cost outcomes'!J464</f>
        <v>34855.406939539003</v>
      </c>
      <c r="K465">
        <f>'[2]QALY outcomes'!B464</f>
        <v>13.75686391859</v>
      </c>
      <c r="L465">
        <f>'[2]QALY outcomes'!C464</f>
        <v>13.7596359260782</v>
      </c>
      <c r="M465">
        <f>'[2]QALY outcomes'!D464</f>
        <v>13.761892435393801</v>
      </c>
      <c r="N465">
        <f>'[2]QALY outcomes'!E464</f>
        <v>13.762576357447401</v>
      </c>
      <c r="O465">
        <f>'[2]QALY outcomes'!F464</f>
        <v>13.762860069737499</v>
      </c>
      <c r="P465">
        <f>'[2]QALY outcomes'!G464</f>
        <v>13.764669494244799</v>
      </c>
      <c r="Q465">
        <f>'[2]QALY outcomes'!H464</f>
        <v>13.764669494244799</v>
      </c>
      <c r="R465">
        <f>'[2]QALY outcomes'!I464</f>
        <v>13.764669494244799</v>
      </c>
      <c r="S465">
        <f>'[2]QALY outcomes'!J464</f>
        <v>13.764669494244799</v>
      </c>
      <c r="U465">
        <f>[3]sens_28_spec_89!G464</f>
        <v>33.251023842188097</v>
      </c>
      <c r="V465">
        <f>[4]sens_57_spec_80_PSA!G464</f>
        <v>33.257255840495503</v>
      </c>
      <c r="W465">
        <f>[5]sens_64_spec_76_PSA!G464</f>
        <v>33.261763131540299</v>
      </c>
      <c r="X465">
        <f>[6]sens_70_spec_70_PSA!G464</f>
        <v>33.263137955540401</v>
      </c>
      <c r="Y465">
        <f>[7]sens_75_spec_66_PSA!G464</f>
        <v>33.263660711911399</v>
      </c>
      <c r="Z465">
        <f>[8]sens_88_spec_63_PSA!G464</f>
        <v>33.2672137895266</v>
      </c>
      <c r="AA465">
        <f>[9]sens_90_spec_58_PSA!G464</f>
        <v>33.2672137895266</v>
      </c>
      <c r="AB465">
        <f>[10]sens_95_spec_19_PSA!G464</f>
        <v>33.2672137895266</v>
      </c>
      <c r="AC465">
        <f>[11]sens_100_spec_3_PSA!G464</f>
        <v>33.2672137895266</v>
      </c>
      <c r="AE465">
        <f t="shared" si="13"/>
        <v>-67.515828333990882</v>
      </c>
    </row>
    <row r="466" spans="1:31" x14ac:dyDescent="0.25">
      <c r="A466">
        <f>'[1]Cost outcomes'!B465</f>
        <v>28503.649836754401</v>
      </c>
      <c r="B466">
        <f>'[1]Cost outcomes'!C465</f>
        <v>28553.308006708601</v>
      </c>
      <c r="C466">
        <f>'[1]Cost outcomes'!D465</f>
        <v>28584.247293152701</v>
      </c>
      <c r="D466">
        <f>'[1]Cost outcomes'!E465</f>
        <v>28602.9351922633</v>
      </c>
      <c r="E466">
        <f>'[1]Cost outcomes'!F465</f>
        <v>28609.233877468101</v>
      </c>
      <c r="F466">
        <f>'[1]Cost outcomes'!G465</f>
        <v>28664.9647108393</v>
      </c>
      <c r="G466">
        <f>'[1]Cost outcomes'!H465</f>
        <v>28676.047620632398</v>
      </c>
      <c r="H466">
        <f>'[1]Cost outcomes'!I465</f>
        <v>28762.930764851299</v>
      </c>
      <c r="I466">
        <f>'[1]Cost outcomes'!J465</f>
        <v>28808.874485823701</v>
      </c>
      <c r="K466">
        <f>'[2]QALY outcomes'!B465</f>
        <v>13.393190930982</v>
      </c>
      <c r="L466">
        <f>'[2]QALY outcomes'!C465</f>
        <v>13.391825827511701</v>
      </c>
      <c r="M466">
        <f>'[2]QALY outcomes'!D465</f>
        <v>13.3932789948935</v>
      </c>
      <c r="N466">
        <f>'[2]QALY outcomes'!E465</f>
        <v>13.3932789948935</v>
      </c>
      <c r="O466">
        <f>'[2]QALY outcomes'!F465</f>
        <v>13.3926051508497</v>
      </c>
      <c r="P466">
        <f>'[2]QALY outcomes'!G465</f>
        <v>13.3964692255421</v>
      </c>
      <c r="Q466">
        <f>'[2]QALY outcomes'!H465</f>
        <v>13.3964692255421</v>
      </c>
      <c r="R466">
        <f>'[2]QALY outcomes'!I465</f>
        <v>13.3964692255421</v>
      </c>
      <c r="S466">
        <f>'[2]QALY outcomes'!J465</f>
        <v>13.3960780411036</v>
      </c>
      <c r="U466">
        <f>[3]sens_28_spec_89!G465</f>
        <v>31.320762072278701</v>
      </c>
      <c r="V466">
        <f>[4]sens_57_spec_80_PSA!G465</f>
        <v>31.318041130511499</v>
      </c>
      <c r="W466">
        <f>[5]sens_64_spec_76_PSA!G465</f>
        <v>31.3214190614218</v>
      </c>
      <c r="X466">
        <f>[6]sens_70_spec_70_PSA!G465</f>
        <v>31.3214190614218</v>
      </c>
      <c r="Y466">
        <f>[7]sens_75_spec_66_PSA!G465</f>
        <v>31.3202099597158</v>
      </c>
      <c r="Z466">
        <f>[8]sens_88_spec_63_PSA!G465</f>
        <v>31.330306017098501</v>
      </c>
      <c r="AA466">
        <f>[9]sens_90_spec_58_PSA!G465</f>
        <v>31.330306017098501</v>
      </c>
      <c r="AB466">
        <f>[10]sens_95_spec_19_PSA!G465</f>
        <v>31.330306017098501</v>
      </c>
      <c r="AC466">
        <f>[11]sens_100_spec_3_PSA!G465</f>
        <v>31.329006215662702</v>
      </c>
      <c r="AE466">
        <f t="shared" si="13"/>
        <v>-85.711798934016372</v>
      </c>
    </row>
    <row r="467" spans="1:31" x14ac:dyDescent="0.25">
      <c r="A467">
        <f>'[1]Cost outcomes'!B466</f>
        <v>39947.682849024102</v>
      </c>
      <c r="B467">
        <f>'[1]Cost outcomes'!C466</f>
        <v>40094.922109797801</v>
      </c>
      <c r="C467">
        <f>'[1]Cost outcomes'!D466</f>
        <v>40152.214843232803</v>
      </c>
      <c r="D467">
        <f>'[1]Cost outcomes'!E466</f>
        <v>40194.279992753298</v>
      </c>
      <c r="E467">
        <f>'[1]Cost outcomes'!F466</f>
        <v>40235.036035889098</v>
      </c>
      <c r="F467">
        <f>'[1]Cost outcomes'!G466</f>
        <v>40360.403848785601</v>
      </c>
      <c r="G467">
        <f>'[1]Cost outcomes'!H466</f>
        <v>40372.413025015201</v>
      </c>
      <c r="H467">
        <f>'[1]Cost outcomes'!I466</f>
        <v>40476.714327991802</v>
      </c>
      <c r="I467">
        <f>'[1]Cost outcomes'!J466</f>
        <v>40533.903092580898</v>
      </c>
      <c r="K467">
        <f>'[2]QALY outcomes'!B466</f>
        <v>13.655845503081601</v>
      </c>
      <c r="L467">
        <f>'[2]QALY outcomes'!C466</f>
        <v>13.6605576592923</v>
      </c>
      <c r="M467">
        <f>'[2]QALY outcomes'!D466</f>
        <v>13.6627854408212</v>
      </c>
      <c r="N467">
        <f>'[2]QALY outcomes'!E466</f>
        <v>13.664512659436699</v>
      </c>
      <c r="O467">
        <f>'[2]QALY outcomes'!F466</f>
        <v>13.6661907148616</v>
      </c>
      <c r="P467">
        <f>'[2]QALY outcomes'!G466</f>
        <v>13.671427407666201</v>
      </c>
      <c r="Q467">
        <f>'[2]QALY outcomes'!H466</f>
        <v>13.671427407666201</v>
      </c>
      <c r="R467">
        <f>'[2]QALY outcomes'!I466</f>
        <v>13.672524882484799</v>
      </c>
      <c r="S467">
        <f>'[2]QALY outcomes'!J466</f>
        <v>13.6728192713905</v>
      </c>
      <c r="U467">
        <f>[3]sens_28_spec_89!G466</f>
        <v>33.4252860760324</v>
      </c>
      <c r="V467">
        <f>[4]sens_57_spec_80_PSA!G466</f>
        <v>33.437630824244799</v>
      </c>
      <c r="W467">
        <f>[5]sens_64_spec_76_PSA!G466</f>
        <v>33.442515424770697</v>
      </c>
      <c r="X467">
        <f>[6]sens_70_spec_70_PSA!G466</f>
        <v>33.447326215868301</v>
      </c>
      <c r="Y467">
        <f>[7]sens_75_spec_66_PSA!G466</f>
        <v>33.4516870433471</v>
      </c>
      <c r="Z467">
        <f>[8]sens_88_spec_63_PSA!G466</f>
        <v>33.464602190426199</v>
      </c>
      <c r="AA467">
        <f>[9]sens_90_spec_58_PSA!G466</f>
        <v>33.464602190426199</v>
      </c>
      <c r="AB467">
        <f>[10]sens_95_spec_19_PSA!G466</f>
        <v>33.467031144036902</v>
      </c>
      <c r="AC467">
        <f>[11]sens_100_spec_3_PSA!G466</f>
        <v>33.467592578641899</v>
      </c>
      <c r="AE467">
        <f t="shared" si="13"/>
        <v>-22.7869130858776</v>
      </c>
    </row>
    <row r="468" spans="1:31" x14ac:dyDescent="0.25">
      <c r="A468">
        <f>'[1]Cost outcomes'!B467</f>
        <v>26811.8676103625</v>
      </c>
      <c r="B468">
        <f>'[1]Cost outcomes'!C467</f>
        <v>26890.045412584699</v>
      </c>
      <c r="C468">
        <f>'[1]Cost outcomes'!D467</f>
        <v>26930.296488023301</v>
      </c>
      <c r="D468">
        <f>'[1]Cost outcomes'!E467</f>
        <v>26963.444252627502</v>
      </c>
      <c r="E468">
        <f>'[1]Cost outcomes'!F467</f>
        <v>27016.4100940073</v>
      </c>
      <c r="F468">
        <f>'[1]Cost outcomes'!G467</f>
        <v>27097.392634559099</v>
      </c>
      <c r="G468">
        <f>'[1]Cost outcomes'!H467</f>
        <v>27155.1002018666</v>
      </c>
      <c r="H468">
        <f>'[1]Cost outcomes'!I467</f>
        <v>27294.3648407242</v>
      </c>
      <c r="I468">
        <f>'[1]Cost outcomes'!J467</f>
        <v>27356.2505823395</v>
      </c>
      <c r="K468">
        <f>'[2]QALY outcomes'!B467</f>
        <v>13.1850922459644</v>
      </c>
      <c r="L468">
        <f>'[2]QALY outcomes'!C467</f>
        <v>13.185554407394701</v>
      </c>
      <c r="M468">
        <f>'[2]QALY outcomes'!D467</f>
        <v>13.187291950801299</v>
      </c>
      <c r="N468">
        <f>'[2]QALY outcomes'!E467</f>
        <v>13.1875036153889</v>
      </c>
      <c r="O468">
        <f>'[2]QALY outcomes'!F467</f>
        <v>13.1900043629132</v>
      </c>
      <c r="P468">
        <f>'[2]QALY outcomes'!G467</f>
        <v>13.192189498156701</v>
      </c>
      <c r="Q468">
        <f>'[2]QALY outcomes'!H467</f>
        <v>13.193731418670399</v>
      </c>
      <c r="R468">
        <f>'[2]QALY outcomes'!I467</f>
        <v>13.1954306285123</v>
      </c>
      <c r="S468">
        <f>'[2]QALY outcomes'!J467</f>
        <v>13.1964664242388</v>
      </c>
      <c r="U468">
        <f>[3]sens_28_spec_89!G467</f>
        <v>31.439372542697601</v>
      </c>
      <c r="V468">
        <f>[4]sens_57_spec_80_PSA!G467</f>
        <v>31.4402997682345</v>
      </c>
      <c r="W468">
        <f>[5]sens_64_spec_76_PSA!G467</f>
        <v>31.445955558209899</v>
      </c>
      <c r="X468">
        <f>[6]sens_70_spec_70_PSA!G467</f>
        <v>31.4463310949542</v>
      </c>
      <c r="Y468">
        <f>[7]sens_75_spec_66_PSA!G467</f>
        <v>31.4521476031377</v>
      </c>
      <c r="Z468">
        <f>[8]sens_88_spec_63_PSA!G467</f>
        <v>31.457032077920999</v>
      </c>
      <c r="AA468">
        <f>[9]sens_90_spec_58_PSA!G467</f>
        <v>31.460983819099301</v>
      </c>
      <c r="AB468">
        <f>[10]sens_95_spec_19_PSA!G467</f>
        <v>31.464883910915599</v>
      </c>
      <c r="AC468">
        <f>[11]sens_100_spec_3_PSA!G467</f>
        <v>31.467350899744801</v>
      </c>
      <c r="AE468">
        <f t="shared" si="13"/>
        <v>-65.971696898035361</v>
      </c>
    </row>
    <row r="469" spans="1:31" x14ac:dyDescent="0.25">
      <c r="A469">
        <f>'[1]Cost outcomes'!B468</f>
        <v>32695.645780796902</v>
      </c>
      <c r="B469">
        <f>'[1]Cost outcomes'!C468</f>
        <v>32931.835740906798</v>
      </c>
      <c r="C469">
        <f>'[1]Cost outcomes'!D468</f>
        <v>32947.580318429696</v>
      </c>
      <c r="D469">
        <f>'[1]Cost outcomes'!E468</f>
        <v>32964.667162831203</v>
      </c>
      <c r="E469">
        <f>'[1]Cost outcomes'!F468</f>
        <v>32990.691113950197</v>
      </c>
      <c r="F469">
        <f>'[1]Cost outcomes'!G468</f>
        <v>33075.780386843202</v>
      </c>
      <c r="G469">
        <f>'[1]Cost outcomes'!H468</f>
        <v>33089.390278106803</v>
      </c>
      <c r="H469">
        <f>'[1]Cost outcomes'!I468</f>
        <v>33174.283664449402</v>
      </c>
      <c r="I469">
        <f>'[1]Cost outcomes'!J468</f>
        <v>33225.181522374303</v>
      </c>
      <c r="K469">
        <f>'[2]QALY outcomes'!B468</f>
        <v>12.9129440881817</v>
      </c>
      <c r="L469">
        <f>'[2]QALY outcomes'!C468</f>
        <v>12.9235082303993</v>
      </c>
      <c r="M469">
        <f>'[2]QALY outcomes'!D468</f>
        <v>12.9235082303993</v>
      </c>
      <c r="N469">
        <f>'[2]QALY outcomes'!E468</f>
        <v>12.9235082303993</v>
      </c>
      <c r="O469">
        <f>'[2]QALY outcomes'!F468</f>
        <v>12.9237401555368</v>
      </c>
      <c r="P469">
        <f>'[2]QALY outcomes'!G468</f>
        <v>12.925521003236501</v>
      </c>
      <c r="Q469">
        <f>'[2]QALY outcomes'!H468</f>
        <v>12.925521003236501</v>
      </c>
      <c r="R469">
        <f>'[2]QALY outcomes'!I468</f>
        <v>12.925521003236501</v>
      </c>
      <c r="S469">
        <f>'[2]QALY outcomes'!J468</f>
        <v>12.926131527126801</v>
      </c>
      <c r="U469">
        <f>[3]sens_28_spec_89!G468</f>
        <v>30.302281135979602</v>
      </c>
      <c r="V469">
        <f>[4]sens_57_spec_80_PSA!G468</f>
        <v>30.3283211908502</v>
      </c>
      <c r="W469">
        <f>[5]sens_64_spec_76_PSA!G468</f>
        <v>30.3283211908502</v>
      </c>
      <c r="X469">
        <f>[6]sens_70_spec_70_PSA!G468</f>
        <v>30.3283211908502</v>
      </c>
      <c r="Y469">
        <f>[7]sens_75_spec_66_PSA!G468</f>
        <v>30.328738270054199</v>
      </c>
      <c r="Z469">
        <f>[8]sens_88_spec_63_PSA!G468</f>
        <v>30.331818111470099</v>
      </c>
      <c r="AA469">
        <f>[9]sens_90_spec_58_PSA!G468</f>
        <v>30.331818111470099</v>
      </c>
      <c r="AB469">
        <f>[10]sens_95_spec_19_PSA!G468</f>
        <v>30.331818111470099</v>
      </c>
      <c r="AC469">
        <f>[11]sens_100_spec_3_PSA!G468</f>
        <v>30.332885032125699</v>
      </c>
      <c r="AE469">
        <f t="shared" si="13"/>
        <v>42.818680839483989</v>
      </c>
    </row>
    <row r="470" spans="1:31" x14ac:dyDescent="0.25">
      <c r="A470">
        <f>'[1]Cost outcomes'!B469</f>
        <v>34492.840877359398</v>
      </c>
      <c r="B470">
        <f>'[1]Cost outcomes'!C469</f>
        <v>34661.280655069299</v>
      </c>
      <c r="C470">
        <f>'[1]Cost outcomes'!D469</f>
        <v>34686.288548168697</v>
      </c>
      <c r="D470">
        <f>'[1]Cost outcomes'!E469</f>
        <v>34705.723240584397</v>
      </c>
      <c r="E470">
        <f>'[1]Cost outcomes'!F469</f>
        <v>34745.521337899198</v>
      </c>
      <c r="F470">
        <f>'[1]Cost outcomes'!G469</f>
        <v>34809.981241132802</v>
      </c>
      <c r="G470">
        <f>'[1]Cost outcomes'!H469</f>
        <v>34821.488328773303</v>
      </c>
      <c r="H470">
        <f>'[1]Cost outcomes'!I469</f>
        <v>34911.7353301779</v>
      </c>
      <c r="I470">
        <f>'[1]Cost outcomes'!J469</f>
        <v>34956.430816590902</v>
      </c>
      <c r="K470">
        <f>'[2]QALY outcomes'!B469</f>
        <v>13.4721695801894</v>
      </c>
      <c r="L470">
        <f>'[2]QALY outcomes'!C469</f>
        <v>13.477166401178099</v>
      </c>
      <c r="M470">
        <f>'[2]QALY outcomes'!D469</f>
        <v>13.4772203636062</v>
      </c>
      <c r="N470">
        <f>'[2]QALY outcomes'!E469</f>
        <v>13.4772203636062</v>
      </c>
      <c r="O470">
        <f>'[2]QALY outcomes'!F469</f>
        <v>13.478555903110999</v>
      </c>
      <c r="P470">
        <f>'[2]QALY outcomes'!G469</f>
        <v>13.4798743296188</v>
      </c>
      <c r="Q470">
        <f>'[2]QALY outcomes'!H469</f>
        <v>13.4798743296188</v>
      </c>
      <c r="R470">
        <f>'[2]QALY outcomes'!I469</f>
        <v>13.4798743296188</v>
      </c>
      <c r="S470">
        <f>'[2]QALY outcomes'!J469</f>
        <v>13.479941605288801</v>
      </c>
      <c r="U470">
        <f>[3]sens_28_spec_89!G469</f>
        <v>31.678794009473499</v>
      </c>
      <c r="V470">
        <f>[4]sens_57_spec_80_PSA!G469</f>
        <v>31.689994412184799</v>
      </c>
      <c r="W470">
        <f>[5]sens_64_spec_76_PSA!G469</f>
        <v>31.6900857469827</v>
      </c>
      <c r="X470">
        <f>[6]sens_70_spec_70_PSA!G469</f>
        <v>31.6900857469827</v>
      </c>
      <c r="Y470">
        <f>[7]sens_75_spec_66_PSA!G469</f>
        <v>31.692859558437299</v>
      </c>
      <c r="Z470">
        <f>[8]sens_88_spec_63_PSA!G469</f>
        <v>31.6955318880654</v>
      </c>
      <c r="AA470">
        <f>[9]sens_90_spec_58_PSA!G469</f>
        <v>31.6955318880654</v>
      </c>
      <c r="AB470">
        <f>[10]sens_95_spec_19_PSA!G469</f>
        <v>31.6955318880654</v>
      </c>
      <c r="AC470">
        <f>[11]sens_100_spec_3_PSA!G469</f>
        <v>31.6956536733232</v>
      </c>
      <c r="AE470">
        <f t="shared" si="13"/>
        <v>-36.469173338283525</v>
      </c>
    </row>
    <row r="471" spans="1:31" x14ac:dyDescent="0.25">
      <c r="A471">
        <f>'[1]Cost outcomes'!B470</f>
        <v>30465.768576167298</v>
      </c>
      <c r="B471">
        <f>'[1]Cost outcomes'!C470</f>
        <v>30541.8507836229</v>
      </c>
      <c r="C471">
        <f>'[1]Cost outcomes'!D470</f>
        <v>30576.432649835999</v>
      </c>
      <c r="D471">
        <f>'[1]Cost outcomes'!E470</f>
        <v>30617.975979765</v>
      </c>
      <c r="E471">
        <f>'[1]Cost outcomes'!F470</f>
        <v>30643.4497916203</v>
      </c>
      <c r="F471">
        <f>'[1]Cost outcomes'!G470</f>
        <v>30711.9358170429</v>
      </c>
      <c r="G471">
        <f>'[1]Cost outcomes'!H470</f>
        <v>30734.247620460501</v>
      </c>
      <c r="H471">
        <f>'[1]Cost outcomes'!I470</f>
        <v>30824.7933672082</v>
      </c>
      <c r="I471">
        <f>'[1]Cost outcomes'!J470</f>
        <v>30887.720663798402</v>
      </c>
      <c r="K471">
        <f>'[2]QALY outcomes'!B470</f>
        <v>13.7743891231072</v>
      </c>
      <c r="L471">
        <f>'[2]QALY outcomes'!C470</f>
        <v>13.7747446782328</v>
      </c>
      <c r="M471">
        <f>'[2]QALY outcomes'!D470</f>
        <v>13.776499621890499</v>
      </c>
      <c r="N471">
        <f>'[2]QALY outcomes'!E470</f>
        <v>13.7779351001377</v>
      </c>
      <c r="O471">
        <f>'[2]QALY outcomes'!F470</f>
        <v>13.7781827276347</v>
      </c>
      <c r="P471">
        <f>'[2]QALY outcomes'!G470</f>
        <v>13.7800562839015</v>
      </c>
      <c r="Q471">
        <f>'[2]QALY outcomes'!H470</f>
        <v>13.780585904373799</v>
      </c>
      <c r="R471">
        <f>'[2]QALY outcomes'!I470</f>
        <v>13.780687062160601</v>
      </c>
      <c r="S471">
        <f>'[2]QALY outcomes'!J470</f>
        <v>13.781589632189799</v>
      </c>
      <c r="U471">
        <f>[3]sens_28_spec_89!G470</f>
        <v>32.947798226997399</v>
      </c>
      <c r="V471">
        <f>[4]sens_57_spec_80_PSA!G470</f>
        <v>32.948469767501997</v>
      </c>
      <c r="W471">
        <f>[5]sens_64_spec_76_PSA!G470</f>
        <v>32.953067322008799</v>
      </c>
      <c r="X471">
        <f>[6]sens_70_spec_70_PSA!G470</f>
        <v>32.956132507520898</v>
      </c>
      <c r="Y471">
        <f>[7]sens_75_spec_66_PSA!G470</f>
        <v>32.956556510067401</v>
      </c>
      <c r="Z471">
        <f>[8]sens_88_spec_63_PSA!G470</f>
        <v>32.960559681039499</v>
      </c>
      <c r="AA471">
        <f>[9]sens_90_spec_58_PSA!G470</f>
        <v>32.961520154693801</v>
      </c>
      <c r="AB471">
        <f>[10]sens_95_spec_19_PSA!G470</f>
        <v>32.961696805555498</v>
      </c>
      <c r="AC471">
        <f>[11]sens_100_spec_3_PSA!G470</f>
        <v>32.963437409837297</v>
      </c>
      <c r="AE471">
        <f t="shared" si="13"/>
        <v>-66.691671969355085</v>
      </c>
    </row>
    <row r="472" spans="1:31" x14ac:dyDescent="0.25">
      <c r="A472">
        <f>'[1]Cost outcomes'!B471</f>
        <v>39393.776203104397</v>
      </c>
      <c r="B472">
        <f>'[1]Cost outcomes'!C471</f>
        <v>39591.749152001998</v>
      </c>
      <c r="C472">
        <f>'[1]Cost outcomes'!D471</f>
        <v>39630.9930070954</v>
      </c>
      <c r="D472">
        <f>'[1]Cost outcomes'!E471</f>
        <v>39652.448166082999</v>
      </c>
      <c r="E472">
        <f>'[1]Cost outcomes'!F471</f>
        <v>39704.402164360203</v>
      </c>
      <c r="F472">
        <f>'[1]Cost outcomes'!G471</f>
        <v>39809.362869320699</v>
      </c>
      <c r="G472">
        <f>'[1]Cost outcomes'!H471</f>
        <v>39841.501518430698</v>
      </c>
      <c r="H472">
        <f>'[1]Cost outcomes'!I471</f>
        <v>39929.4355081596</v>
      </c>
      <c r="I472">
        <f>'[1]Cost outcomes'!J471</f>
        <v>39973.6278200831</v>
      </c>
      <c r="K472">
        <f>'[2]QALY outcomes'!B471</f>
        <v>13.427274556045701</v>
      </c>
      <c r="L472">
        <f>'[2]QALY outcomes'!C471</f>
        <v>13.433846898376601</v>
      </c>
      <c r="M472">
        <f>'[2]QALY outcomes'!D471</f>
        <v>13.435065843112501</v>
      </c>
      <c r="N472">
        <f>'[2]QALY outcomes'!E471</f>
        <v>13.435065843112501</v>
      </c>
      <c r="O472">
        <f>'[2]QALY outcomes'!F471</f>
        <v>13.436577536408899</v>
      </c>
      <c r="P472">
        <f>'[2]QALY outcomes'!G471</f>
        <v>13.4388897584146</v>
      </c>
      <c r="Q472">
        <f>'[2]QALY outcomes'!H471</f>
        <v>13.4394731057517</v>
      </c>
      <c r="R472">
        <f>'[2]QALY outcomes'!I471</f>
        <v>13.4394731057517</v>
      </c>
      <c r="S472">
        <f>'[2]QALY outcomes'!J471</f>
        <v>13.4396063746174</v>
      </c>
      <c r="U472">
        <f>[3]sens_28_spec_89!G471</f>
        <v>32.3502598511337</v>
      </c>
      <c r="V472">
        <f>[4]sens_57_spec_80_PSA!G471</f>
        <v>32.367604723350603</v>
      </c>
      <c r="W472">
        <f>[5]sens_64_spec_76_PSA!G471</f>
        <v>32.370048651835603</v>
      </c>
      <c r="X472">
        <f>[6]sens_70_spec_70_PSA!G471</f>
        <v>32.370048651835603</v>
      </c>
      <c r="Y472">
        <f>[7]sens_75_spec_66_PSA!G471</f>
        <v>32.373059613303703</v>
      </c>
      <c r="Z472">
        <f>[8]sens_88_spec_63_PSA!G471</f>
        <v>32.378012247624902</v>
      </c>
      <c r="AA472">
        <f>[9]sens_90_spec_58_PSA!G471</f>
        <v>32.379108615646601</v>
      </c>
      <c r="AB472">
        <f>[10]sens_95_spec_19_PSA!G471</f>
        <v>32.379108615646601</v>
      </c>
      <c r="AC472">
        <f>[11]sens_100_spec_3_PSA!G471</f>
        <v>32.379359864704099</v>
      </c>
      <c r="AE472">
        <f t="shared" si="13"/>
        <v>-24.391387439309682</v>
      </c>
    </row>
    <row r="473" spans="1:31" x14ac:dyDescent="0.25">
      <c r="A473">
        <f>'[1]Cost outcomes'!B472</f>
        <v>36566.674844157002</v>
      </c>
      <c r="B473">
        <f>'[1]Cost outcomes'!C472</f>
        <v>36776.693341407103</v>
      </c>
      <c r="C473">
        <f>'[1]Cost outcomes'!D472</f>
        <v>36831.269421232202</v>
      </c>
      <c r="D473">
        <f>'[1]Cost outcomes'!E472</f>
        <v>36860.8250032578</v>
      </c>
      <c r="E473">
        <f>'[1]Cost outcomes'!F472</f>
        <v>36929.610398282799</v>
      </c>
      <c r="F473">
        <f>'[1]Cost outcomes'!G472</f>
        <v>37029.97193172</v>
      </c>
      <c r="G473">
        <f>'[1]Cost outcomes'!H472</f>
        <v>37085.773153648697</v>
      </c>
      <c r="H473">
        <f>'[1]Cost outcomes'!I472</f>
        <v>37203.684547354598</v>
      </c>
      <c r="I473">
        <f>'[1]Cost outcomes'!J472</f>
        <v>37278.498447291699</v>
      </c>
      <c r="K473">
        <f>'[2]QALY outcomes'!B472</f>
        <v>13.609280213940499</v>
      </c>
      <c r="L473">
        <f>'[2]QALY outcomes'!C472</f>
        <v>13.6215972951826</v>
      </c>
      <c r="M473">
        <f>'[2]QALY outcomes'!D472</f>
        <v>13.623433231218</v>
      </c>
      <c r="N473">
        <f>'[2]QALY outcomes'!E472</f>
        <v>13.624112455395601</v>
      </c>
      <c r="O473">
        <f>'[2]QALY outcomes'!F472</f>
        <v>13.6289609658135</v>
      </c>
      <c r="P473">
        <f>'[2]QALY outcomes'!G472</f>
        <v>13.6338180918058</v>
      </c>
      <c r="Q473">
        <f>'[2]QALY outcomes'!H472</f>
        <v>13.6362513939322</v>
      </c>
      <c r="R473">
        <f>'[2]QALY outcomes'!I472</f>
        <v>13.638473262307301</v>
      </c>
      <c r="S473">
        <f>'[2]QALY outcomes'!J472</f>
        <v>13.641661293923899</v>
      </c>
      <c r="U473">
        <f>[3]sens_28_spec_89!G472</f>
        <v>31.8540326925336</v>
      </c>
      <c r="V473">
        <f>[4]sens_57_spec_80_PSA!G472</f>
        <v>31.882451263914099</v>
      </c>
      <c r="W473">
        <f>[5]sens_64_spec_76_PSA!G472</f>
        <v>31.885954826028101</v>
      </c>
      <c r="X473">
        <f>[6]sens_70_spec_70_PSA!G472</f>
        <v>31.8871263538581</v>
      </c>
      <c r="Y473">
        <f>[7]sens_75_spec_66_PSA!G472</f>
        <v>31.8976593043548</v>
      </c>
      <c r="Z473">
        <f>[8]sens_88_spec_63_PSA!G472</f>
        <v>31.908379427140801</v>
      </c>
      <c r="AA473">
        <f>[9]sens_90_spec_58_PSA!G472</f>
        <v>31.9135201925234</v>
      </c>
      <c r="AB473">
        <f>[10]sens_95_spec_19_PSA!G472</f>
        <v>31.918335986814601</v>
      </c>
      <c r="AC473">
        <f>[11]sens_100_spec_3_PSA!G472</f>
        <v>31.926168037255501</v>
      </c>
      <c r="AE473">
        <f t="shared" si="13"/>
        <v>115.28686375651324</v>
      </c>
    </row>
    <row r="474" spans="1:31" x14ac:dyDescent="0.25">
      <c r="A474">
        <f>'[1]Cost outcomes'!B473</f>
        <v>38072.092874914801</v>
      </c>
      <c r="B474">
        <f>'[1]Cost outcomes'!C473</f>
        <v>38203.614647718699</v>
      </c>
      <c r="C474">
        <f>'[1]Cost outcomes'!D473</f>
        <v>38222.884828259201</v>
      </c>
      <c r="D474">
        <f>'[1]Cost outcomes'!E473</f>
        <v>38246.765251975303</v>
      </c>
      <c r="E474">
        <f>'[1]Cost outcomes'!F473</f>
        <v>38278.583038110803</v>
      </c>
      <c r="F474">
        <f>'[1]Cost outcomes'!G473</f>
        <v>38321.7506749077</v>
      </c>
      <c r="G474">
        <f>'[1]Cost outcomes'!H473</f>
        <v>38336.614156900898</v>
      </c>
      <c r="H474">
        <f>'[1]Cost outcomes'!I473</f>
        <v>38438.768918440001</v>
      </c>
      <c r="I474">
        <f>'[1]Cost outcomes'!J473</f>
        <v>38483.129279520901</v>
      </c>
      <c r="K474">
        <f>'[2]QALY outcomes'!B473</f>
        <v>13.7816953724555</v>
      </c>
      <c r="L474">
        <f>'[2]QALY outcomes'!C473</f>
        <v>13.785653964194401</v>
      </c>
      <c r="M474">
        <f>'[2]QALY outcomes'!D473</f>
        <v>13.785653964194401</v>
      </c>
      <c r="N474">
        <f>'[2]QALY outcomes'!E473</f>
        <v>13.785653964194401</v>
      </c>
      <c r="O474">
        <f>'[2]QALY outcomes'!F473</f>
        <v>13.7860416489688</v>
      </c>
      <c r="P474">
        <f>'[2]QALY outcomes'!G473</f>
        <v>13.7865140671336</v>
      </c>
      <c r="Q474">
        <f>'[2]QALY outcomes'!H473</f>
        <v>13.7865140671336</v>
      </c>
      <c r="R474">
        <f>'[2]QALY outcomes'!I473</f>
        <v>13.7883831363777</v>
      </c>
      <c r="S474">
        <f>'[2]QALY outcomes'!J473</f>
        <v>13.7883831363777</v>
      </c>
      <c r="U474">
        <f>[3]sens_28_spec_89!G473</f>
        <v>32.532503525039601</v>
      </c>
      <c r="V474">
        <f>[4]sens_57_spec_80_PSA!G473</f>
        <v>32.540785915010197</v>
      </c>
      <c r="W474">
        <f>[5]sens_64_spec_76_PSA!G473</f>
        <v>32.540785915010197</v>
      </c>
      <c r="X474">
        <f>[6]sens_70_spec_70_PSA!G473</f>
        <v>32.540785915010197</v>
      </c>
      <c r="Y474">
        <f>[7]sens_75_spec_66_PSA!G473</f>
        <v>32.541482683781702</v>
      </c>
      <c r="Z474">
        <f>[8]sens_88_spec_63_PSA!G473</f>
        <v>32.542347270380802</v>
      </c>
      <c r="AA474">
        <f>[9]sens_90_spec_58_PSA!G473</f>
        <v>32.542347270380802</v>
      </c>
      <c r="AB474">
        <f>[10]sens_95_spec_19_PSA!G473</f>
        <v>32.547455061110497</v>
      </c>
      <c r="AC474">
        <f>[11]sens_100_spec_3_PSA!G473</f>
        <v>32.547455061110497</v>
      </c>
      <c r="AE474">
        <f t="shared" si="13"/>
        <v>-26.971750814987715</v>
      </c>
    </row>
    <row r="475" spans="1:31" x14ac:dyDescent="0.25">
      <c r="A475">
        <f>'[1]Cost outcomes'!B474</f>
        <v>42067.377068544098</v>
      </c>
      <c r="B475">
        <f>'[1]Cost outcomes'!C474</f>
        <v>42199.171013615603</v>
      </c>
      <c r="C475">
        <f>'[1]Cost outcomes'!D474</f>
        <v>42273.919353666599</v>
      </c>
      <c r="D475">
        <f>'[1]Cost outcomes'!E474</f>
        <v>42309.179567783904</v>
      </c>
      <c r="E475">
        <f>'[1]Cost outcomes'!F474</f>
        <v>42353.738302429098</v>
      </c>
      <c r="F475">
        <f>'[1]Cost outcomes'!G474</f>
        <v>42427.089899858998</v>
      </c>
      <c r="G475">
        <f>'[1]Cost outcomes'!H474</f>
        <v>42441.520308393097</v>
      </c>
      <c r="H475">
        <f>'[1]Cost outcomes'!I474</f>
        <v>42537.611605665697</v>
      </c>
      <c r="I475">
        <f>'[1]Cost outcomes'!J474</f>
        <v>42594.873002826498</v>
      </c>
      <c r="K475">
        <f>'[2]QALY outcomes'!B474</f>
        <v>13.637129887953</v>
      </c>
      <c r="L475">
        <f>'[2]QALY outcomes'!C474</f>
        <v>13.6437917539086</v>
      </c>
      <c r="M475">
        <f>'[2]QALY outcomes'!D474</f>
        <v>13.6493911753721</v>
      </c>
      <c r="N475">
        <f>'[2]QALY outcomes'!E474</f>
        <v>13.649896434622701</v>
      </c>
      <c r="O475">
        <f>'[2]QALY outcomes'!F474</f>
        <v>13.6515544506429</v>
      </c>
      <c r="P475">
        <f>'[2]QALY outcomes'!G474</f>
        <v>13.6542087322592</v>
      </c>
      <c r="Q475">
        <f>'[2]QALY outcomes'!H474</f>
        <v>13.6542087322592</v>
      </c>
      <c r="R475">
        <f>'[2]QALY outcomes'!I474</f>
        <v>13.656181891029</v>
      </c>
      <c r="S475">
        <f>'[2]QALY outcomes'!J474</f>
        <v>13.657325460094301</v>
      </c>
      <c r="U475">
        <f>[3]sens_28_spec_89!G474</f>
        <v>31.690534648064599</v>
      </c>
      <c r="V475">
        <f>[4]sens_57_spec_80_PSA!G474</f>
        <v>31.703443645620101</v>
      </c>
      <c r="W475">
        <f>[5]sens_64_spec_76_PSA!G474</f>
        <v>31.716406744248399</v>
      </c>
      <c r="X475">
        <f>[6]sens_70_spec_70_PSA!G474</f>
        <v>31.717203100719001</v>
      </c>
      <c r="Y475">
        <f>[7]sens_75_spec_66_PSA!G474</f>
        <v>31.720176281799102</v>
      </c>
      <c r="Z475">
        <f>[8]sens_88_spec_63_PSA!G474</f>
        <v>31.725072317325001</v>
      </c>
      <c r="AA475">
        <f>[9]sens_90_spec_58_PSA!G474</f>
        <v>31.725072317325001</v>
      </c>
      <c r="AB475">
        <f>[10]sens_95_spec_19_PSA!G474</f>
        <v>31.72996994683</v>
      </c>
      <c r="AC475">
        <f>[11]sens_100_spec_3_PSA!G474</f>
        <v>31.732090537473301</v>
      </c>
      <c r="AE475">
        <f t="shared" si="13"/>
        <v>44.152017049511272</v>
      </c>
    </row>
    <row r="476" spans="1:31" x14ac:dyDescent="0.25">
      <c r="A476">
        <f>'[1]Cost outcomes'!B475</f>
        <v>45191.868044305498</v>
      </c>
      <c r="B476">
        <f>'[1]Cost outcomes'!C475</f>
        <v>45307.634835852303</v>
      </c>
      <c r="C476">
        <f>'[1]Cost outcomes'!D475</f>
        <v>45337.538388315501</v>
      </c>
      <c r="D476">
        <f>'[1]Cost outcomes'!E475</f>
        <v>45358.548717986399</v>
      </c>
      <c r="E476">
        <f>'[1]Cost outcomes'!F475</f>
        <v>45392.332557097099</v>
      </c>
      <c r="F476">
        <f>'[1]Cost outcomes'!G475</f>
        <v>45448.763893031297</v>
      </c>
      <c r="G476">
        <f>'[1]Cost outcomes'!H475</f>
        <v>45462.651320039098</v>
      </c>
      <c r="H476">
        <f>'[1]Cost outcomes'!I475</f>
        <v>45551.066592605297</v>
      </c>
      <c r="I476">
        <f>'[1]Cost outcomes'!J475</f>
        <v>45586.150365472</v>
      </c>
      <c r="K476">
        <f>'[2]QALY outcomes'!B475</f>
        <v>13.660443376082</v>
      </c>
      <c r="L476">
        <f>'[2]QALY outcomes'!C475</f>
        <v>13.6637987993742</v>
      </c>
      <c r="M476">
        <f>'[2]QALY outcomes'!D475</f>
        <v>13.664138081611799</v>
      </c>
      <c r="N476">
        <f>'[2]QALY outcomes'!E475</f>
        <v>13.664138081611799</v>
      </c>
      <c r="O476">
        <f>'[2]QALY outcomes'!F475</f>
        <v>13.6656309828227</v>
      </c>
      <c r="P476">
        <f>'[2]QALY outcomes'!G475</f>
        <v>13.666648153064999</v>
      </c>
      <c r="Q476">
        <f>'[2]QALY outcomes'!H475</f>
        <v>13.666648153064999</v>
      </c>
      <c r="R476">
        <f>'[2]QALY outcomes'!I475</f>
        <v>13.666700717251</v>
      </c>
      <c r="S476">
        <f>'[2]QALY outcomes'!J475</f>
        <v>13.666700717251</v>
      </c>
      <c r="U476">
        <f>[3]sens_28_spec_89!G475</f>
        <v>33.9133661364951</v>
      </c>
      <c r="V476">
        <f>[4]sens_57_spec_80_PSA!G475</f>
        <v>33.920692118392999</v>
      </c>
      <c r="W476">
        <f>[5]sens_64_spec_76_PSA!G475</f>
        <v>33.921407604892501</v>
      </c>
      <c r="X476">
        <f>[6]sens_70_spec_70_PSA!G475</f>
        <v>33.921407604892501</v>
      </c>
      <c r="Y476">
        <f>[7]sens_75_spec_66_PSA!G475</f>
        <v>33.925553537640702</v>
      </c>
      <c r="Z476">
        <f>[8]sens_88_spec_63_PSA!G475</f>
        <v>33.927745843523503</v>
      </c>
      <c r="AA476">
        <f>[9]sens_90_spec_58_PSA!G475</f>
        <v>33.927745843523503</v>
      </c>
      <c r="AB476">
        <f>[10]sens_95_spec_19_PSA!G475</f>
        <v>33.9278602893922</v>
      </c>
      <c r="AC476">
        <f>[11]sens_100_spec_3_PSA!G475</f>
        <v>33.9278602893922</v>
      </c>
      <c r="AE476">
        <f t="shared" si="13"/>
        <v>-27.146998923507255</v>
      </c>
    </row>
    <row r="477" spans="1:31" x14ac:dyDescent="0.25">
      <c r="A477">
        <f>'[1]Cost outcomes'!B476</f>
        <v>35015.029920679801</v>
      </c>
      <c r="B477">
        <f>'[1]Cost outcomes'!C476</f>
        <v>35155.613000445897</v>
      </c>
      <c r="C477">
        <f>'[1]Cost outcomes'!D476</f>
        <v>35172.863603757003</v>
      </c>
      <c r="D477">
        <f>'[1]Cost outcomes'!E476</f>
        <v>35191.003854540097</v>
      </c>
      <c r="E477">
        <f>'[1]Cost outcomes'!F476</f>
        <v>35213.549187600598</v>
      </c>
      <c r="F477">
        <f>'[1]Cost outcomes'!G476</f>
        <v>35273.223496772996</v>
      </c>
      <c r="G477">
        <f>'[1]Cost outcomes'!H476</f>
        <v>35292.457507097002</v>
      </c>
      <c r="H477">
        <f>'[1]Cost outcomes'!I476</f>
        <v>35380.066524815396</v>
      </c>
      <c r="I477">
        <f>'[1]Cost outcomes'!J476</f>
        <v>35425.722011805003</v>
      </c>
      <c r="K477">
        <f>'[2]QALY outcomes'!B476</f>
        <v>14.3263973095886</v>
      </c>
      <c r="L477">
        <f>'[2]QALY outcomes'!C476</f>
        <v>14.3311962137553</v>
      </c>
      <c r="M477">
        <f>'[2]QALY outcomes'!D476</f>
        <v>14.3311962137553</v>
      </c>
      <c r="N477">
        <f>'[2]QALY outcomes'!E476</f>
        <v>14.3311962137553</v>
      </c>
      <c r="O477">
        <f>'[2]QALY outcomes'!F476</f>
        <v>14.3312868182136</v>
      </c>
      <c r="P477">
        <f>'[2]QALY outcomes'!G476</f>
        <v>14.333648592778401</v>
      </c>
      <c r="Q477">
        <f>'[2]QALY outcomes'!H476</f>
        <v>14.334103618286001</v>
      </c>
      <c r="R477">
        <f>'[2]QALY outcomes'!I476</f>
        <v>14.334103618286001</v>
      </c>
      <c r="S477">
        <f>'[2]QALY outcomes'!J476</f>
        <v>14.335281181108501</v>
      </c>
      <c r="U477">
        <f>[3]sens_28_spec_89!G476</f>
        <v>35.1382199400256</v>
      </c>
      <c r="V477">
        <f>[4]sens_57_spec_80_PSA!G476</f>
        <v>35.148650254410398</v>
      </c>
      <c r="W477">
        <f>[5]sens_64_spec_76_PSA!G476</f>
        <v>35.148650254410398</v>
      </c>
      <c r="X477">
        <f>[6]sens_70_spec_70_PSA!G476</f>
        <v>35.148650254410398</v>
      </c>
      <c r="Y477">
        <f>[7]sens_75_spec_66_PSA!G476</f>
        <v>35.148815002914901</v>
      </c>
      <c r="Z477">
        <f>[8]sens_88_spec_63_PSA!G476</f>
        <v>35.153814544993402</v>
      </c>
      <c r="AA477">
        <f>[9]sens_90_spec_58_PSA!G476</f>
        <v>35.1546116986313</v>
      </c>
      <c r="AB477">
        <f>[10]sens_95_spec_19_PSA!G476</f>
        <v>35.1546116986313</v>
      </c>
      <c r="AC477">
        <f>[11]sens_100_spec_3_PSA!G476</f>
        <v>35.156739223475398</v>
      </c>
      <c r="AE477">
        <f t="shared" si="13"/>
        <v>-13.839639360063885</v>
      </c>
    </row>
    <row r="478" spans="1:31" x14ac:dyDescent="0.25">
      <c r="A478">
        <f>'[1]Cost outcomes'!B477</f>
        <v>31988.878275754301</v>
      </c>
      <c r="B478">
        <f>'[1]Cost outcomes'!C477</f>
        <v>32138.387581269501</v>
      </c>
      <c r="C478">
        <f>'[1]Cost outcomes'!D477</f>
        <v>32184.163117790999</v>
      </c>
      <c r="D478">
        <f>'[1]Cost outcomes'!E477</f>
        <v>32249.917855486601</v>
      </c>
      <c r="E478">
        <f>'[1]Cost outcomes'!F477</f>
        <v>32272.1583404427</v>
      </c>
      <c r="F478">
        <f>'[1]Cost outcomes'!G477</f>
        <v>32338.293989637499</v>
      </c>
      <c r="G478">
        <f>'[1]Cost outcomes'!H477</f>
        <v>32363.915530007002</v>
      </c>
      <c r="H478">
        <f>'[1]Cost outcomes'!I477</f>
        <v>32463.781594028998</v>
      </c>
      <c r="I478">
        <f>'[1]Cost outcomes'!J477</f>
        <v>32518.107623574699</v>
      </c>
      <c r="K478">
        <f>'[2]QALY outcomes'!B477</f>
        <v>13.943323506160599</v>
      </c>
      <c r="L478">
        <f>'[2]QALY outcomes'!C477</f>
        <v>13.946360746241901</v>
      </c>
      <c r="M478">
        <f>'[2]QALY outcomes'!D477</f>
        <v>13.947855862718299</v>
      </c>
      <c r="N478">
        <f>'[2]QALY outcomes'!E477</f>
        <v>13.949998964931501</v>
      </c>
      <c r="O478">
        <f>'[2]QALY outcomes'!F477</f>
        <v>13.95036291607</v>
      </c>
      <c r="P478">
        <f>'[2]QALY outcomes'!G477</f>
        <v>13.951975637349699</v>
      </c>
      <c r="Q478">
        <f>'[2]QALY outcomes'!H477</f>
        <v>13.952465797297</v>
      </c>
      <c r="R478">
        <f>'[2]QALY outcomes'!I477</f>
        <v>13.9528781729272</v>
      </c>
      <c r="S478">
        <f>'[2]QALY outcomes'!J477</f>
        <v>13.9531383159865</v>
      </c>
      <c r="U478">
        <f>[3]sens_28_spec_89!G477</f>
        <v>33.253769948413797</v>
      </c>
      <c r="V478">
        <f>[4]sens_57_spec_80_PSA!G477</f>
        <v>33.259372116187102</v>
      </c>
      <c r="W478">
        <f>[5]sens_64_spec_76_PSA!G477</f>
        <v>33.262459509568998</v>
      </c>
      <c r="X478">
        <f>[6]sens_70_spec_70_PSA!G477</f>
        <v>33.267907663982399</v>
      </c>
      <c r="Y478">
        <f>[7]sens_75_spec_66_PSA!G477</f>
        <v>33.268530456960299</v>
      </c>
      <c r="Z478">
        <f>[8]sens_88_spec_63_PSA!G477</f>
        <v>33.271498807275002</v>
      </c>
      <c r="AA478">
        <f>[9]sens_90_spec_58_PSA!G477</f>
        <v>33.272422574504603</v>
      </c>
      <c r="AB478">
        <f>[10]sens_95_spec_19_PSA!G477</f>
        <v>33.273167565348302</v>
      </c>
      <c r="AC478">
        <f>[11]sens_100_spec_3_PSA!G477</f>
        <v>33.273610976614002</v>
      </c>
      <c r="AE478">
        <f t="shared" si="13"/>
        <v>-69.293021990626542</v>
      </c>
    </row>
    <row r="479" spans="1:31" x14ac:dyDescent="0.25">
      <c r="A479">
        <f>'[1]Cost outcomes'!B478</f>
        <v>39890.525565077303</v>
      </c>
      <c r="B479">
        <f>'[1]Cost outcomes'!C478</f>
        <v>40085.9554767023</v>
      </c>
      <c r="C479">
        <f>'[1]Cost outcomes'!D478</f>
        <v>40129.147471035998</v>
      </c>
      <c r="D479">
        <f>'[1]Cost outcomes'!E478</f>
        <v>40162.079633825597</v>
      </c>
      <c r="E479">
        <f>'[1]Cost outcomes'!F478</f>
        <v>40188.277922338399</v>
      </c>
      <c r="F479">
        <f>'[1]Cost outcomes'!G478</f>
        <v>40268.605578054499</v>
      </c>
      <c r="G479">
        <f>'[1]Cost outcomes'!H478</f>
        <v>40282.791469579402</v>
      </c>
      <c r="H479">
        <f>'[1]Cost outcomes'!I478</f>
        <v>40379.226900251502</v>
      </c>
      <c r="I479">
        <f>'[1]Cost outcomes'!J478</f>
        <v>40430.768572880297</v>
      </c>
      <c r="K479">
        <f>'[2]QALY outcomes'!B478</f>
        <v>14.132671974779401</v>
      </c>
      <c r="L479">
        <f>'[2]QALY outcomes'!C478</f>
        <v>14.139662254202999</v>
      </c>
      <c r="M479">
        <f>'[2]QALY outcomes'!D478</f>
        <v>14.141411280127199</v>
      </c>
      <c r="N479">
        <f>'[2]QALY outcomes'!E478</f>
        <v>14.1422873520415</v>
      </c>
      <c r="O479">
        <f>'[2]QALY outcomes'!F478</f>
        <v>14.142533956418699</v>
      </c>
      <c r="P479">
        <f>'[2]QALY outcomes'!G478</f>
        <v>14.1447383424098</v>
      </c>
      <c r="Q479">
        <f>'[2]QALY outcomes'!H478</f>
        <v>14.1447383424098</v>
      </c>
      <c r="R479">
        <f>'[2]QALY outcomes'!I478</f>
        <v>14.1448876581882</v>
      </c>
      <c r="S479">
        <f>'[2]QALY outcomes'!J478</f>
        <v>14.146613357658699</v>
      </c>
      <c r="U479">
        <f>[3]sens_28_spec_89!G478</f>
        <v>34.377352195314401</v>
      </c>
      <c r="V479">
        <f>[4]sens_57_spec_80_PSA!G478</f>
        <v>34.393279253438102</v>
      </c>
      <c r="W479">
        <f>[5]sens_64_spec_76_PSA!G478</f>
        <v>34.397966285652899</v>
      </c>
      <c r="X479">
        <f>[6]sens_70_spec_70_PSA!G478</f>
        <v>34.399552427796202</v>
      </c>
      <c r="Y479">
        <f>[7]sens_75_spec_66_PSA!G478</f>
        <v>34.3999963420762</v>
      </c>
      <c r="Z479">
        <f>[8]sens_88_spec_63_PSA!G478</f>
        <v>34.4042485203288</v>
      </c>
      <c r="AA479">
        <f>[9]sens_90_spec_58_PSA!G478</f>
        <v>34.4042485203288</v>
      </c>
      <c r="AB479">
        <f>[10]sens_95_spec_19_PSA!G478</f>
        <v>34.404539405652102</v>
      </c>
      <c r="AC479">
        <f>[11]sens_100_spec_3_PSA!G478</f>
        <v>34.408885485772203</v>
      </c>
      <c r="AE479">
        <f t="shared" si="13"/>
        <v>-10.810249975092972</v>
      </c>
    </row>
    <row r="480" spans="1:31" x14ac:dyDescent="0.25">
      <c r="A480">
        <f>'[1]Cost outcomes'!B479</f>
        <v>22490.6113658861</v>
      </c>
      <c r="B480">
        <f>'[1]Cost outcomes'!C479</f>
        <v>22639.945857664599</v>
      </c>
      <c r="C480">
        <f>'[1]Cost outcomes'!D479</f>
        <v>22672.507704790001</v>
      </c>
      <c r="D480">
        <f>'[1]Cost outcomes'!E479</f>
        <v>22694.5112070537</v>
      </c>
      <c r="E480">
        <f>'[1]Cost outcomes'!F479</f>
        <v>22711.362216341699</v>
      </c>
      <c r="F480">
        <f>'[1]Cost outcomes'!G479</f>
        <v>22747.580025519401</v>
      </c>
      <c r="G480">
        <f>'[1]Cost outcomes'!H479</f>
        <v>22763.7432885339</v>
      </c>
      <c r="H480">
        <f>'[1]Cost outcomes'!I479</f>
        <v>22850.733517477802</v>
      </c>
      <c r="I480">
        <f>'[1]Cost outcomes'!J479</f>
        <v>22889.314936473798</v>
      </c>
      <c r="K480">
        <f>'[2]QALY outcomes'!B479</f>
        <v>13.8038313937127</v>
      </c>
      <c r="L480">
        <f>'[2]QALY outcomes'!C479</f>
        <v>13.8102924568134</v>
      </c>
      <c r="M480">
        <f>'[2]QALY outcomes'!D479</f>
        <v>13.8109342066344</v>
      </c>
      <c r="N480">
        <f>'[2]QALY outcomes'!E479</f>
        <v>13.8109342066344</v>
      </c>
      <c r="O480">
        <f>'[2]QALY outcomes'!F479</f>
        <v>13.811042247559801</v>
      </c>
      <c r="P480">
        <f>'[2]QALY outcomes'!G479</f>
        <v>13.811693582747401</v>
      </c>
      <c r="Q480">
        <f>'[2]QALY outcomes'!H479</f>
        <v>13.8117836698876</v>
      </c>
      <c r="R480">
        <f>'[2]QALY outcomes'!I479</f>
        <v>13.8118727216235</v>
      </c>
      <c r="S480">
        <f>'[2]QALY outcomes'!J479</f>
        <v>13.8118727216235</v>
      </c>
      <c r="U480">
        <f>[3]sens_28_spec_89!G479</f>
        <v>32.815085187956399</v>
      </c>
      <c r="V480">
        <f>[4]sens_57_spec_80_PSA!G479</f>
        <v>32.829912540645097</v>
      </c>
      <c r="W480">
        <f>[5]sens_64_spec_76_PSA!G479</f>
        <v>32.831043131318602</v>
      </c>
      <c r="X480">
        <f>[6]sens_70_spec_70_PSA!G479</f>
        <v>32.831043131318602</v>
      </c>
      <c r="Y480">
        <f>[7]sens_75_spec_66_PSA!G479</f>
        <v>32.831192344442798</v>
      </c>
      <c r="Z480">
        <f>[8]sens_88_spec_63_PSA!G479</f>
        <v>32.8322525773224</v>
      </c>
      <c r="AA480">
        <f>[9]sens_90_spec_58_PSA!G479</f>
        <v>32.8323914280517</v>
      </c>
      <c r="AB480">
        <f>[10]sens_95_spec_19_PSA!G479</f>
        <v>32.832537433098302</v>
      </c>
      <c r="AC480">
        <f>[11]sens_100_spec_3_PSA!G479</f>
        <v>32.832537433098302</v>
      </c>
      <c r="AE480">
        <f t="shared" si="13"/>
        <v>21.308083613100251</v>
      </c>
    </row>
    <row r="481" spans="1:31" x14ac:dyDescent="0.25">
      <c r="A481">
        <f>'[1]Cost outcomes'!B480</f>
        <v>24891.701811727198</v>
      </c>
      <c r="B481">
        <f>'[1]Cost outcomes'!C480</f>
        <v>24994.361421154699</v>
      </c>
      <c r="C481">
        <f>'[1]Cost outcomes'!D480</f>
        <v>25059.297725741599</v>
      </c>
      <c r="D481">
        <f>'[1]Cost outcomes'!E480</f>
        <v>25096.1222078666</v>
      </c>
      <c r="E481">
        <f>'[1]Cost outcomes'!F480</f>
        <v>25139.214503184601</v>
      </c>
      <c r="F481">
        <f>'[1]Cost outcomes'!G480</f>
        <v>25200.2769624953</v>
      </c>
      <c r="G481">
        <f>'[1]Cost outcomes'!H480</f>
        <v>25212.612737677198</v>
      </c>
      <c r="H481">
        <f>'[1]Cost outcomes'!I480</f>
        <v>25302.820592052602</v>
      </c>
      <c r="I481">
        <f>'[1]Cost outcomes'!J480</f>
        <v>25368.7243840025</v>
      </c>
      <c r="K481">
        <f>'[2]QALY outcomes'!B480</f>
        <v>13.643131615509599</v>
      </c>
      <c r="L481">
        <f>'[2]QALY outcomes'!C480</f>
        <v>13.6447670597949</v>
      </c>
      <c r="M481">
        <f>'[2]QALY outcomes'!D480</f>
        <v>13.648384269829799</v>
      </c>
      <c r="N481">
        <f>'[2]QALY outcomes'!E480</f>
        <v>13.649676736472699</v>
      </c>
      <c r="O481">
        <f>'[2]QALY outcomes'!F480</f>
        <v>13.6515387486264</v>
      </c>
      <c r="P481">
        <f>'[2]QALY outcomes'!G480</f>
        <v>13.654169837804099</v>
      </c>
      <c r="Q481">
        <f>'[2]QALY outcomes'!H480</f>
        <v>13.654169837804099</v>
      </c>
      <c r="R481">
        <f>'[2]QALY outcomes'!I480</f>
        <v>13.6546963328268</v>
      </c>
      <c r="S481">
        <f>'[2]QALY outcomes'!J480</f>
        <v>13.6558567151973</v>
      </c>
      <c r="U481">
        <f>[3]sens_28_spec_89!G480</f>
        <v>33.856028958622701</v>
      </c>
      <c r="V481">
        <f>[4]sens_57_spec_80_PSA!G480</f>
        <v>33.859939475780699</v>
      </c>
      <c r="W481">
        <f>[5]sens_64_spec_76_PSA!G480</f>
        <v>33.870665223575301</v>
      </c>
      <c r="X481">
        <f>[6]sens_70_spec_70_PSA!G480</f>
        <v>33.874104651174498</v>
      </c>
      <c r="Y481">
        <f>[7]sens_75_spec_66_PSA!G480</f>
        <v>33.878502031258897</v>
      </c>
      <c r="Z481">
        <f>[8]sens_88_spec_63_PSA!G480</f>
        <v>33.886850530000203</v>
      </c>
      <c r="AA481">
        <f>[9]sens_90_spec_58_PSA!G480</f>
        <v>33.886850530000203</v>
      </c>
      <c r="AB481">
        <f>[10]sens_95_spec_19_PSA!G480</f>
        <v>33.887815835955998</v>
      </c>
      <c r="AC481">
        <f>[11]sens_100_spec_3_PSA!G480</f>
        <v>33.890719115672901</v>
      </c>
      <c r="AE481">
        <f t="shared" si="13"/>
        <v>-59.466032704358746</v>
      </c>
    </row>
    <row r="482" spans="1:31" x14ac:dyDescent="0.25">
      <c r="A482">
        <f>'[1]Cost outcomes'!B481</f>
        <v>41575.3785398318</v>
      </c>
      <c r="B482">
        <f>'[1]Cost outcomes'!C481</f>
        <v>41717.029526291</v>
      </c>
      <c r="C482">
        <f>'[1]Cost outcomes'!D481</f>
        <v>41756.483291036297</v>
      </c>
      <c r="D482">
        <f>'[1]Cost outcomes'!E481</f>
        <v>41776.819135849</v>
      </c>
      <c r="E482">
        <f>'[1]Cost outcomes'!F481</f>
        <v>41791.010885678799</v>
      </c>
      <c r="F482">
        <f>'[1]Cost outcomes'!G481</f>
        <v>41863.080702230603</v>
      </c>
      <c r="G482">
        <f>'[1]Cost outcomes'!H481</f>
        <v>41876.979298475897</v>
      </c>
      <c r="H482">
        <f>'[1]Cost outcomes'!I481</f>
        <v>41974.084129939503</v>
      </c>
      <c r="I482">
        <f>'[1]Cost outcomes'!J481</f>
        <v>42025.095633020799</v>
      </c>
      <c r="K482">
        <f>'[2]QALY outcomes'!B481</f>
        <v>13.5248745754583</v>
      </c>
      <c r="L482">
        <f>'[2]QALY outcomes'!C481</f>
        <v>13.528813291128399</v>
      </c>
      <c r="M482">
        <f>'[2]QALY outcomes'!D481</f>
        <v>13.5301863550077</v>
      </c>
      <c r="N482">
        <f>'[2]QALY outcomes'!E481</f>
        <v>13.5301863550077</v>
      </c>
      <c r="O482">
        <f>'[2]QALY outcomes'!F481</f>
        <v>13.5301863550077</v>
      </c>
      <c r="P482">
        <f>'[2]QALY outcomes'!G481</f>
        <v>13.531913185470399</v>
      </c>
      <c r="Q482">
        <f>'[2]QALY outcomes'!H481</f>
        <v>13.532163298237499</v>
      </c>
      <c r="R482">
        <f>'[2]QALY outcomes'!I481</f>
        <v>13.532930796106999</v>
      </c>
      <c r="S482">
        <f>'[2]QALY outcomes'!J481</f>
        <v>13.5331563811423</v>
      </c>
      <c r="U482">
        <f>[3]sens_28_spec_89!G481</f>
        <v>32.067319281569802</v>
      </c>
      <c r="V482">
        <f>[4]sens_57_spec_80_PSA!G481</f>
        <v>32.079182454686197</v>
      </c>
      <c r="W482">
        <f>[5]sens_64_spec_76_PSA!G481</f>
        <v>32.082410866930601</v>
      </c>
      <c r="X482">
        <f>[6]sens_70_spec_70_PSA!G481</f>
        <v>32.082410866930601</v>
      </c>
      <c r="Y482">
        <f>[7]sens_75_spec_66_PSA!G481</f>
        <v>32.082410866930601</v>
      </c>
      <c r="Z482">
        <f>[8]sens_88_spec_63_PSA!G481</f>
        <v>32.085704188885103</v>
      </c>
      <c r="AA482">
        <f>[9]sens_90_spec_58_PSA!G481</f>
        <v>32.086069563904502</v>
      </c>
      <c r="AB482">
        <f>[10]sens_95_spec_19_PSA!G481</f>
        <v>32.087292679224802</v>
      </c>
      <c r="AC482">
        <f>[11]sens_100_spec_3_PSA!G481</f>
        <v>32.087709965141201</v>
      </c>
      <c r="AE482">
        <f t="shared" si="13"/>
        <v>-37.625909594038845</v>
      </c>
    </row>
    <row r="483" spans="1:31" x14ac:dyDescent="0.25">
      <c r="A483">
        <f>'[1]Cost outcomes'!B482</f>
        <v>40839.854770428101</v>
      </c>
      <c r="B483">
        <f>'[1]Cost outcomes'!C482</f>
        <v>40962.718936285397</v>
      </c>
      <c r="C483">
        <f>'[1]Cost outcomes'!D482</f>
        <v>40997.989839297501</v>
      </c>
      <c r="D483">
        <f>'[1]Cost outcomes'!E482</f>
        <v>41038.543068120402</v>
      </c>
      <c r="E483">
        <f>'[1]Cost outcomes'!F482</f>
        <v>41077.169596838197</v>
      </c>
      <c r="F483">
        <f>'[1]Cost outcomes'!G482</f>
        <v>41119.067127700997</v>
      </c>
      <c r="G483">
        <f>'[1]Cost outcomes'!H482</f>
        <v>41139.708636341296</v>
      </c>
      <c r="H483">
        <f>'[1]Cost outcomes'!I482</f>
        <v>41229.099678447797</v>
      </c>
      <c r="I483">
        <f>'[1]Cost outcomes'!J482</f>
        <v>41273.6210861238</v>
      </c>
      <c r="K483">
        <f>'[2]QALY outcomes'!B482</f>
        <v>13.5747035229718</v>
      </c>
      <c r="L483">
        <f>'[2]QALY outcomes'!C482</f>
        <v>13.5789399222898</v>
      </c>
      <c r="M483">
        <f>'[2]QALY outcomes'!D482</f>
        <v>13.579567499228199</v>
      </c>
      <c r="N483">
        <f>'[2]QALY outcomes'!E482</f>
        <v>13.5804378609278</v>
      </c>
      <c r="O483">
        <f>'[2]QALY outcomes'!F482</f>
        <v>13.5812292897212</v>
      </c>
      <c r="P483">
        <f>'[2]QALY outcomes'!G482</f>
        <v>13.5817082883986</v>
      </c>
      <c r="Q483">
        <f>'[2]QALY outcomes'!H482</f>
        <v>13.581849905445701</v>
      </c>
      <c r="R483">
        <f>'[2]QALY outcomes'!I482</f>
        <v>13.581849905445701</v>
      </c>
      <c r="S483">
        <f>'[2]QALY outcomes'!J482</f>
        <v>13.581849905445701</v>
      </c>
      <c r="U483">
        <f>[3]sens_28_spec_89!G482</f>
        <v>32.922028780868303</v>
      </c>
      <c r="V483">
        <f>[4]sens_57_spec_80_PSA!G482</f>
        <v>32.934058840360599</v>
      </c>
      <c r="W483">
        <f>[5]sens_64_spec_76_PSA!G482</f>
        <v>32.9352383864573</v>
      </c>
      <c r="X483">
        <f>[6]sens_70_spec_70_PSA!G482</f>
        <v>32.9367838250704</v>
      </c>
      <c r="Y483">
        <f>[7]sens_75_spec_66_PSA!G482</f>
        <v>32.938246879147101</v>
      </c>
      <c r="Z483">
        <f>[8]sens_88_spec_63_PSA!G482</f>
        <v>32.9392360826727</v>
      </c>
      <c r="AA483">
        <f>[9]sens_90_spec_58_PSA!G482</f>
        <v>32.939532118332302</v>
      </c>
      <c r="AB483">
        <f>[10]sens_95_spec_19_PSA!G482</f>
        <v>32.939532118332302</v>
      </c>
      <c r="AC483">
        <f>[11]sens_100_spec_3_PSA!G482</f>
        <v>32.939532118332302</v>
      </c>
      <c r="AE483">
        <f t="shared" si="13"/>
        <v>-10.976992068139353</v>
      </c>
    </row>
    <row r="484" spans="1:31" x14ac:dyDescent="0.25">
      <c r="A484">
        <f>'[1]Cost outcomes'!B483</f>
        <v>42909.518479446597</v>
      </c>
      <c r="B484">
        <f>'[1]Cost outcomes'!C483</f>
        <v>43150.2630106539</v>
      </c>
      <c r="C484">
        <f>'[1]Cost outcomes'!D483</f>
        <v>43217.219841135302</v>
      </c>
      <c r="D484">
        <f>'[1]Cost outcomes'!E483</f>
        <v>43243.973913048001</v>
      </c>
      <c r="E484">
        <f>'[1]Cost outcomes'!F483</f>
        <v>43300.619986667502</v>
      </c>
      <c r="F484">
        <f>'[1]Cost outcomes'!G483</f>
        <v>43392.960324758998</v>
      </c>
      <c r="G484">
        <f>'[1]Cost outcomes'!H483</f>
        <v>43445.648974010997</v>
      </c>
      <c r="H484">
        <f>'[1]Cost outcomes'!I483</f>
        <v>43569.9306372383</v>
      </c>
      <c r="I484">
        <f>'[1]Cost outcomes'!J483</f>
        <v>43608.5743242807</v>
      </c>
      <c r="K484">
        <f>'[2]QALY outcomes'!B483</f>
        <v>13.552284804517599</v>
      </c>
      <c r="L484">
        <f>'[2]QALY outcomes'!C483</f>
        <v>13.5640802016588</v>
      </c>
      <c r="M484">
        <f>'[2]QALY outcomes'!D483</f>
        <v>13.566498437155399</v>
      </c>
      <c r="N484">
        <f>'[2]QALY outcomes'!E483</f>
        <v>13.566598185831101</v>
      </c>
      <c r="O484">
        <f>'[2]QALY outcomes'!F483</f>
        <v>13.5699438059432</v>
      </c>
      <c r="P484">
        <f>'[2]QALY outcomes'!G483</f>
        <v>13.5746585175409</v>
      </c>
      <c r="Q484">
        <f>'[2]QALY outcomes'!H483</f>
        <v>13.5769148907762</v>
      </c>
      <c r="R484">
        <f>'[2]QALY outcomes'!I483</f>
        <v>13.579626618352099</v>
      </c>
      <c r="S484">
        <f>'[2]QALY outcomes'!J483</f>
        <v>13.579626618352099</v>
      </c>
      <c r="U484">
        <f>[3]sens_28_spec_89!G483</f>
        <v>32.476104432644597</v>
      </c>
      <c r="V484">
        <f>[4]sens_57_spec_80_PSA!G483</f>
        <v>32.504562561013898</v>
      </c>
      <c r="W484">
        <f>[5]sens_64_spec_76_PSA!G483</f>
        <v>32.509511191524503</v>
      </c>
      <c r="X484">
        <f>[6]sens_70_spec_70_PSA!G483</f>
        <v>32.509678085162001</v>
      </c>
      <c r="Y484">
        <f>[7]sens_75_spec_66_PSA!G483</f>
        <v>32.5179554513414</v>
      </c>
      <c r="Z484">
        <f>[8]sens_88_spec_63_PSA!G483</f>
        <v>32.527261437633399</v>
      </c>
      <c r="AA484">
        <f>[9]sens_90_spec_58_PSA!G483</f>
        <v>32.531943290134002</v>
      </c>
      <c r="AB484">
        <f>[10]sens_95_spec_19_PSA!G483</f>
        <v>32.537603002470199</v>
      </c>
      <c r="AC484">
        <f>[11]sens_100_spec_3_PSA!G483</f>
        <v>32.537603002470199</v>
      </c>
      <c r="AE484">
        <f t="shared" si="13"/>
        <v>70.782676400886771</v>
      </c>
    </row>
    <row r="485" spans="1:31" x14ac:dyDescent="0.25">
      <c r="A485">
        <f>'[1]Cost outcomes'!B484</f>
        <v>26863.1870264842</v>
      </c>
      <c r="B485">
        <f>'[1]Cost outcomes'!C484</f>
        <v>26938.427074090399</v>
      </c>
      <c r="C485">
        <f>'[1]Cost outcomes'!D484</f>
        <v>26968.080558704001</v>
      </c>
      <c r="D485">
        <f>'[1]Cost outcomes'!E484</f>
        <v>26988.3527218079</v>
      </c>
      <c r="E485">
        <f>'[1]Cost outcomes'!F484</f>
        <v>27007.250361511</v>
      </c>
      <c r="F485">
        <f>'[1]Cost outcomes'!G484</f>
        <v>27044.825298688</v>
      </c>
      <c r="G485">
        <f>'[1]Cost outcomes'!H484</f>
        <v>27056.3305227905</v>
      </c>
      <c r="H485">
        <f>'[1]Cost outcomes'!I484</f>
        <v>27169.318639839199</v>
      </c>
      <c r="I485">
        <f>'[1]Cost outcomes'!J484</f>
        <v>27214.246674548998</v>
      </c>
      <c r="K485">
        <f>'[2]QALY outcomes'!B484</f>
        <v>13.475952984488901</v>
      </c>
      <c r="L485">
        <f>'[2]QALY outcomes'!C484</f>
        <v>13.476663338099399</v>
      </c>
      <c r="M485">
        <f>'[2]QALY outcomes'!D484</f>
        <v>13.4769929745749</v>
      </c>
      <c r="N485">
        <f>'[2]QALY outcomes'!E484</f>
        <v>13.4769929745749</v>
      </c>
      <c r="O485">
        <f>'[2]QALY outcomes'!F484</f>
        <v>13.4769929745749</v>
      </c>
      <c r="P485">
        <f>'[2]QALY outcomes'!G484</f>
        <v>13.477788180055899</v>
      </c>
      <c r="Q485">
        <f>'[2]QALY outcomes'!H484</f>
        <v>13.477788180055899</v>
      </c>
      <c r="R485">
        <f>'[2]QALY outcomes'!I484</f>
        <v>13.4802473544071</v>
      </c>
      <c r="S485">
        <f>'[2]QALY outcomes'!J484</f>
        <v>13.4802473544071</v>
      </c>
      <c r="U485">
        <f>[3]sens_28_spec_89!G484</f>
        <v>32.395573742321602</v>
      </c>
      <c r="V485">
        <f>[4]sens_57_spec_80_PSA!G484</f>
        <v>32.396919067006699</v>
      </c>
      <c r="W485">
        <f>[5]sens_64_spec_76_PSA!G484</f>
        <v>32.397578478099398</v>
      </c>
      <c r="X485">
        <f>[6]sens_70_spec_70_PSA!G484</f>
        <v>32.397578478099398</v>
      </c>
      <c r="Y485">
        <f>[7]sens_75_spec_66_PSA!G484</f>
        <v>32.397578478099398</v>
      </c>
      <c r="Z485">
        <f>[8]sens_88_spec_63_PSA!G484</f>
        <v>32.399079243580204</v>
      </c>
      <c r="AA485">
        <f>[9]sens_90_spec_58_PSA!G484</f>
        <v>32.399079243580204</v>
      </c>
      <c r="AB485">
        <f>[10]sens_95_spec_19_PSA!G484</f>
        <v>32.404713639262603</v>
      </c>
      <c r="AC485">
        <f>[11]sens_100_spec_3_PSA!G484</f>
        <v>32.404713639262603</v>
      </c>
      <c r="AE485">
        <f t="shared" si="13"/>
        <v>-56.478960205408704</v>
      </c>
    </row>
    <row r="486" spans="1:31" x14ac:dyDescent="0.25">
      <c r="A486">
        <f>'[1]Cost outcomes'!B485</f>
        <v>36880.172576361198</v>
      </c>
      <c r="B486">
        <f>'[1]Cost outcomes'!C485</f>
        <v>37247.181659455098</v>
      </c>
      <c r="C486">
        <f>'[1]Cost outcomes'!D485</f>
        <v>37299.479853871599</v>
      </c>
      <c r="D486">
        <f>'[1]Cost outcomes'!E485</f>
        <v>37365.598718995498</v>
      </c>
      <c r="E486">
        <f>'[1]Cost outcomes'!F485</f>
        <v>37397.165571196601</v>
      </c>
      <c r="F486">
        <f>'[1]Cost outcomes'!G485</f>
        <v>37461.337002585598</v>
      </c>
      <c r="G486">
        <f>'[1]Cost outcomes'!H485</f>
        <v>37535.430486535501</v>
      </c>
      <c r="H486">
        <f>'[1]Cost outcomes'!I485</f>
        <v>37628.830651586701</v>
      </c>
      <c r="I486">
        <f>'[1]Cost outcomes'!J485</f>
        <v>37723.254681271399</v>
      </c>
      <c r="K486">
        <f>'[2]QALY outcomes'!B485</f>
        <v>13.8433050286678</v>
      </c>
      <c r="L486">
        <f>'[2]QALY outcomes'!C485</f>
        <v>13.8603707979803</v>
      </c>
      <c r="M486">
        <f>'[2]QALY outcomes'!D485</f>
        <v>13.8634993189731</v>
      </c>
      <c r="N486">
        <f>'[2]QALY outcomes'!E485</f>
        <v>13.865906447287699</v>
      </c>
      <c r="O486">
        <f>'[2]QALY outcomes'!F485</f>
        <v>13.866293953509899</v>
      </c>
      <c r="P486">
        <f>'[2]QALY outcomes'!G485</f>
        <v>13.8683607547181</v>
      </c>
      <c r="Q486">
        <f>'[2]QALY outcomes'!H485</f>
        <v>13.871447967769299</v>
      </c>
      <c r="R486">
        <f>'[2]QALY outcomes'!I485</f>
        <v>13.8715426844532</v>
      </c>
      <c r="S486">
        <f>'[2]QALY outcomes'!J485</f>
        <v>13.875565350610101</v>
      </c>
      <c r="U486">
        <f>[3]sens_28_spec_89!G485</f>
        <v>32.380650951169002</v>
      </c>
      <c r="V486">
        <f>[4]sens_57_spec_80_PSA!G485</f>
        <v>32.415485673779301</v>
      </c>
      <c r="W486">
        <f>[5]sens_64_spec_76_PSA!G485</f>
        <v>32.422483596342197</v>
      </c>
      <c r="X486">
        <f>[6]sens_70_spec_70_PSA!G485</f>
        <v>32.427525606770303</v>
      </c>
      <c r="Y486">
        <f>[7]sens_75_spec_66_PSA!G485</f>
        <v>32.428164987717899</v>
      </c>
      <c r="Z486">
        <f>[8]sens_88_spec_63_PSA!G485</f>
        <v>32.432014289905197</v>
      </c>
      <c r="AA486">
        <f>[9]sens_90_spec_58_PSA!G485</f>
        <v>32.4380008943509</v>
      </c>
      <c r="AB486">
        <f>[10]sens_95_spec_19_PSA!G485</f>
        <v>32.438142950031001</v>
      </c>
      <c r="AC486">
        <f>[11]sens_100_spec_3_PSA!G485</f>
        <v>32.447010455068501</v>
      </c>
      <c r="AE486">
        <f t="shared" si="13"/>
        <v>83.713465368548157</v>
      </c>
    </row>
    <row r="487" spans="1:31" x14ac:dyDescent="0.25">
      <c r="A487">
        <f>'[1]Cost outcomes'!B486</f>
        <v>33389.643345497803</v>
      </c>
      <c r="B487">
        <f>'[1]Cost outcomes'!C486</f>
        <v>33514.262569008803</v>
      </c>
      <c r="C487">
        <f>'[1]Cost outcomes'!D486</f>
        <v>33551.740057668903</v>
      </c>
      <c r="D487">
        <f>'[1]Cost outcomes'!E486</f>
        <v>33584.007258097299</v>
      </c>
      <c r="E487">
        <f>'[1]Cost outcomes'!F486</f>
        <v>33643.117844282897</v>
      </c>
      <c r="F487">
        <f>'[1]Cost outcomes'!G486</f>
        <v>33716.264300041803</v>
      </c>
      <c r="G487">
        <f>'[1]Cost outcomes'!H486</f>
        <v>33759.634966418598</v>
      </c>
      <c r="H487">
        <f>'[1]Cost outcomes'!I486</f>
        <v>33871.299955373797</v>
      </c>
      <c r="I487">
        <f>'[1]Cost outcomes'!J486</f>
        <v>33936.736022238198</v>
      </c>
      <c r="K487">
        <f>'[2]QALY outcomes'!B486</f>
        <v>13.2145310326665</v>
      </c>
      <c r="L487">
        <f>'[2]QALY outcomes'!C486</f>
        <v>13.2190808922233</v>
      </c>
      <c r="M487">
        <f>'[2]QALY outcomes'!D486</f>
        <v>13.2201994953032</v>
      </c>
      <c r="N487">
        <f>'[2]QALY outcomes'!E486</f>
        <v>13.221997914585801</v>
      </c>
      <c r="O487">
        <f>'[2]QALY outcomes'!F486</f>
        <v>13.224954632278701</v>
      </c>
      <c r="P487">
        <f>'[2]QALY outcomes'!G486</f>
        <v>13.230910554573001</v>
      </c>
      <c r="Q487">
        <f>'[2]QALY outcomes'!H486</f>
        <v>13.2329457037693</v>
      </c>
      <c r="R487">
        <f>'[2]QALY outcomes'!I486</f>
        <v>13.234058459099501</v>
      </c>
      <c r="S487">
        <f>'[2]QALY outcomes'!J486</f>
        <v>13.2357705429612</v>
      </c>
      <c r="U487">
        <f>[3]sens_28_spec_89!G486</f>
        <v>31.373919960241398</v>
      </c>
      <c r="V487">
        <f>[4]sens_57_spec_80_PSA!G486</f>
        <v>31.382612327444701</v>
      </c>
      <c r="W487">
        <f>[5]sens_64_spec_76_PSA!G486</f>
        <v>31.3850038720112</v>
      </c>
      <c r="X487">
        <f>[6]sens_70_spec_70_PSA!G486</f>
        <v>31.3902278580554</v>
      </c>
      <c r="Y487">
        <f>[7]sens_75_spec_66_PSA!G486</f>
        <v>31.399186879834801</v>
      </c>
      <c r="Z487">
        <f>[8]sens_88_spec_63_PSA!G486</f>
        <v>31.415506313874101</v>
      </c>
      <c r="AA487">
        <f>[9]sens_90_spec_58_PSA!G486</f>
        <v>31.420301885713499</v>
      </c>
      <c r="AB487">
        <f>[10]sens_95_spec_19_PSA!G486</f>
        <v>31.422791318871699</v>
      </c>
      <c r="AC487">
        <f>[11]sens_100_spec_3_PSA!G486</f>
        <v>31.426214510562598</v>
      </c>
      <c r="AE487">
        <f t="shared" si="13"/>
        <v>-4.453278628283968</v>
      </c>
    </row>
    <row r="488" spans="1:31" x14ac:dyDescent="0.25">
      <c r="A488">
        <f>'[1]Cost outcomes'!B487</f>
        <v>47717.1879194543</v>
      </c>
      <c r="B488">
        <f>'[1]Cost outcomes'!C487</f>
        <v>47872.7245824645</v>
      </c>
      <c r="C488">
        <f>'[1]Cost outcomes'!D487</f>
        <v>47901.570444246303</v>
      </c>
      <c r="D488">
        <f>'[1]Cost outcomes'!E487</f>
        <v>47929.640631983202</v>
      </c>
      <c r="E488">
        <f>'[1]Cost outcomes'!F487</f>
        <v>47965.396155330098</v>
      </c>
      <c r="F488">
        <f>'[1]Cost outcomes'!G487</f>
        <v>48029.904332756698</v>
      </c>
      <c r="G488">
        <f>'[1]Cost outcomes'!H487</f>
        <v>48056.2681635646</v>
      </c>
      <c r="H488">
        <f>'[1]Cost outcomes'!I487</f>
        <v>48176.004745797502</v>
      </c>
      <c r="I488">
        <f>'[1]Cost outcomes'!J487</f>
        <v>48216.127386170498</v>
      </c>
      <c r="K488">
        <f>'[2]QALY outcomes'!B487</f>
        <v>13.4417461156422</v>
      </c>
      <c r="L488">
        <f>'[2]QALY outcomes'!C487</f>
        <v>13.445327015268401</v>
      </c>
      <c r="M488">
        <f>'[2]QALY outcomes'!D487</f>
        <v>13.4455694737304</v>
      </c>
      <c r="N488">
        <f>'[2]QALY outcomes'!E487</f>
        <v>13.4456361265474</v>
      </c>
      <c r="O488">
        <f>'[2]QALY outcomes'!F487</f>
        <v>13.4466284084773</v>
      </c>
      <c r="P488">
        <f>'[2]QALY outcomes'!G487</f>
        <v>13.4488177775807</v>
      </c>
      <c r="Q488">
        <f>'[2]QALY outcomes'!H487</f>
        <v>13.449561472305801</v>
      </c>
      <c r="R488">
        <f>'[2]QALY outcomes'!I487</f>
        <v>13.4511975020793</v>
      </c>
      <c r="S488">
        <f>'[2]QALY outcomes'!J487</f>
        <v>13.4511975020793</v>
      </c>
      <c r="U488">
        <f>[3]sens_28_spec_89!G487</f>
        <v>32.5558109094532</v>
      </c>
      <c r="V488">
        <f>[4]sens_57_spec_80_PSA!G487</f>
        <v>32.563297955976999</v>
      </c>
      <c r="W488">
        <f>[5]sens_64_spec_76_PSA!G487</f>
        <v>32.563766834968099</v>
      </c>
      <c r="X488">
        <f>[6]sens_70_spec_70_PSA!G487</f>
        <v>32.563908083614201</v>
      </c>
      <c r="Y488">
        <f>[7]sens_75_spec_66_PSA!G487</f>
        <v>32.566267838874097</v>
      </c>
      <c r="Z488">
        <f>[8]sens_88_spec_63_PSA!G487</f>
        <v>32.5707755989772</v>
      </c>
      <c r="AA488">
        <f>[9]sens_90_spec_58_PSA!G487</f>
        <v>32.572126706603001</v>
      </c>
      <c r="AB488">
        <f>[10]sens_95_spec_19_PSA!G487</f>
        <v>32.575713441018003</v>
      </c>
      <c r="AC488">
        <f>[11]sens_100_spec_3_PSA!G487</f>
        <v>32.575713441018003</v>
      </c>
      <c r="AE488">
        <f t="shared" si="13"/>
        <v>-60.961834547757363</v>
      </c>
    </row>
    <row r="489" spans="1:31" x14ac:dyDescent="0.25">
      <c r="A489">
        <f>'[1]Cost outcomes'!B488</f>
        <v>33051.489169670604</v>
      </c>
      <c r="B489">
        <f>'[1]Cost outcomes'!C488</f>
        <v>33319.680513722502</v>
      </c>
      <c r="C489">
        <f>'[1]Cost outcomes'!D488</f>
        <v>33358.4034645914</v>
      </c>
      <c r="D489">
        <f>'[1]Cost outcomes'!E488</f>
        <v>33404.845809772298</v>
      </c>
      <c r="E489">
        <f>'[1]Cost outcomes'!F488</f>
        <v>33471.232359708403</v>
      </c>
      <c r="F489">
        <f>'[1]Cost outcomes'!G488</f>
        <v>33535.954364107303</v>
      </c>
      <c r="G489">
        <f>'[1]Cost outcomes'!H488</f>
        <v>33555.077315716502</v>
      </c>
      <c r="H489">
        <f>'[1]Cost outcomes'!I488</f>
        <v>33643.097778650001</v>
      </c>
      <c r="I489">
        <f>'[1]Cost outcomes'!J488</f>
        <v>33753.951556780601</v>
      </c>
      <c r="K489">
        <f>'[2]QALY outcomes'!B488</f>
        <v>14.092630005067701</v>
      </c>
      <c r="L489">
        <f>'[2]QALY outcomes'!C488</f>
        <v>14.1064907812831</v>
      </c>
      <c r="M489">
        <f>'[2]QALY outcomes'!D488</f>
        <v>14.108127003397801</v>
      </c>
      <c r="N489">
        <f>'[2]QALY outcomes'!E488</f>
        <v>14.1105551836792</v>
      </c>
      <c r="O489">
        <f>'[2]QALY outcomes'!F488</f>
        <v>14.115016296524701</v>
      </c>
      <c r="P489">
        <f>'[2]QALY outcomes'!G488</f>
        <v>14.1171886396136</v>
      </c>
      <c r="Q489">
        <f>'[2]QALY outcomes'!H488</f>
        <v>14.117284841447599</v>
      </c>
      <c r="R489">
        <f>'[2]QALY outcomes'!I488</f>
        <v>14.117661053974301</v>
      </c>
      <c r="S489">
        <f>'[2]QALY outcomes'!J488</f>
        <v>14.1224136945798</v>
      </c>
      <c r="U489">
        <f>[3]sens_28_spec_89!G488</f>
        <v>34.330042963138901</v>
      </c>
      <c r="V489">
        <f>[4]sens_57_spec_80_PSA!G488</f>
        <v>34.361691395212702</v>
      </c>
      <c r="W489">
        <f>[5]sens_64_spec_76_PSA!G488</f>
        <v>34.364432388682602</v>
      </c>
      <c r="X489">
        <f>[6]sens_70_spec_70_PSA!G488</f>
        <v>34.370360576184602</v>
      </c>
      <c r="Y489">
        <f>[7]sens_75_spec_66_PSA!G488</f>
        <v>34.381751158606001</v>
      </c>
      <c r="Z489">
        <f>[8]sens_88_spec_63_PSA!G488</f>
        <v>34.385402613920803</v>
      </c>
      <c r="AA489">
        <f>[9]sens_90_spec_58_PSA!G488</f>
        <v>34.385580221546498</v>
      </c>
      <c r="AB489">
        <f>[10]sens_95_spec_19_PSA!G488</f>
        <v>34.386208343695202</v>
      </c>
      <c r="AC489">
        <f>[11]sens_100_spec_3_PSA!G488</f>
        <v>34.3971886947933</v>
      </c>
      <c r="AE489">
        <f t="shared" si="13"/>
        <v>97.884410581450368</v>
      </c>
    </row>
    <row r="490" spans="1:31" x14ac:dyDescent="0.25">
      <c r="A490">
        <f>'[1]Cost outcomes'!B489</f>
        <v>30613.760472157701</v>
      </c>
      <c r="B490">
        <f>'[1]Cost outcomes'!C489</f>
        <v>30760.9101667873</v>
      </c>
      <c r="C490">
        <f>'[1]Cost outcomes'!D489</f>
        <v>30815.669463223101</v>
      </c>
      <c r="D490">
        <f>'[1]Cost outcomes'!E489</f>
        <v>30854.767273134101</v>
      </c>
      <c r="E490">
        <f>'[1]Cost outcomes'!F489</f>
        <v>30878.236834102601</v>
      </c>
      <c r="F490">
        <f>'[1]Cost outcomes'!G489</f>
        <v>30965.429243365299</v>
      </c>
      <c r="G490">
        <f>'[1]Cost outcomes'!H489</f>
        <v>30979.317311294799</v>
      </c>
      <c r="H490">
        <f>'[1]Cost outcomes'!I489</f>
        <v>31066.980384380098</v>
      </c>
      <c r="I490">
        <f>'[1]Cost outcomes'!J489</f>
        <v>31145.955106626101</v>
      </c>
      <c r="K490">
        <f>'[2]QALY outcomes'!B489</f>
        <v>13.579766714060501</v>
      </c>
      <c r="L490">
        <f>'[2]QALY outcomes'!C489</f>
        <v>13.586335148467599</v>
      </c>
      <c r="M490">
        <f>'[2]QALY outcomes'!D489</f>
        <v>13.590073787657101</v>
      </c>
      <c r="N490">
        <f>'[2]QALY outcomes'!E489</f>
        <v>13.5915065846881</v>
      </c>
      <c r="O490">
        <f>'[2]QALY outcomes'!F489</f>
        <v>13.591900668199999</v>
      </c>
      <c r="P490">
        <f>'[2]QALY outcomes'!G489</f>
        <v>13.595671814092</v>
      </c>
      <c r="Q490">
        <f>'[2]QALY outcomes'!H489</f>
        <v>13.595671814092</v>
      </c>
      <c r="R490">
        <f>'[2]QALY outcomes'!I489</f>
        <v>13.5957348405801</v>
      </c>
      <c r="S490">
        <f>'[2]QALY outcomes'!J489</f>
        <v>13.598596909382101</v>
      </c>
      <c r="U490">
        <f>[3]sens_28_spec_89!G489</f>
        <v>32.351017976852901</v>
      </c>
      <c r="V490">
        <f>[4]sens_57_spec_80_PSA!G489</f>
        <v>32.367465881664998</v>
      </c>
      <c r="W490">
        <f>[5]sens_64_spec_76_PSA!G489</f>
        <v>32.378161670966797</v>
      </c>
      <c r="X490">
        <f>[6]sens_70_spec_70_PSA!G489</f>
        <v>32.380995646828801</v>
      </c>
      <c r="Y490">
        <f>[7]sens_75_spec_66_PSA!G489</f>
        <v>32.381654235374803</v>
      </c>
      <c r="Z490">
        <f>[8]sens_88_spec_63_PSA!G489</f>
        <v>32.389218072621802</v>
      </c>
      <c r="AA490">
        <f>[9]sens_90_spec_58_PSA!G489</f>
        <v>32.389218072621802</v>
      </c>
      <c r="AB490">
        <f>[10]sens_95_spec_19_PSA!G489</f>
        <v>32.389336275637902</v>
      </c>
      <c r="AC490">
        <f>[11]sens_100_spec_3_PSA!G489</f>
        <v>32.395586897401003</v>
      </c>
      <c r="AE490">
        <f t="shared" si="13"/>
        <v>26.328654993190554</v>
      </c>
    </row>
    <row r="491" spans="1:31" x14ac:dyDescent="0.25">
      <c r="A491">
        <f>'[1]Cost outcomes'!B490</f>
        <v>45750.560862558203</v>
      </c>
      <c r="B491">
        <f>'[1]Cost outcomes'!C490</f>
        <v>45876.751608177401</v>
      </c>
      <c r="C491">
        <f>'[1]Cost outcomes'!D490</f>
        <v>45924.890814397302</v>
      </c>
      <c r="D491">
        <f>'[1]Cost outcomes'!E490</f>
        <v>45950.820820909699</v>
      </c>
      <c r="E491">
        <f>'[1]Cost outcomes'!F490</f>
        <v>45983.359600297299</v>
      </c>
      <c r="F491">
        <f>'[1]Cost outcomes'!G490</f>
        <v>46071.261585701599</v>
      </c>
      <c r="G491">
        <f>'[1]Cost outcomes'!H490</f>
        <v>46084.722638119798</v>
      </c>
      <c r="H491">
        <f>'[1]Cost outcomes'!I490</f>
        <v>46191.187133360501</v>
      </c>
      <c r="I491">
        <f>'[1]Cost outcomes'!J490</f>
        <v>46250.2849020461</v>
      </c>
      <c r="K491">
        <f>'[2]QALY outcomes'!B490</f>
        <v>13.6127639548701</v>
      </c>
      <c r="L491">
        <f>'[2]QALY outcomes'!C490</f>
        <v>13.618966525036001</v>
      </c>
      <c r="M491">
        <f>'[2]QALY outcomes'!D490</f>
        <v>13.6226437660561</v>
      </c>
      <c r="N491">
        <f>'[2]QALY outcomes'!E490</f>
        <v>13.622763420776201</v>
      </c>
      <c r="O491">
        <f>'[2]QALY outcomes'!F490</f>
        <v>13.6240263721725</v>
      </c>
      <c r="P491">
        <f>'[2]QALY outcomes'!G490</f>
        <v>13.630692533046</v>
      </c>
      <c r="Q491">
        <f>'[2]QALY outcomes'!H490</f>
        <v>13.630692533046</v>
      </c>
      <c r="R491">
        <f>'[2]QALY outcomes'!I490</f>
        <v>13.6316509246368</v>
      </c>
      <c r="S491">
        <f>'[2]QALY outcomes'!J490</f>
        <v>13.6335884252972</v>
      </c>
      <c r="U491">
        <f>[3]sens_28_spec_89!G490</f>
        <v>32.304815232800003</v>
      </c>
      <c r="V491">
        <f>[4]sens_57_spec_80_PSA!G490</f>
        <v>32.318144500873501</v>
      </c>
      <c r="W491">
        <f>[5]sens_64_spec_76_PSA!G490</f>
        <v>32.324987852695998</v>
      </c>
      <c r="X491">
        <f>[6]sens_70_spec_70_PSA!G490</f>
        <v>32.325171900865698</v>
      </c>
      <c r="Y491">
        <f>[7]sens_75_spec_66_PSA!G490</f>
        <v>32.327844603027003</v>
      </c>
      <c r="Z491">
        <f>[8]sens_88_spec_63_PSA!G490</f>
        <v>32.341811933875597</v>
      </c>
      <c r="AA491">
        <f>[9]sens_90_spec_58_PSA!G490</f>
        <v>32.341811933875597</v>
      </c>
      <c r="AB491">
        <f>[10]sens_95_spec_19_PSA!G490</f>
        <v>32.343602797051801</v>
      </c>
      <c r="AC491">
        <f>[11]sens_100_spec_3_PSA!G490</f>
        <v>32.3474669322271</v>
      </c>
      <c r="AE491">
        <f t="shared" si="13"/>
        <v>37.624795362242708</v>
      </c>
    </row>
    <row r="492" spans="1:31" x14ac:dyDescent="0.25">
      <c r="A492">
        <f>'[1]Cost outcomes'!B491</f>
        <v>31944.700521878</v>
      </c>
      <c r="B492">
        <f>'[1]Cost outcomes'!C491</f>
        <v>32075.4545013018</v>
      </c>
      <c r="C492">
        <f>'[1]Cost outcomes'!D491</f>
        <v>32091.266908932801</v>
      </c>
      <c r="D492">
        <f>'[1]Cost outcomes'!E491</f>
        <v>32131.6035893587</v>
      </c>
      <c r="E492">
        <f>'[1]Cost outcomes'!F491</f>
        <v>32150.2610957178</v>
      </c>
      <c r="F492">
        <f>'[1]Cost outcomes'!G491</f>
        <v>32176.880333918802</v>
      </c>
      <c r="G492">
        <f>'[1]Cost outcomes'!H491</f>
        <v>32187.090952383402</v>
      </c>
      <c r="H492">
        <f>'[1]Cost outcomes'!I491</f>
        <v>32274.739241503801</v>
      </c>
      <c r="I492">
        <f>'[1]Cost outcomes'!J491</f>
        <v>32332.272517632598</v>
      </c>
      <c r="K492">
        <f>'[2]QALY outcomes'!B491</f>
        <v>14.2387074408652</v>
      </c>
      <c r="L492">
        <f>'[2]QALY outcomes'!C491</f>
        <v>14.2442955735974</v>
      </c>
      <c r="M492">
        <f>'[2]QALY outcomes'!D491</f>
        <v>14.2442955735974</v>
      </c>
      <c r="N492">
        <f>'[2]QALY outcomes'!E491</f>
        <v>14.2458679920612</v>
      </c>
      <c r="O492">
        <f>'[2]QALY outcomes'!F491</f>
        <v>14.2458679920612</v>
      </c>
      <c r="P492">
        <f>'[2]QALY outcomes'!G491</f>
        <v>14.2458679920612</v>
      </c>
      <c r="Q492">
        <f>'[2]QALY outcomes'!H491</f>
        <v>14.2458679920612</v>
      </c>
      <c r="R492">
        <f>'[2]QALY outcomes'!I491</f>
        <v>14.2458679920612</v>
      </c>
      <c r="S492">
        <f>'[2]QALY outcomes'!J491</f>
        <v>14.248134148077799</v>
      </c>
      <c r="U492">
        <f>[3]sens_28_spec_89!G491</f>
        <v>33.405287921274997</v>
      </c>
      <c r="V492">
        <f>[4]sens_57_spec_80_PSA!G491</f>
        <v>33.417729171403799</v>
      </c>
      <c r="W492">
        <f>[5]sens_64_spec_76_PSA!G491</f>
        <v>33.417729171403799</v>
      </c>
      <c r="X492">
        <f>[6]sens_70_spec_70_PSA!G491</f>
        <v>33.421045130038898</v>
      </c>
      <c r="Y492">
        <f>[7]sens_75_spec_66_PSA!G491</f>
        <v>33.421045130038898</v>
      </c>
      <c r="Z492">
        <f>[8]sens_88_spec_63_PSA!G491</f>
        <v>33.421045130038898</v>
      </c>
      <c r="AA492">
        <f>[9]sens_90_spec_58_PSA!G491</f>
        <v>33.421045130038898</v>
      </c>
      <c r="AB492">
        <f>[10]sens_95_spec_19_PSA!G491</f>
        <v>33.421045130038898</v>
      </c>
      <c r="AC492">
        <f>[11]sens_100_spec_3_PSA!G491</f>
        <v>33.426917594236002</v>
      </c>
      <c r="AE492">
        <f t="shared" si="13"/>
        <v>16.833707956845331</v>
      </c>
    </row>
    <row r="493" spans="1:31" x14ac:dyDescent="0.25">
      <c r="A493">
        <f>'[1]Cost outcomes'!B492</f>
        <v>24773.5927077339</v>
      </c>
      <c r="B493">
        <f>'[1]Cost outcomes'!C492</f>
        <v>24907.902158024899</v>
      </c>
      <c r="C493">
        <f>'[1]Cost outcomes'!D492</f>
        <v>24974.316580965002</v>
      </c>
      <c r="D493">
        <f>'[1]Cost outcomes'!E492</f>
        <v>24993.927322687399</v>
      </c>
      <c r="E493">
        <f>'[1]Cost outcomes'!F492</f>
        <v>25010.298791095302</v>
      </c>
      <c r="F493">
        <f>'[1]Cost outcomes'!G492</f>
        <v>25092.098102996199</v>
      </c>
      <c r="G493">
        <f>'[1]Cost outcomes'!H492</f>
        <v>25119.853870488001</v>
      </c>
      <c r="H493">
        <f>'[1]Cost outcomes'!I492</f>
        <v>25206.726772958398</v>
      </c>
      <c r="I493">
        <f>'[1]Cost outcomes'!J492</f>
        <v>25254.317524333899</v>
      </c>
      <c r="K493">
        <f>'[2]QALY outcomes'!B492</f>
        <v>14.376551024767201</v>
      </c>
      <c r="L493">
        <f>'[2]QALY outcomes'!C492</f>
        <v>14.380395322114699</v>
      </c>
      <c r="M493">
        <f>'[2]QALY outcomes'!D492</f>
        <v>14.3837104120162</v>
      </c>
      <c r="N493">
        <f>'[2]QALY outcomes'!E492</f>
        <v>14.3837104120162</v>
      </c>
      <c r="O493">
        <f>'[2]QALY outcomes'!F492</f>
        <v>14.3837104120162</v>
      </c>
      <c r="P493">
        <f>'[2]QALY outcomes'!G492</f>
        <v>14.3889414930804</v>
      </c>
      <c r="Q493">
        <f>'[2]QALY outcomes'!H492</f>
        <v>14.390228275527001</v>
      </c>
      <c r="R493">
        <f>'[2]QALY outcomes'!I492</f>
        <v>14.390228275527001</v>
      </c>
      <c r="S493">
        <f>'[2]QALY outcomes'!J492</f>
        <v>14.3921459540193</v>
      </c>
      <c r="U493">
        <f>[3]sens_28_spec_89!G492</f>
        <v>34.841739979665498</v>
      </c>
      <c r="V493">
        <f>[4]sens_57_spec_80_PSA!G492</f>
        <v>34.848996023915198</v>
      </c>
      <c r="W493">
        <f>[5]sens_64_spec_76_PSA!G492</f>
        <v>34.857618417151599</v>
      </c>
      <c r="X493">
        <f>[6]sens_70_spec_70_PSA!G492</f>
        <v>34.857618417151599</v>
      </c>
      <c r="Y493">
        <f>[7]sens_75_spec_66_PSA!G492</f>
        <v>34.857618417151599</v>
      </c>
      <c r="Z493">
        <f>[8]sens_88_spec_63_PSA!G492</f>
        <v>34.868262709535998</v>
      </c>
      <c r="AA493">
        <f>[9]sens_90_spec_58_PSA!G492</f>
        <v>34.870713579128598</v>
      </c>
      <c r="AB493">
        <f>[10]sens_95_spec_19_PSA!G492</f>
        <v>34.870713579128598</v>
      </c>
      <c r="AC493">
        <f>[11]sens_100_spec_3_PSA!G492</f>
        <v>34.875412675896499</v>
      </c>
      <c r="AE493">
        <f t="shared" si="13"/>
        <v>-32.778047528932888</v>
      </c>
    </row>
    <row r="494" spans="1:31" x14ac:dyDescent="0.25">
      <c r="A494">
        <f>'[1]Cost outcomes'!B493</f>
        <v>32846.718576106803</v>
      </c>
      <c r="B494">
        <f>'[1]Cost outcomes'!C493</f>
        <v>32974.577048866799</v>
      </c>
      <c r="C494">
        <f>'[1]Cost outcomes'!D493</f>
        <v>32994.810649960004</v>
      </c>
      <c r="D494">
        <f>'[1]Cost outcomes'!E493</f>
        <v>33046.881586837197</v>
      </c>
      <c r="E494">
        <f>'[1]Cost outcomes'!F493</f>
        <v>33068.519184670098</v>
      </c>
      <c r="F494">
        <f>'[1]Cost outcomes'!G493</f>
        <v>33134.958040055397</v>
      </c>
      <c r="G494">
        <f>'[1]Cost outcomes'!H493</f>
        <v>33149.034460696603</v>
      </c>
      <c r="H494">
        <f>'[1]Cost outcomes'!I493</f>
        <v>33233.343848368197</v>
      </c>
      <c r="I494">
        <f>'[1]Cost outcomes'!J493</f>
        <v>33267.540167108898</v>
      </c>
      <c r="K494">
        <f>'[2]QALY outcomes'!B493</f>
        <v>13.630997566247499</v>
      </c>
      <c r="L494">
        <f>'[2]QALY outcomes'!C493</f>
        <v>13.6367555962801</v>
      </c>
      <c r="M494">
        <f>'[2]QALY outcomes'!D493</f>
        <v>13.636907785002901</v>
      </c>
      <c r="N494">
        <f>'[2]QALY outcomes'!E493</f>
        <v>13.638446011339401</v>
      </c>
      <c r="O494">
        <f>'[2]QALY outcomes'!F493</f>
        <v>13.639486291326101</v>
      </c>
      <c r="P494">
        <f>'[2]QALY outcomes'!G493</f>
        <v>13.642458139976901</v>
      </c>
      <c r="Q494">
        <f>'[2]QALY outcomes'!H493</f>
        <v>13.642458139976901</v>
      </c>
      <c r="R494">
        <f>'[2]QALY outcomes'!I493</f>
        <v>13.642458139976901</v>
      </c>
      <c r="S494">
        <f>'[2]QALY outcomes'!J493</f>
        <v>13.642458139976901</v>
      </c>
      <c r="U494">
        <f>[3]sens_28_spec_89!G493</f>
        <v>31.8639329334876</v>
      </c>
      <c r="V494">
        <f>[4]sens_57_spec_80_PSA!G493</f>
        <v>31.875341224244099</v>
      </c>
      <c r="W494">
        <f>[5]sens_64_spec_76_PSA!G493</f>
        <v>31.8755727922475</v>
      </c>
      <c r="X494">
        <f>[6]sens_70_spec_70_PSA!G493</f>
        <v>31.878278038775299</v>
      </c>
      <c r="Y494">
        <f>[7]sens_75_spec_66_PSA!G493</f>
        <v>31.880025891744602</v>
      </c>
      <c r="Z494">
        <f>[8]sens_88_spec_63_PSA!G493</f>
        <v>31.887065881002201</v>
      </c>
      <c r="AA494">
        <f>[9]sens_90_spec_58_PSA!G493</f>
        <v>31.887065881002201</v>
      </c>
      <c r="AB494">
        <f>[10]sens_95_spec_19_PSA!G493</f>
        <v>31.887065881002201</v>
      </c>
      <c r="AC494">
        <f>[11]sens_100_spec_3_PSA!G493</f>
        <v>31.887065881002201</v>
      </c>
      <c r="AE494">
        <f t="shared" si="13"/>
        <v>24.21635743919353</v>
      </c>
    </row>
    <row r="495" spans="1:31" x14ac:dyDescent="0.25">
      <c r="A495">
        <f>'[1]Cost outcomes'!B494</f>
        <v>38932.876203129999</v>
      </c>
      <c r="B495">
        <f>'[1]Cost outcomes'!C494</f>
        <v>39067.893548023101</v>
      </c>
      <c r="C495">
        <f>'[1]Cost outcomes'!D494</f>
        <v>39124.520018317598</v>
      </c>
      <c r="D495">
        <f>'[1]Cost outcomes'!E494</f>
        <v>39184.1386157628</v>
      </c>
      <c r="E495">
        <f>'[1]Cost outcomes'!F494</f>
        <v>39219.977490149497</v>
      </c>
      <c r="F495">
        <f>'[1]Cost outcomes'!G494</f>
        <v>39279.804788624897</v>
      </c>
      <c r="G495">
        <f>'[1]Cost outcomes'!H494</f>
        <v>39293.579156385204</v>
      </c>
      <c r="H495">
        <f>'[1]Cost outcomes'!I494</f>
        <v>39382.193010998097</v>
      </c>
      <c r="I495">
        <f>'[1]Cost outcomes'!J494</f>
        <v>39428.507772424098</v>
      </c>
      <c r="K495">
        <f>'[2]QALY outcomes'!B494</f>
        <v>13.2840021099626</v>
      </c>
      <c r="L495">
        <f>'[2]QALY outcomes'!C494</f>
        <v>13.286410724982501</v>
      </c>
      <c r="M495">
        <f>'[2]QALY outcomes'!D494</f>
        <v>13.2882674282623</v>
      </c>
      <c r="N495">
        <f>'[2]QALY outcomes'!E494</f>
        <v>13.290433424802799</v>
      </c>
      <c r="O495">
        <f>'[2]QALY outcomes'!F494</f>
        <v>13.291198024027601</v>
      </c>
      <c r="P495">
        <f>'[2]QALY outcomes'!G494</f>
        <v>13.2929116047574</v>
      </c>
      <c r="Q495">
        <f>'[2]QALY outcomes'!H494</f>
        <v>13.2929116047574</v>
      </c>
      <c r="R495">
        <f>'[2]QALY outcomes'!I494</f>
        <v>13.2931097579041</v>
      </c>
      <c r="S495">
        <f>'[2]QALY outcomes'!J494</f>
        <v>13.293257608182699</v>
      </c>
      <c r="U495">
        <f>[3]sens_28_spec_89!G494</f>
        <v>32.799235571183601</v>
      </c>
      <c r="V495">
        <f>[4]sens_57_spec_80_PSA!G494</f>
        <v>32.8043635324074</v>
      </c>
      <c r="W495">
        <f>[5]sens_64_spec_76_PSA!G494</f>
        <v>32.808356173617703</v>
      </c>
      <c r="X495">
        <f>[6]sens_70_spec_70_PSA!G494</f>
        <v>32.815161508307597</v>
      </c>
      <c r="Y495">
        <f>[7]sens_75_spec_66_PSA!G494</f>
        <v>32.816877716841702</v>
      </c>
      <c r="Z495">
        <f>[8]sens_88_spec_63_PSA!G494</f>
        <v>32.821784123444203</v>
      </c>
      <c r="AA495">
        <f>[9]sens_90_spec_58_PSA!G494</f>
        <v>32.821784123444203</v>
      </c>
      <c r="AB495">
        <f>[10]sens_95_spec_19_PSA!G494</f>
        <v>32.822178421801802</v>
      </c>
      <c r="AC495">
        <f>[11]sens_100_spec_3_PSA!G494</f>
        <v>32.822443135310301</v>
      </c>
      <c r="AE495">
        <f t="shared" si="13"/>
        <v>-71.403623170085439</v>
      </c>
    </row>
    <row r="496" spans="1:31" x14ac:dyDescent="0.25">
      <c r="A496">
        <f>'[1]Cost outcomes'!B495</f>
        <v>32944.229489804697</v>
      </c>
      <c r="B496">
        <f>'[1]Cost outcomes'!C495</f>
        <v>33192.078030824399</v>
      </c>
      <c r="C496">
        <f>'[1]Cost outcomes'!D495</f>
        <v>33224.555279980697</v>
      </c>
      <c r="D496">
        <f>'[1]Cost outcomes'!E495</f>
        <v>33244.030920846701</v>
      </c>
      <c r="E496">
        <f>'[1]Cost outcomes'!F495</f>
        <v>33299.044374711302</v>
      </c>
      <c r="F496">
        <f>'[1]Cost outcomes'!G495</f>
        <v>33415.292244389202</v>
      </c>
      <c r="G496">
        <f>'[1]Cost outcomes'!H495</f>
        <v>33440.829917974297</v>
      </c>
      <c r="H496">
        <f>'[1]Cost outcomes'!I495</f>
        <v>33525.996894678501</v>
      </c>
      <c r="I496">
        <f>'[1]Cost outcomes'!J495</f>
        <v>33615.668451006197</v>
      </c>
      <c r="K496">
        <f>'[2]QALY outcomes'!B495</f>
        <v>13.8091807874743</v>
      </c>
      <c r="L496">
        <f>'[2]QALY outcomes'!C495</f>
        <v>13.8183653835047</v>
      </c>
      <c r="M496">
        <f>'[2]QALY outcomes'!D495</f>
        <v>13.8186011650571</v>
      </c>
      <c r="N496">
        <f>'[2]QALY outcomes'!E495</f>
        <v>13.8186011650571</v>
      </c>
      <c r="O496">
        <f>'[2]QALY outcomes'!F495</f>
        <v>13.8220144285596</v>
      </c>
      <c r="P496">
        <f>'[2]QALY outcomes'!G495</f>
        <v>13.827437974570699</v>
      </c>
      <c r="Q496">
        <f>'[2]QALY outcomes'!H495</f>
        <v>13.8276983920106</v>
      </c>
      <c r="R496">
        <f>'[2]QALY outcomes'!I495</f>
        <v>13.8276983920106</v>
      </c>
      <c r="S496">
        <f>'[2]QALY outcomes'!J495</f>
        <v>13.831266269008999</v>
      </c>
      <c r="U496">
        <f>[3]sens_28_spec_89!G495</f>
        <v>33.2624621059432</v>
      </c>
      <c r="V496">
        <f>[4]sens_57_spec_80_PSA!G495</f>
        <v>33.284415056152199</v>
      </c>
      <c r="W496">
        <f>[5]sens_64_spec_76_PSA!G495</f>
        <v>33.284872515587701</v>
      </c>
      <c r="X496">
        <f>[6]sens_70_spec_70_PSA!G495</f>
        <v>33.284872515587701</v>
      </c>
      <c r="Y496">
        <f>[7]sens_75_spec_66_PSA!G495</f>
        <v>33.2945236745486</v>
      </c>
      <c r="Z496">
        <f>[8]sens_88_spec_63_PSA!G495</f>
        <v>33.307790941267797</v>
      </c>
      <c r="AA496">
        <f>[9]sens_90_spec_58_PSA!G495</f>
        <v>33.308291121912497</v>
      </c>
      <c r="AB496">
        <f>[10]sens_95_spec_19_PSA!G495</f>
        <v>33.308291121912497</v>
      </c>
      <c r="AC496">
        <f>[11]sens_100_spec_3_PSA!G495</f>
        <v>33.3174002770347</v>
      </c>
      <c r="AE496">
        <f t="shared" si="13"/>
        <v>-5.2749743896008852</v>
      </c>
    </row>
    <row r="497" spans="1:31" x14ac:dyDescent="0.25">
      <c r="A497">
        <f>'[1]Cost outcomes'!B496</f>
        <v>36780.974367775198</v>
      </c>
      <c r="B497">
        <f>'[1]Cost outcomes'!C496</f>
        <v>36946.765421774602</v>
      </c>
      <c r="C497">
        <f>'[1]Cost outcomes'!D496</f>
        <v>36994.678812322702</v>
      </c>
      <c r="D497">
        <f>'[1]Cost outcomes'!E496</f>
        <v>37022.199056782498</v>
      </c>
      <c r="E497">
        <f>'[1]Cost outcomes'!F496</f>
        <v>37037.6630744629</v>
      </c>
      <c r="F497">
        <f>'[1]Cost outcomes'!G496</f>
        <v>37133.029321405404</v>
      </c>
      <c r="G497">
        <f>'[1]Cost outcomes'!H496</f>
        <v>37207.756643186003</v>
      </c>
      <c r="H497">
        <f>'[1]Cost outcomes'!I496</f>
        <v>37318.2667390141</v>
      </c>
      <c r="I497">
        <f>'[1]Cost outcomes'!J496</f>
        <v>37394.066310501599</v>
      </c>
      <c r="K497">
        <f>'[2]QALY outcomes'!B496</f>
        <v>13.7433185611985</v>
      </c>
      <c r="L497">
        <f>'[2]QALY outcomes'!C496</f>
        <v>13.7505063434407</v>
      </c>
      <c r="M497">
        <f>'[2]QALY outcomes'!D496</f>
        <v>13.7520182077707</v>
      </c>
      <c r="N497">
        <f>'[2]QALY outcomes'!E496</f>
        <v>13.7521316314091</v>
      </c>
      <c r="O497">
        <f>'[2]QALY outcomes'!F496</f>
        <v>13.7521559776131</v>
      </c>
      <c r="P497">
        <f>'[2]QALY outcomes'!G496</f>
        <v>13.7572253211241</v>
      </c>
      <c r="Q497">
        <f>'[2]QALY outcomes'!H496</f>
        <v>13.7599329677297</v>
      </c>
      <c r="R497">
        <f>'[2]QALY outcomes'!I496</f>
        <v>13.761385623102401</v>
      </c>
      <c r="S497">
        <f>'[2]QALY outcomes'!J496</f>
        <v>13.7634340201325</v>
      </c>
      <c r="U497">
        <f>[3]sens_28_spec_89!G496</f>
        <v>31.898532702707399</v>
      </c>
      <c r="V497">
        <f>[4]sens_57_spec_80_PSA!G496</f>
        <v>31.9138169228031</v>
      </c>
      <c r="W497">
        <f>[5]sens_64_spec_76_PSA!G496</f>
        <v>31.9166283682166</v>
      </c>
      <c r="X497">
        <f>[6]sens_70_spec_70_PSA!G496</f>
        <v>31.916815245981301</v>
      </c>
      <c r="Y497">
        <f>[7]sens_75_spec_66_PSA!G496</f>
        <v>31.916846899263099</v>
      </c>
      <c r="Z497">
        <f>[8]sens_88_spec_63_PSA!G496</f>
        <v>31.9261050100089</v>
      </c>
      <c r="AA497">
        <f>[9]sens_90_spec_58_PSA!G496</f>
        <v>31.933511241026199</v>
      </c>
      <c r="AB497">
        <f>[10]sens_95_spec_19_PSA!G496</f>
        <v>31.935931704744299</v>
      </c>
      <c r="AC497">
        <f>[11]sens_100_spec_3_PSA!G496</f>
        <v>31.940524687630798</v>
      </c>
      <c r="AE497">
        <f t="shared" si="13"/>
        <v>24.044837408342346</v>
      </c>
    </row>
    <row r="498" spans="1:31" x14ac:dyDescent="0.25">
      <c r="A498">
        <f>'[1]Cost outcomes'!B497</f>
        <v>37829.299734697197</v>
      </c>
      <c r="B498">
        <f>'[1]Cost outcomes'!C497</f>
        <v>37983.692365829702</v>
      </c>
      <c r="C498">
        <f>'[1]Cost outcomes'!D497</f>
        <v>38038.630735506798</v>
      </c>
      <c r="D498">
        <f>'[1]Cost outcomes'!E497</f>
        <v>38100.726103693501</v>
      </c>
      <c r="E498">
        <f>'[1]Cost outcomes'!F497</f>
        <v>38126.1463112653</v>
      </c>
      <c r="F498">
        <f>'[1]Cost outcomes'!G497</f>
        <v>38185.861237955702</v>
      </c>
      <c r="G498">
        <f>'[1]Cost outcomes'!H497</f>
        <v>38215.096708425801</v>
      </c>
      <c r="H498">
        <f>'[1]Cost outcomes'!I497</f>
        <v>38325.668002128099</v>
      </c>
      <c r="I498">
        <f>'[1]Cost outcomes'!J497</f>
        <v>38408.648806735502</v>
      </c>
      <c r="K498">
        <f>'[2]QALY outcomes'!B497</f>
        <v>13.689911063434099</v>
      </c>
      <c r="L498">
        <f>'[2]QALY outcomes'!C497</f>
        <v>13.694866621697299</v>
      </c>
      <c r="M498">
        <f>'[2]QALY outcomes'!D497</f>
        <v>13.6974756983322</v>
      </c>
      <c r="N498">
        <f>'[2]QALY outcomes'!E497</f>
        <v>13.700438126197</v>
      </c>
      <c r="O498">
        <f>'[2]QALY outcomes'!F497</f>
        <v>13.700598679464299</v>
      </c>
      <c r="P498">
        <f>'[2]QALY outcomes'!G497</f>
        <v>13.702978914450901</v>
      </c>
      <c r="Q498">
        <f>'[2]QALY outcomes'!H497</f>
        <v>13.7034202824301</v>
      </c>
      <c r="R498">
        <f>'[2]QALY outcomes'!I497</f>
        <v>13.7041413752493</v>
      </c>
      <c r="S498">
        <f>'[2]QALY outcomes'!J497</f>
        <v>13.7063771247439</v>
      </c>
      <c r="U498">
        <f>[3]sens_28_spec_89!G497</f>
        <v>32.5729030059114</v>
      </c>
      <c r="V498">
        <f>[4]sens_57_spec_80_PSA!G497</f>
        <v>32.582968859843099</v>
      </c>
      <c r="W498">
        <f>[5]sens_64_spec_76_PSA!G497</f>
        <v>32.588059339520299</v>
      </c>
      <c r="X498">
        <f>[6]sens_70_spec_70_PSA!G497</f>
        <v>32.593590453014599</v>
      </c>
      <c r="Y498">
        <f>[7]sens_75_spec_66_PSA!G497</f>
        <v>32.593859651330497</v>
      </c>
      <c r="Z498">
        <f>[8]sens_88_spec_63_PSA!G497</f>
        <v>32.598665473140699</v>
      </c>
      <c r="AA498">
        <f>[9]sens_90_spec_58_PSA!G497</f>
        <v>32.599413026245003</v>
      </c>
      <c r="AB498">
        <f>[10]sens_95_spec_19_PSA!G497</f>
        <v>32.600644634463897</v>
      </c>
      <c r="AC498">
        <f>[11]sens_100_spec_3_PSA!G497</f>
        <v>32.6050726090944</v>
      </c>
      <c r="AE498">
        <f t="shared" si="13"/>
        <v>-23.51181301388965</v>
      </c>
    </row>
    <row r="499" spans="1:31" x14ac:dyDescent="0.25">
      <c r="A499">
        <f>'[1]Cost outcomes'!B498</f>
        <v>28125.975351031298</v>
      </c>
      <c r="B499">
        <f>'[1]Cost outcomes'!C498</f>
        <v>28311.5070095091</v>
      </c>
      <c r="C499">
        <f>'[1]Cost outcomes'!D498</f>
        <v>28397.068169293201</v>
      </c>
      <c r="D499">
        <f>'[1]Cost outcomes'!E498</f>
        <v>28414.263249567299</v>
      </c>
      <c r="E499">
        <f>'[1]Cost outcomes'!F498</f>
        <v>28446.9425081882</v>
      </c>
      <c r="F499">
        <f>'[1]Cost outcomes'!G498</f>
        <v>28506.3593269062</v>
      </c>
      <c r="G499">
        <f>'[1]Cost outcomes'!H498</f>
        <v>28563.562592688999</v>
      </c>
      <c r="H499">
        <f>'[1]Cost outcomes'!I498</f>
        <v>28660.355465717501</v>
      </c>
      <c r="I499">
        <f>'[1]Cost outcomes'!J498</f>
        <v>28718.158749164701</v>
      </c>
      <c r="K499">
        <f>'[2]QALY outcomes'!B498</f>
        <v>13.4538689365293</v>
      </c>
      <c r="L499">
        <f>'[2]QALY outcomes'!C498</f>
        <v>13.460032422880101</v>
      </c>
      <c r="M499">
        <f>'[2]QALY outcomes'!D498</f>
        <v>13.463824329060399</v>
      </c>
      <c r="N499">
        <f>'[2]QALY outcomes'!E498</f>
        <v>13.463824329060399</v>
      </c>
      <c r="O499">
        <f>'[2]QALY outcomes'!F498</f>
        <v>13.465113116329899</v>
      </c>
      <c r="P499">
        <f>'[2]QALY outcomes'!G498</f>
        <v>13.4663962995074</v>
      </c>
      <c r="Q499">
        <f>'[2]QALY outcomes'!H498</f>
        <v>13.4685449987516</v>
      </c>
      <c r="R499">
        <f>'[2]QALY outcomes'!I498</f>
        <v>13.4693200185057</v>
      </c>
      <c r="S499">
        <f>'[2]QALY outcomes'!J498</f>
        <v>13.470255450078101</v>
      </c>
      <c r="U499">
        <f>[3]sens_28_spec_89!G498</f>
        <v>32.928436112393598</v>
      </c>
      <c r="V499">
        <f>[4]sens_57_spec_80_PSA!G498</f>
        <v>32.942600722634403</v>
      </c>
      <c r="W499">
        <f>[5]sens_64_spec_76_PSA!G498</f>
        <v>32.952271970771598</v>
      </c>
      <c r="X499">
        <f>[6]sens_70_spec_70_PSA!G498</f>
        <v>32.952271970771598</v>
      </c>
      <c r="Y499">
        <f>[7]sens_75_spec_66_PSA!G498</f>
        <v>32.955009532136103</v>
      </c>
      <c r="Z499">
        <f>[8]sens_88_spec_63_PSA!G498</f>
        <v>32.957337306733997</v>
      </c>
      <c r="AA499">
        <f>[9]sens_90_spec_58_PSA!G498</f>
        <v>32.962035027214398</v>
      </c>
      <c r="AB499">
        <f>[10]sens_95_spec_19_PSA!G498</f>
        <v>32.963474018432301</v>
      </c>
      <c r="AC499">
        <f>[11]sens_100_spec_3_PSA!G498</f>
        <v>32.965192786803698</v>
      </c>
      <c r="AE499">
        <f t="shared" si="13"/>
        <v>-22.748356736377445</v>
      </c>
    </row>
    <row r="500" spans="1:31" x14ac:dyDescent="0.25">
      <c r="A500">
        <f>'[1]Cost outcomes'!B499</f>
        <v>30091.7632407194</v>
      </c>
      <c r="B500">
        <f>'[1]Cost outcomes'!C499</f>
        <v>30228.8604002188</v>
      </c>
      <c r="C500">
        <f>'[1]Cost outcomes'!D499</f>
        <v>30259.1930327113</v>
      </c>
      <c r="D500">
        <f>'[1]Cost outcomes'!E499</f>
        <v>30308.159473461001</v>
      </c>
      <c r="E500">
        <f>'[1]Cost outcomes'!F499</f>
        <v>30340.593742390101</v>
      </c>
      <c r="F500">
        <f>'[1]Cost outcomes'!G499</f>
        <v>30414.611425318901</v>
      </c>
      <c r="G500">
        <f>'[1]Cost outcomes'!H499</f>
        <v>30446.848470965801</v>
      </c>
      <c r="H500">
        <f>'[1]Cost outcomes'!I499</f>
        <v>30552.590438540599</v>
      </c>
      <c r="I500">
        <f>'[1]Cost outcomes'!J499</f>
        <v>30594.334776888001</v>
      </c>
      <c r="K500">
        <f>'[2]QALY outcomes'!B499</f>
        <v>13.666603454489699</v>
      </c>
      <c r="L500">
        <f>'[2]QALY outcomes'!C499</f>
        <v>13.672081294286601</v>
      </c>
      <c r="M500">
        <f>'[2]QALY outcomes'!D499</f>
        <v>13.672578970663</v>
      </c>
      <c r="N500">
        <f>'[2]QALY outcomes'!E499</f>
        <v>13.675186415923299</v>
      </c>
      <c r="O500">
        <f>'[2]QALY outcomes'!F499</f>
        <v>13.6760419261919</v>
      </c>
      <c r="P500">
        <f>'[2]QALY outcomes'!G499</f>
        <v>13.680513045280501</v>
      </c>
      <c r="Q500">
        <f>'[2]QALY outcomes'!H499</f>
        <v>13.6819342049992</v>
      </c>
      <c r="R500">
        <f>'[2]QALY outcomes'!I499</f>
        <v>13.683857989467899</v>
      </c>
      <c r="S500">
        <f>'[2]QALY outcomes'!J499</f>
        <v>13.683857989467899</v>
      </c>
      <c r="U500">
        <f>[3]sens_28_spec_89!G499</f>
        <v>31.590914719740201</v>
      </c>
      <c r="V500">
        <f>[4]sens_57_spec_80_PSA!G499</f>
        <v>31.601431509693501</v>
      </c>
      <c r="W500">
        <f>[5]sens_64_spec_76_PSA!G499</f>
        <v>31.602247648250898</v>
      </c>
      <c r="X500">
        <f>[6]sens_70_spec_70_PSA!G499</f>
        <v>31.6078467916366</v>
      </c>
      <c r="Y500">
        <f>[7]sens_75_spec_66_PSA!G499</f>
        <v>31.609261682410001</v>
      </c>
      <c r="Z500">
        <f>[8]sens_88_spec_63_PSA!G499</f>
        <v>31.618746180011399</v>
      </c>
      <c r="AA500">
        <f>[9]sens_90_spec_58_PSA!G499</f>
        <v>31.621832042423399</v>
      </c>
      <c r="AB500">
        <f>[10]sens_95_spec_19_PSA!G499</f>
        <v>31.626571853913099</v>
      </c>
      <c r="AC500">
        <f>[11]sens_100_spec_3_PSA!G499</f>
        <v>31.626571853913099</v>
      </c>
      <c r="AE500">
        <f t="shared" si="13"/>
        <v>7.5775907633885708</v>
      </c>
    </row>
    <row r="501" spans="1:31" x14ac:dyDescent="0.25">
      <c r="A501">
        <f>'[1]Cost outcomes'!B500</f>
        <v>31853.438859080401</v>
      </c>
      <c r="B501">
        <f>'[1]Cost outcomes'!C500</f>
        <v>32155.8351739764</v>
      </c>
      <c r="C501">
        <f>'[1]Cost outcomes'!D500</f>
        <v>32256.044105320601</v>
      </c>
      <c r="D501">
        <f>'[1]Cost outcomes'!E500</f>
        <v>32346.3910426531</v>
      </c>
      <c r="E501">
        <f>'[1]Cost outcomes'!F500</f>
        <v>32397.311051577701</v>
      </c>
      <c r="F501">
        <f>'[1]Cost outcomes'!G500</f>
        <v>32631.409262303401</v>
      </c>
      <c r="G501">
        <f>'[1]Cost outcomes'!H500</f>
        <v>32671.929394474399</v>
      </c>
      <c r="H501">
        <f>'[1]Cost outcomes'!I500</f>
        <v>32834.850264089102</v>
      </c>
      <c r="I501">
        <f>'[1]Cost outcomes'!J500</f>
        <v>32918.390624746899</v>
      </c>
      <c r="K501">
        <f>'[2]QALY outcomes'!B500</f>
        <v>13.3647053671975</v>
      </c>
      <c r="L501">
        <f>'[2]QALY outcomes'!C500</f>
        <v>13.373811895319299</v>
      </c>
      <c r="M501">
        <f>'[2]QALY outcomes'!D500</f>
        <v>13.3778287582725</v>
      </c>
      <c r="N501">
        <f>'[2]QALY outcomes'!E500</f>
        <v>13.380342437270199</v>
      </c>
      <c r="O501">
        <f>'[2]QALY outcomes'!F500</f>
        <v>13.382062724878001</v>
      </c>
      <c r="P501">
        <f>'[2]QALY outcomes'!G500</f>
        <v>13.3927355461323</v>
      </c>
      <c r="Q501">
        <f>'[2]QALY outcomes'!H500</f>
        <v>13.3943581972127</v>
      </c>
      <c r="R501">
        <f>'[2]QALY outcomes'!I500</f>
        <v>13.3975653237859</v>
      </c>
      <c r="S501">
        <f>'[2]QALY outcomes'!J500</f>
        <v>13.3991014566283</v>
      </c>
      <c r="U501">
        <f>[3]sens_28_spec_89!G500</f>
        <v>32.396579335309603</v>
      </c>
      <c r="V501">
        <f>[4]sens_57_spec_80_PSA!G500</f>
        <v>32.417212650432802</v>
      </c>
      <c r="W501">
        <f>[5]sens_64_spec_76_PSA!G500</f>
        <v>32.427662665468901</v>
      </c>
      <c r="X501">
        <f>[6]sens_70_spec_70_PSA!G500</f>
        <v>32.433036296860401</v>
      </c>
      <c r="Y501">
        <f>[7]sens_75_spec_66_PSA!G500</f>
        <v>32.437703347969901</v>
      </c>
      <c r="Z501">
        <f>[8]sens_88_spec_63_PSA!G500</f>
        <v>32.467499154456803</v>
      </c>
      <c r="AA501">
        <f>[9]sens_90_spec_58_PSA!G500</f>
        <v>32.473195006115198</v>
      </c>
      <c r="AB501">
        <f>[10]sens_95_spec_19_PSA!G500</f>
        <v>32.480645234618201</v>
      </c>
      <c r="AC501">
        <f>[11]sens_100_spec_3_PSA!G500</f>
        <v>32.484898511268597</v>
      </c>
      <c r="AE501">
        <f t="shared" si="13"/>
        <v>-61.884593007434859</v>
      </c>
    </row>
    <row r="502" spans="1:31" x14ac:dyDescent="0.25">
      <c r="A502">
        <f>'[1]Cost outcomes'!B501</f>
        <v>34265.640263842499</v>
      </c>
      <c r="B502">
        <f>'[1]Cost outcomes'!C501</f>
        <v>34536.715895406101</v>
      </c>
      <c r="C502">
        <f>'[1]Cost outcomes'!D501</f>
        <v>34568.540637589598</v>
      </c>
      <c r="D502">
        <f>'[1]Cost outcomes'!E501</f>
        <v>34628.297231755103</v>
      </c>
      <c r="E502">
        <f>'[1]Cost outcomes'!F501</f>
        <v>34640.172202291702</v>
      </c>
      <c r="F502">
        <f>'[1]Cost outcomes'!G501</f>
        <v>34674.496244182803</v>
      </c>
      <c r="G502">
        <f>'[1]Cost outcomes'!H501</f>
        <v>34690.7757636483</v>
      </c>
      <c r="H502">
        <f>'[1]Cost outcomes'!I501</f>
        <v>34787.677489869202</v>
      </c>
      <c r="I502">
        <f>'[1]Cost outcomes'!J501</f>
        <v>34878.069857074901</v>
      </c>
      <c r="K502">
        <f>'[2]QALY outcomes'!B501</f>
        <v>12.6454712954634</v>
      </c>
      <c r="L502">
        <f>'[2]QALY outcomes'!C501</f>
        <v>12.658797807895199</v>
      </c>
      <c r="M502">
        <f>'[2]QALY outcomes'!D501</f>
        <v>12.659180742749999</v>
      </c>
      <c r="N502">
        <f>'[2]QALY outcomes'!E501</f>
        <v>12.661775539998301</v>
      </c>
      <c r="O502">
        <f>'[2]QALY outcomes'!F501</f>
        <v>12.661775539998301</v>
      </c>
      <c r="P502">
        <f>'[2]QALY outcomes'!G501</f>
        <v>12.6619760846008</v>
      </c>
      <c r="Q502">
        <f>'[2]QALY outcomes'!H501</f>
        <v>12.6619760846008</v>
      </c>
      <c r="R502">
        <f>'[2]QALY outcomes'!I501</f>
        <v>12.662305802358301</v>
      </c>
      <c r="S502">
        <f>'[2]QALY outcomes'!J501</f>
        <v>12.6653907748601</v>
      </c>
      <c r="U502">
        <f>[3]sens_28_spec_89!G501</f>
        <v>30.579521528261999</v>
      </c>
      <c r="V502">
        <f>[4]sens_57_spec_80_PSA!G501</f>
        <v>30.615336606665899</v>
      </c>
      <c r="W502">
        <f>[5]sens_64_spec_76_PSA!G501</f>
        <v>30.616136964454601</v>
      </c>
      <c r="X502">
        <f>[6]sens_70_spec_70_PSA!G501</f>
        <v>30.6236297342755</v>
      </c>
      <c r="Y502">
        <f>[7]sens_75_spec_66_PSA!G501</f>
        <v>30.6236297342755</v>
      </c>
      <c r="Z502">
        <f>[8]sens_88_spec_63_PSA!G501</f>
        <v>30.624051947746199</v>
      </c>
      <c r="AA502">
        <f>[9]sens_90_spec_58_PSA!G501</f>
        <v>30.624051947746199</v>
      </c>
      <c r="AB502">
        <f>[10]sens_95_spec_19_PSA!G501</f>
        <v>30.624756912007999</v>
      </c>
      <c r="AC502">
        <f>[11]sens_100_spec_3_PSA!G501</f>
        <v>30.6326824392149</v>
      </c>
      <c r="AE502">
        <f t="shared" si="13"/>
        <v>80.889728766059761</v>
      </c>
    </row>
  </sheetData>
  <sortState xmlns:xlrd2="http://schemas.microsoft.com/office/spreadsheetml/2017/richdata2" ref="AY2:BB10">
    <sortCondition ref="BA2:BA10"/>
  </sortState>
  <mergeCells count="4">
    <mergeCell ref="AJ4:AK4"/>
    <mergeCell ref="AH4:AI4"/>
    <mergeCell ref="AH3:AM3"/>
    <mergeCell ref="AL4:A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</dc:creator>
  <cp:lastModifiedBy>polla</cp:lastModifiedBy>
  <dcterms:created xsi:type="dcterms:W3CDTF">2020-04-16T09:39:01Z</dcterms:created>
  <dcterms:modified xsi:type="dcterms:W3CDTF">2020-04-24T14:42:23Z</dcterms:modified>
</cp:coreProperties>
</file>