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F73AEE35-EB81-4FBB-B208-3961C74BF28B}" xr6:coauthVersionLast="47" xr6:coauthVersionMax="47" xr10:uidLastSave="{00000000-0000-0000-0000-000000000000}"/>
  <bookViews>
    <workbookView xWindow="-120" yWindow="-120" windowWidth="25440" windowHeight="15270" tabRatio="840" firstSheet="14" activeTab="15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<sst xmlns="http://schemas.openxmlformats.org/spreadsheetml/2006/main" count="47458" uniqueCount="726">
  <si>
    <t>MNP ToT</t>
  </si>
  <si>
    <t>MNP in Lavorazione</t>
  </si>
  <si>
    <t>MNP Scadute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</si>
  <si>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</si>
  <si>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</si>
  <si>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</si>
  <si>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</si>
  <si>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</si>
  <si>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</si>
  <si>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</si>
  <si>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</si>
  <si>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</si>
  <si>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</si>
  <si>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</si>
  <si>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</si>
  <si>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</si>
  <si>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</si>
  <si>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</si>
  <si>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</si>
  <si>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</si>
  <si>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</si>
  <si>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</si>
  <si>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</si>
  <si>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</si>
  <si>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</si>
  <si>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</si>
  <si>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</si>
  <si>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</si>
  <si>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</si>
  <si>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</si>
  <si>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</si>
  <si>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</si>
  <si>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</si>
  <si>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</si>
  <si>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</si>
  <si>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</si>
  <si>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</si>
  <si>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</si>
  <si>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</si>
  <si>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</si>
  <si>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</si>
  <si>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</si>
  <si>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</si>
  <si>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</si>
  <si>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</si>
  <si>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</si>
  <si>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</si>
  <si>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</si>
  <si>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</si>
  <si>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</si>
  <si>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</si>
  <si>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</si>
  <si>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</si>
  <si>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</si>
  <si>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</si>
  <si>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</si>
  <si>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</si>
  <si>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</si>
  <si>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</si>
  <si>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</si>
  <si>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</si>
  <si>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</si>
  <si>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</si>
  <si>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</si>
  <si>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</si>
  <si>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</si>
  <si>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</si>
  <si>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</si>
  <si>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</si>
  <si>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</si>
  <si>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</si>
  <si>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</si>
  <si>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</si>
  <si>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</si>
  <si>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</si>
  <si>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</si>
  <si>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</si>
  <si>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</si>
  <si>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</si>
  <si>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</si>
  <si>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</si>
  <si>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</si>
  <si>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</si>
  <si>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</si>
  <si>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</si>
  <si>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</si>
  <si>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</si>
  <si>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</si>
  <si>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</si>
  <si>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</si>
  <si>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</si>
  <si>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</si>
  <si>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</si>
  <si>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</si>
  <si>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</si>
  <si>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</si>
  <si>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</si>
  <si>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</si>
  <si>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</si>
  <si>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</si>
  <si>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</si>
  <si>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</si>
  <si>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</si>
  <si>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</si>
  <si>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</si>
  <si>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</si>
  <si>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</si>
  <si>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</si>
  <si>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</si>
  <si>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</si>
  <si>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</si>
  <si>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</si>
  <si>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</si>
  <si>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</si>
  <si>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</si>
  <si>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ANDREA VERGALITO</t>
  </si>
  <si>
    <t>SAVERIO LA FORGIA</t>
  </si>
  <si>
    <t>GIANPIO APRILE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</si>
  <si>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</si>
  <si>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</si>
  <si>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</si>
  <si>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</si>
  <si>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</si>
  <si>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</si>
  <si>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</si>
  <si>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</si>
  <si>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</si>
  <si>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</si>
  <si>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</si>
  <si>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</si>
  <si>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</si>
  <si>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</si>
  <si>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</si>
  <si>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</si>
  <si>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</si>
  <si>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</si>
  <si>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</si>
  <si>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</si>
  <si>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</si>
  <si>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</si>
  <si>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</si>
  <si>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8939108660014734191</t>
  </si>
  <si>
    <t>3475431375</t>
  </si>
  <si>
    <t>LUIGINO BRIANO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</si>
  <si>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</si>
  <si>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</si>
  <si>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</si>
  <si>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</si>
  <si>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</si>
  <si>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</si>
  <si>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</si>
  <si>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</si>
  <si>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</si>
  <si>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</si>
  <si>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</si>
  <si>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</si>
  <si>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</si>
  <si>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</si>
  <si>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</si>
  <si>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</si>
  <si>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</si>
  <si>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</si>
  <si>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</si>
  <si>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</si>
  <si>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</si>
  <si>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</si>
  <si>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</si>
  <si>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</si>
  <si>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</si>
  <si>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</si>
  <si>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</si>
  <si>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</si>
  <si>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</si>
  <si>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</si>
  <si>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</si>
  <si>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</si>
  <si>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</si>
  <si>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</si>
  <si>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</si>
  <si>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</si>
  <si>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</si>
  <si>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</si>
  <si>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</si>
  <si>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</si>
  <si>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</si>
  <si>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</si>
  <si>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</si>
  <si>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</si>
  <si>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</si>
  <si>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</si>
  <si>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</si>
  <si>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</si>
  <si>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</si>
  <si>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</si>
  <si>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</si>
  <si>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</si>
  <si>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</si>
  <si>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</si>
  <si>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</si>
  <si>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</si>
  <si>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</si>
  <si>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</si>
  <si>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</si>
  <si>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</si>
  <si>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</si>
  <si>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</si>
  <si>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</si>
  <si>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</si>
  <si>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</si>
  <si>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</si>
  <si>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</si>
  <si>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</si>
  <si>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</si>
  <si>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</si>
  <si>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</si>
  <si>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</si>
  <si>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</si>
  <si>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</si>
  <si>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</si>
  <si>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</si>
  <si>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</si>
  <si>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</si>
  <si>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</si>
  <si>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</si>
  <si>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</si>
  <si>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</si>
  <si>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</si>
  <si>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</si>
  <si>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</si>
  <si>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</si>
  <si>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</si>
  <si>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</si>
  <si>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</si>
  <si>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</si>
  <si>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</si>
  <si>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</si>
  <si>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</si>
  <si>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</si>
  <si>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</si>
  <si>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</si>
  <si>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</si>
  <si>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</si>
  <si>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</si>
  <si>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</si>
  <si>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</si>
  <si>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</si>
  <si>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</si>
  <si>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</si>
  <si>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</si>
  <si>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</si>
  <si>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</si>
  <si>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</si>
  <si>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</si>
  <si>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</si>
  <si>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</si>
  <si>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</si>
  <si>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</si>
  <si>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</si>
  <si>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</si>
  <si>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</si>
  <si>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</si>
  <si>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</si>
  <si>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</si>
  <si>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</si>
  <si>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</si>
  <si>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</si>
  <si>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</si>
  <si>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</si>
  <si>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</si>
  <si>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</si>
  <si>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</si>
  <si>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</si>
  <si>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</si>
  <si>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</si>
  <si>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</si>
  <si>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</si>
  <si>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</si>
  <si>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</si>
  <si>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</si>
  <si>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</si>
  <si>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</si>
  <si>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</si>
  <si>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</si>
  <si>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</si>
  <si>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</si>
  <si>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</si>
  <si>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</si>
  <si>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</si>
  <si>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</si>
  <si>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</si>
  <si>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</si>
  <si>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</si>
  <si>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</si>
  <si>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</si>
  <si>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</si>
  <si>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</si>
  <si>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</si>
  <si>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</si>
  <si>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</si>
  <si>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</si>
  <si>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</si>
  <si>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</si>
  <si>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</si>
  <si>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</si>
  <si>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</si>
  <si>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</si>
  <si>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</si>
  <si>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</si>
  <si>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</si>
  <si>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</si>
  <si>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</si>
  <si>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</si>
  <si>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</si>
  <si>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</si>
  <si>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</si>
  <si>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</si>
  <si>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</si>
  <si>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</si>
  <si>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</si>
  <si>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</si>
  <si>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</si>
  <si>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</si>
  <si>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</si>
  <si>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</si>
  <si>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</si>
  <si>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</si>
  <si>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</si>
  <si>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</si>
  <si>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</si>
  <si>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</si>
  <si>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</si>
  <si>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</si>
  <si>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</si>
  <si>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</si>
  <si>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</si>
  <si>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</si>
  <si>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</si>
  <si>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</si>
  <si>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</si>
  <si>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</si>
  <si>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</si>
  <si>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</si>
  <si>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</si>
  <si>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</si>
  <si>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</si>
  <si>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</si>
  <si>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</si>
  <si>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</si>
  <si>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</si>
  <si>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</si>
  <si>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</si>
  <si>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</si>
  <si>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</si>
  <si>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</si>
  <si>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</si>
  <si>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</si>
  <si>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</si>
  <si>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</si>
  <si>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</si>
  <si>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</si>
  <si>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</si>
  <si>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</si>
  <si>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</si>
  <si>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</si>
  <si>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</si>
  <si>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</si>
  <si>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</si>
  <si>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</si>
  <si>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</si>
  <si>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</si>
  <si>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</si>
  <si>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</si>
  <si>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</si>
  <si>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</si>
  <si>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</si>
  <si>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</si>
  <si>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</si>
  <si>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</si>
  <si>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</si>
  <si>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</si>
  <si>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</si>
  <si>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</si>
  <si>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</si>
  <si>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</si>
  <si>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</si>
  <si>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</si>
  <si>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</si>
  <si>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</si>
  <si>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</si>
  <si>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</si>
  <si>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</si>
  <si>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</si>
  <si>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8939108630011262314</t>
  </si>
  <si>
    <t>328012956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</si>
  <si>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</si>
  <si>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</si>
  <si>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</si>
  <si>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</si>
  <si>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</si>
  <si>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</si>
  <si>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</si>
  <si>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</si>
  <si>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</si>
  <si>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</si>
  <si>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</si>
  <si>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</si>
  <si>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</si>
  <si>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</si>
  <si>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</si>
  <si>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</si>
  <si>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</si>
  <si>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</si>
  <si>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</si>
  <si>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</si>
  <si>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</si>
  <si>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</si>
  <si>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</si>
  <si>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</si>
  <si>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</si>
  <si>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</si>
  <si>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</si>
  <si>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</si>
  <si>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</si>
  <si>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</si>
  <si>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</si>
  <si>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</si>
  <si>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</si>
  <si>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</si>
  <si>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</si>
  <si>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</si>
  <si>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</si>
  <si>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</si>
  <si>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</si>
  <si>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</si>
  <si>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</si>
  <si>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</si>
  <si>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</si>
  <si>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</si>
  <si>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</si>
  <si>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</si>
  <si>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</si>
  <si>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</si>
  <si>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</si>
  <si>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</si>
  <si>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</si>
  <si>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</si>
  <si>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</si>
  <si>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</si>
  <si>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</si>
  <si>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</si>
  <si>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</si>
  <si>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</si>
  <si>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</si>
  <si>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</si>
  <si>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</si>
  <si>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</si>
  <si>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</si>
  <si>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</si>
  <si>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</si>
  <si>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</si>
  <si>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</si>
  <si>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</si>
  <si>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</si>
  <si>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</si>
  <si>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</si>
  <si>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</si>
  <si>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</si>
  <si>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</si>
  <si>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</si>
  <si>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</si>
  <si>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</si>
  <si>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</si>
  <si>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</si>
  <si>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</si>
  <si>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</si>
  <si>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</si>
  <si>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</si>
  <si>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</si>
  <si>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</si>
  <si>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</si>
  <si>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</si>
  <si>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</si>
  <si>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</si>
  <si>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</si>
  <si>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</si>
  <si>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</si>
  <si>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</si>
  <si>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</si>
  <si>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</si>
  <si>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</si>
  <si>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</si>
  <si>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</si>
  <si>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</si>
  <si>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</si>
  <si>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</si>
  <si>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</si>
  <si>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</si>
  <si>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</si>
  <si>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</si>
  <si>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</si>
  <si>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</si>
  <si>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</si>
  <si>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</si>
  <si>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</si>
  <si>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</si>
  <si>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</si>
  <si>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</si>
  <si>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</si>
  <si>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</si>
  <si>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</si>
  <si>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</si>
  <si>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</si>
  <si>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</si>
  <si>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</si>
  <si>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</si>
  <si>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</si>
  <si>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</si>
  <si>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</si>
  <si>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</si>
  <si>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</si>
  <si>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8939108640011144636</t>
  </si>
  <si>
    <t>3452976782</t>
  </si>
  <si>
    <t>8939108640013553982</t>
  </si>
  <si>
    <t>3479981945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</si>
  <si>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</si>
  <si>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</si>
  <si>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</si>
  <si>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</si>
  <si>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</si>
  <si>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</si>
  <si>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</si>
  <si>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</si>
  <si>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8939108660014731973</t>
  </si>
  <si>
    <t>3475670601</t>
  </si>
  <si>
    <t>8939108660014731221</t>
  </si>
  <si>
    <t>3421440377</t>
  </si>
  <si>
    <t>LUCA BARBOTTI</t>
  </si>
  <si>
    <t>8939108660014732260</t>
  </si>
  <si>
    <t>3487238605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</si>
  <si>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</si>
  <si>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</si>
  <si>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</si>
  <si>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</si>
  <si>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</si>
  <si>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</si>
  <si>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</si>
  <si>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</si>
  <si>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</si>
  <si>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</si>
  <si>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</si>
  <si>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</si>
  <si>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</si>
  <si>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</si>
  <si>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</si>
  <si>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</si>
  <si>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</si>
  <si>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</si>
  <si>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</si>
  <si>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</si>
  <si>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</si>
  <si>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</si>
  <si>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8939108660014646148</t>
  </si>
  <si>
    <t>3474754986</t>
  </si>
  <si>
    <t>8939108660014934486</t>
  </si>
  <si>
    <t>3489051033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</si>
  <si>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</si>
  <si>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</si>
  <si>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</si>
  <si>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</si>
  <si>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</si>
  <si>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</si>
  <si>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</si>
  <si>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</si>
  <si>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</si>
  <si>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</si>
  <si>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</si>
  <si>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</si>
  <si>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</si>
  <si>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</si>
  <si>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</si>
  <si>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</si>
  <si>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</si>
  <si>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</si>
  <si>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</si>
  <si>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</si>
  <si>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</si>
  <si>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</si>
  <si>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</si>
  <si>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</si>
  <si>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</si>
  <si>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</si>
  <si>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</si>
  <si>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</si>
  <si>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</si>
  <si>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</si>
  <si>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</si>
  <si>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</si>
  <si>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</si>
  <si>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</si>
  <si>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</si>
  <si>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</si>
  <si>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</si>
  <si>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</si>
  <si>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</si>
  <si>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</si>
  <si>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</si>
  <si>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</si>
  <si>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</si>
  <si>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</si>
  <si>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</si>
  <si>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</si>
  <si>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</si>
  <si>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</si>
  <si>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</si>
  <si>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</si>
  <si>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</si>
  <si>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</si>
  <si>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</si>
  <si>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</si>
  <si>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</si>
  <si>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</si>
  <si>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</si>
  <si>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</si>
  <si>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</si>
  <si>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</si>
  <si>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</si>
  <si>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</si>
  <si>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</si>
  <si>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</si>
  <si>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</si>
  <si>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</si>
  <si>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</si>
  <si>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</si>
  <si>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</si>
  <si>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</si>
  <si>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</si>
  <si>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</si>
  <si>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</si>
  <si>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</si>
  <si>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</si>
  <si>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</si>
  <si>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</si>
  <si>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</si>
  <si>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</si>
  <si>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</si>
  <si>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</si>
  <si>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</si>
  <si>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</si>
  <si>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</si>
  <si>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</si>
  <si>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</si>
  <si>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</si>
  <si>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</si>
  <si>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</si>
  <si>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</si>
  <si>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</si>
  <si>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</si>
  <si>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</si>
  <si>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</si>
  <si>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</si>
  <si>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</si>
  <si>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</si>
  <si>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</si>
  <si>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</si>
  <si>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</si>
  <si>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</si>
  <si>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</si>
  <si>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</si>
  <si>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</si>
  <si>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</si>
  <si>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</si>
  <si>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</si>
  <si>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</si>
  <si>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</si>
  <si>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</si>
  <si>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</si>
  <si>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</si>
  <si>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</si>
  <si>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</si>
  <si>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</si>
  <si>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</si>
  <si>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</si>
  <si>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</si>
  <si>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</si>
  <si>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</si>
  <si>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</si>
  <si>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</si>
  <si>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</si>
  <si>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</si>
  <si>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</si>
  <si>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</si>
  <si>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</si>
  <si>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</si>
  <si>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</si>
  <si>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</si>
  <si>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</si>
  <si>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</si>
  <si>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</si>
  <si>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</si>
  <si>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</si>
  <si>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</si>
  <si>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</si>
  <si>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</si>
  <si>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</si>
  <si>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</si>
  <si>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</si>
  <si>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</si>
  <si>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</si>
  <si>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</si>
  <si>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</si>
  <si>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</si>
  <si>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</si>
  <si>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</si>
  <si>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</si>
  <si>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</si>
  <si>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</si>
  <si>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</si>
  <si>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</si>
  <si>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</si>
  <si>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</si>
  <si>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</si>
  <si>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</si>
  <si>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</si>
  <si>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</si>
  <si>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MNP Non Lavorate</t>
  </si>
  <si>
    <t>Family Non Lavorate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</si>
</sst>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18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65</v>
      </c>
      <c r="B4" t="s">
        <v>132</v>
      </c>
      <c r="C4" t="s">
        <v>106</v>
      </c>
      <c r="D4" t="s">
        <v>133</v>
      </c>
      <c r="E4" t="s">
        <v>134</v>
      </c>
      <c r="F4">
        <v>46028</v>
      </c>
      <c r="G4" t="s">
        <v>11</v>
      </c>
      <c r="J4" t="s">
        <v>12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64</v>
      </c>
      <c r="B5" t="s">
        <v>135</v>
      </c>
      <c r="C5" t="s">
        <v>106</v>
      </c>
      <c r="D5" t="s">
        <v>136</v>
      </c>
      <c r="E5" t="s">
        <v>137</v>
      </c>
      <c r="F5">
        <v>46031</v>
      </c>
      <c r="G5" t="s">
        <v>11</v>
      </c>
      <c r="J5" t="s">
        <v>12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64</v>
      </c>
      <c r="B6" t="s">
        <v>138</v>
      </c>
      <c r="C6" t="s">
        <v>106</v>
      </c>
      <c r="D6" t="s">
        <v>139</v>
      </c>
      <c r="E6" t="s">
        <v>140</v>
      </c>
      <c r="F6">
        <v>46042</v>
      </c>
      <c r="G6" t="s">
        <v>6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63</v>
      </c>
      <c r="B7" t="s">
        <v>138</v>
      </c>
      <c r="C7" t="s">
        <v>106</v>
      </c>
      <c r="D7" t="s">
        <v>141</v>
      </c>
      <c r="E7" t="s">
        <v>142</v>
      </c>
      <c r="F7">
        <v>46042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s="12" t="s">
        <v>23</v>
      </c>
      <c r="K1" s="12" t="s">
        <v>24</v>
      </c>
      <c r="L1" s="12" t="s">
        <v>25</v>
      </c>
      <c r="M1" s="12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s="12" t="s">
        <v>47</v>
      </c>
      <c r="K3" s="12" t="s">
        <v>48</v>
      </c>
      <c r="L3" s="12" t="s">
        <v>49</v>
      </c>
      <c r="M3" s="12" t="s">
        <v>50</v>
      </c>
    </row>
    <row r="4" spans="1:23" x14ac:dyDescent="0.2">
      <c r="A4" t="s">
        <v>51</v>
      </c>
      <c r="B4" t="s">
        <v>175</v>
      </c>
      <c r="C4" t="s">
        <v>3</v>
      </c>
      <c r="D4" t="s">
        <v>434</v>
      </c>
      <c r="E4" t="s">
        <v>435</v>
      </c>
      <c r="F4" t="s">
        <v>58</v>
      </c>
      <c r="G4">
        <v>46023</v>
      </c>
      <c r="H4">
        <v>46033</v>
      </c>
      <c r="I4" t="s">
        <v>5</v>
      </c>
      <c r="M4" s="12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63</v>
      </c>
      <c r="B5" t="s">
        <v>144</v>
      </c>
      <c r="C5" t="s">
        <v>3</v>
      </c>
      <c r="D5" t="s">
        <v>436</v>
      </c>
      <c r="E5" t="s">
        <v>437</v>
      </c>
      <c r="F5" t="s">
        <v>52</v>
      </c>
      <c r="G5">
        <v>46024</v>
      </c>
      <c r="H5">
        <v>46034</v>
      </c>
      <c r="I5" t="s">
        <v>5</v>
      </c>
      <c r="M5" s="12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63</v>
      </c>
      <c r="B6" t="s">
        <v>144</v>
      </c>
      <c r="C6" t="s">
        <v>107</v>
      </c>
      <c r="D6" t="s">
        <v>438</v>
      </c>
      <c r="E6" t="s">
        <v>439</v>
      </c>
      <c r="F6" t="s">
        <v>58</v>
      </c>
      <c r="G6">
        <v>46024</v>
      </c>
      <c r="H6">
        <v>46034</v>
      </c>
      <c r="I6" t="s">
        <v>5</v>
      </c>
      <c r="M6" s="12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51</v>
      </c>
      <c r="B7" t="s">
        <v>182</v>
      </c>
      <c r="C7" t="s">
        <v>3</v>
      </c>
      <c r="D7" t="s">
        <v>440</v>
      </c>
      <c r="E7" t="s">
        <v>441</v>
      </c>
      <c r="F7" t="s">
        <v>58</v>
      </c>
      <c r="G7">
        <v>46025</v>
      </c>
      <c r="H7">
        <v>46035</v>
      </c>
      <c r="I7" t="s">
        <v>5</v>
      </c>
      <c r="M7" s="12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65</v>
      </c>
      <c r="B8" t="s">
        <v>132</v>
      </c>
      <c r="C8" t="s">
        <v>3</v>
      </c>
      <c r="D8" t="s">
        <v>442</v>
      </c>
      <c r="E8" t="s">
        <v>443</v>
      </c>
      <c r="F8" t="s">
        <v>58</v>
      </c>
      <c r="G8">
        <v>46028</v>
      </c>
      <c r="H8">
        <v>46038</v>
      </c>
      <c r="I8" t="s">
        <v>5</v>
      </c>
      <c r="M8" s="12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65</v>
      </c>
      <c r="B9" t="s">
        <v>132</v>
      </c>
      <c r="C9" t="s">
        <v>108</v>
      </c>
      <c r="D9" t="s">
        <v>133</v>
      </c>
      <c r="E9" t="s">
        <v>134</v>
      </c>
      <c r="F9" t="s">
        <v>58</v>
      </c>
      <c r="G9">
        <v>46028</v>
      </c>
      <c r="H9">
        <v>46038</v>
      </c>
      <c r="I9" t="s">
        <v>5</v>
      </c>
      <c r="M9" s="12" t="s">
        <v>61</v>
      </c>
      <c r="N9" t="s">
        <v>4</v>
      </c>
      <c r="O9" t="s">
        <v>55</v>
      </c>
    </row>
    <row r="10" spans="1:23" x14ac:dyDescent="0.2">
      <c r="A10" t="s">
        <v>64</v>
      </c>
      <c r="B10" t="s">
        <v>135</v>
      </c>
      <c r="C10" t="s">
        <v>3</v>
      </c>
      <c r="D10" t="s">
        <v>444</v>
      </c>
      <c r="E10" t="s">
        <v>445</v>
      </c>
      <c r="F10" t="s">
        <v>52</v>
      </c>
      <c r="G10">
        <v>46041</v>
      </c>
      <c r="H10">
        <v>46041</v>
      </c>
      <c r="I10" t="s">
        <v>6</v>
      </c>
      <c r="M10" s="12" t="s">
        <v>61</v>
      </c>
      <c r="N10" t="s">
        <v>4</v>
      </c>
      <c r="O10" t="s">
        <v>55</v>
      </c>
    </row>
    <row r="11" spans="1:23" x14ac:dyDescent="0.2">
      <c r="A11" t="s">
        <v>65</v>
      </c>
      <c r="B11" t="s">
        <v>135</v>
      </c>
      <c r="C11" t="s">
        <v>107</v>
      </c>
      <c r="D11" t="s">
        <v>446</v>
      </c>
      <c r="E11" t="s">
        <v>447</v>
      </c>
      <c r="F11" t="s">
        <v>52</v>
      </c>
      <c r="G11">
        <v>46031</v>
      </c>
      <c r="H11">
        <v>46041</v>
      </c>
      <c r="I11" t="s">
        <v>5</v>
      </c>
      <c r="M11" s="12" t="s">
        <v>61</v>
      </c>
      <c r="N11" t="s">
        <v>4</v>
      </c>
      <c r="O11" t="s">
        <v>55</v>
      </c>
    </row>
    <row r="12" spans="1:23" x14ac:dyDescent="0.2">
      <c r="A12" t="s">
        <v>64</v>
      </c>
      <c r="B12" t="s">
        <v>135</v>
      </c>
      <c r="C12" t="s">
        <v>108</v>
      </c>
      <c r="D12" t="s">
        <v>136</v>
      </c>
      <c r="E12" t="s">
        <v>137</v>
      </c>
      <c r="F12" t="s">
        <v>58</v>
      </c>
      <c r="G12">
        <v>46031</v>
      </c>
      <c r="H12">
        <v>46041</v>
      </c>
      <c r="I12" t="s">
        <v>5</v>
      </c>
      <c r="M12" s="12" t="s">
        <v>61</v>
      </c>
      <c r="N12" t="s">
        <v>4</v>
      </c>
      <c r="O12" t="s">
        <v>55</v>
      </c>
    </row>
    <row r="13" spans="1:23" x14ac:dyDescent="0.2">
      <c r="A13" t="s">
        <v>51</v>
      </c>
      <c r="B13" t="s">
        <v>295</v>
      </c>
      <c r="C13" t="s">
        <v>3</v>
      </c>
      <c r="D13" t="s">
        <v>448</v>
      </c>
      <c r="E13" t="s">
        <v>449</v>
      </c>
      <c r="F13" t="s">
        <v>52</v>
      </c>
      <c r="G13">
        <v>46033</v>
      </c>
      <c r="H13">
        <v>46043</v>
      </c>
      <c r="I13" t="s">
        <v>5</v>
      </c>
      <c r="M13" s="12" t="s">
        <v>61</v>
      </c>
      <c r="N13" t="s">
        <v>4</v>
      </c>
      <c r="O13" t="s">
        <v>55</v>
      </c>
    </row>
    <row r="14" spans="1:23" x14ac:dyDescent="0.2">
      <c r="A14" t="s">
        <v>64</v>
      </c>
      <c r="B14" t="s">
        <v>295</v>
      </c>
      <c r="C14" t="s">
        <v>3</v>
      </c>
      <c r="D14" t="s">
        <v>450</v>
      </c>
      <c r="E14" t="s">
        <v>451</v>
      </c>
      <c r="F14" t="s">
        <v>58</v>
      </c>
      <c r="G14">
        <v>46033</v>
      </c>
      <c r="H14">
        <v>46043</v>
      </c>
      <c r="I14" t="s">
        <v>5</v>
      </c>
      <c r="M14" s="12" t="s">
        <v>61</v>
      </c>
      <c r="N14" t="s">
        <v>4</v>
      </c>
      <c r="O14" t="s">
        <v>55</v>
      </c>
    </row>
    <row r="15" spans="1:23" x14ac:dyDescent="0.2">
      <c r="A15" t="s">
        <v>51</v>
      </c>
      <c r="B15" t="s">
        <v>295</v>
      </c>
      <c r="C15" t="s">
        <v>107</v>
      </c>
      <c r="D15" t="s">
        <v>452</v>
      </c>
      <c r="E15" t="s">
        <v>453</v>
      </c>
      <c r="F15" t="s">
        <v>58</v>
      </c>
      <c r="G15">
        <v>46033</v>
      </c>
      <c r="H15">
        <v>46043</v>
      </c>
      <c r="I15" t="s">
        <v>5</v>
      </c>
      <c r="M15" s="12" t="s">
        <v>61</v>
      </c>
      <c r="N15" t="s">
        <v>4</v>
      </c>
      <c r="O15" t="s">
        <v>55</v>
      </c>
    </row>
    <row r="16" spans="1:23" x14ac:dyDescent="0.2">
      <c r="A16" t="s">
        <v>64</v>
      </c>
      <c r="B16" t="s">
        <v>210</v>
      </c>
      <c r="C16" t="s">
        <v>3</v>
      </c>
      <c r="D16" t="s">
        <v>454</v>
      </c>
      <c r="E16" t="s">
        <v>455</v>
      </c>
      <c r="F16" t="s">
        <v>52</v>
      </c>
      <c r="G16">
        <v>46034</v>
      </c>
      <c r="H16">
        <v>46044</v>
      </c>
      <c r="I16" t="s">
        <v>5</v>
      </c>
      <c r="M16" s="12" t="s">
        <v>61</v>
      </c>
      <c r="N16" t="s">
        <v>4</v>
      </c>
      <c r="O16" t="s">
        <v>55</v>
      </c>
    </row>
    <row r="17" spans="1:15" x14ac:dyDescent="0.2">
      <c r="A17" t="s">
        <v>51</v>
      </c>
      <c r="B17" t="s">
        <v>210</v>
      </c>
      <c r="C17" t="s">
        <v>107</v>
      </c>
      <c r="D17" t="s">
        <v>456</v>
      </c>
      <c r="E17" t="s">
        <v>457</v>
      </c>
      <c r="F17" t="s">
        <v>58</v>
      </c>
      <c r="G17">
        <v>46034</v>
      </c>
      <c r="H17">
        <v>46044</v>
      </c>
      <c r="I17" t="s">
        <v>5</v>
      </c>
      <c r="M17" s="12" t="s">
        <v>61</v>
      </c>
      <c r="N17" t="s">
        <v>4</v>
      </c>
      <c r="O17" t="s">
        <v>55</v>
      </c>
    </row>
    <row r="18" spans="1:15" x14ac:dyDescent="0.2">
      <c r="A18" t="s">
        <v>51</v>
      </c>
      <c r="B18" t="s">
        <v>217</v>
      </c>
      <c r="C18" t="s">
        <v>107</v>
      </c>
      <c r="D18" t="s">
        <v>458</v>
      </c>
      <c r="E18" t="s">
        <v>459</v>
      </c>
      <c r="F18" t="s">
        <v>58</v>
      </c>
      <c r="G18">
        <v>46035</v>
      </c>
      <c r="H18">
        <v>46045</v>
      </c>
      <c r="I18" t="s">
        <v>5</v>
      </c>
      <c r="M18" s="12" t="s">
        <v>61</v>
      </c>
      <c r="N18" t="s">
        <v>4</v>
      </c>
      <c r="O18" t="s">
        <v>55</v>
      </c>
    </row>
    <row r="19" spans="1:15" x14ac:dyDescent="0.2">
      <c r="A19" t="s">
        <v>65</v>
      </c>
      <c r="B19" t="s">
        <v>306</v>
      </c>
      <c r="C19" t="s">
        <v>3</v>
      </c>
      <c r="D19" t="s">
        <v>61</v>
      </c>
      <c r="E19" t="s">
        <v>61</v>
      </c>
      <c r="F19" t="s">
        <v>58</v>
      </c>
      <c r="G19">
        <v>46036</v>
      </c>
      <c r="H19">
        <v>46046</v>
      </c>
      <c r="M19" s="12" t="s">
        <v>61</v>
      </c>
      <c r="N19" t="s">
        <v>4</v>
      </c>
      <c r="O19" t="s">
        <v>55</v>
      </c>
    </row>
    <row r="20" spans="1:15" x14ac:dyDescent="0.2">
      <c r="A20" t="s">
        <v>65</v>
      </c>
      <c r="B20" t="s">
        <v>306</v>
      </c>
      <c r="C20" t="s">
        <v>3</v>
      </c>
      <c r="D20" t="s">
        <v>61</v>
      </c>
      <c r="E20" t="s">
        <v>61</v>
      </c>
      <c r="F20" t="s">
        <v>58</v>
      </c>
      <c r="G20">
        <v>46036</v>
      </c>
      <c r="H20">
        <v>46046</v>
      </c>
      <c r="M20" s="12" t="s">
        <v>61</v>
      </c>
      <c r="N20" t="s">
        <v>4</v>
      </c>
      <c r="O20" t="s">
        <v>55</v>
      </c>
    </row>
    <row r="21" spans="1:15" x14ac:dyDescent="0.2">
      <c r="A21" t="s">
        <v>51</v>
      </c>
      <c r="B21" t="s">
        <v>220</v>
      </c>
      <c r="C21" t="s">
        <v>3</v>
      </c>
      <c r="D21" t="s">
        <v>460</v>
      </c>
      <c r="E21" t="s">
        <v>461</v>
      </c>
      <c r="F21" t="s">
        <v>58</v>
      </c>
      <c r="G21">
        <v>46042</v>
      </c>
      <c r="H21">
        <v>46047</v>
      </c>
      <c r="I21" t="s">
        <v>6</v>
      </c>
      <c r="M21" s="12" t="s">
        <v>61</v>
      </c>
      <c r="N21" t="s">
        <v>4</v>
      </c>
      <c r="O21" t="s">
        <v>55</v>
      </c>
    </row>
    <row r="22" spans="1:15" x14ac:dyDescent="0.2">
      <c r="A22" t="s">
        <v>64</v>
      </c>
      <c r="B22" t="s">
        <v>256</v>
      </c>
      <c r="C22" t="s">
        <v>3</v>
      </c>
      <c r="D22" t="s">
        <v>462</v>
      </c>
      <c r="E22" t="s">
        <v>463</v>
      </c>
      <c r="F22" t="s">
        <v>58</v>
      </c>
      <c r="G22">
        <v>46037</v>
      </c>
      <c r="H22">
        <v>46048</v>
      </c>
      <c r="I22" t="s">
        <v>5</v>
      </c>
      <c r="M22" s="12" t="s">
        <v>61</v>
      </c>
      <c r="N22" t="s">
        <v>4</v>
      </c>
      <c r="O22" t="s">
        <v>55</v>
      </c>
    </row>
    <row r="23" spans="1:15" x14ac:dyDescent="0.2">
      <c r="A23" t="s">
        <v>64</v>
      </c>
      <c r="B23" t="s">
        <v>230</v>
      </c>
      <c r="C23" t="s">
        <v>3</v>
      </c>
      <c r="D23" t="s">
        <v>464</v>
      </c>
      <c r="E23" t="s">
        <v>465</v>
      </c>
      <c r="F23" t="s">
        <v>58</v>
      </c>
      <c r="G23">
        <v>46042</v>
      </c>
      <c r="H23">
        <v>46051</v>
      </c>
      <c r="I23" t="s">
        <v>6</v>
      </c>
      <c r="M23" s="12" t="s">
        <v>61</v>
      </c>
      <c r="N23" t="s">
        <v>4</v>
      </c>
      <c r="O23" t="s">
        <v>55</v>
      </c>
    </row>
    <row r="24" spans="1:15" x14ac:dyDescent="0.2">
      <c r="A24" t="s">
        <v>63</v>
      </c>
      <c r="B24" t="s">
        <v>159</v>
      </c>
      <c r="C24" t="s">
        <v>3</v>
      </c>
      <c r="D24" t="s">
        <v>466</v>
      </c>
      <c r="E24" t="s">
        <v>467</v>
      </c>
      <c r="F24" t="s">
        <v>52</v>
      </c>
      <c r="G24">
        <v>46037</v>
      </c>
      <c r="H24">
        <v>46052</v>
      </c>
      <c r="I24" t="s">
        <v>5</v>
      </c>
      <c r="M24" s="12" t="s">
        <v>61</v>
      </c>
      <c r="N24" t="s">
        <v>4</v>
      </c>
      <c r="O24" t="s">
        <v>55</v>
      </c>
    </row>
    <row r="25" spans="1:15" x14ac:dyDescent="0.2">
      <c r="A25" t="s">
        <v>64</v>
      </c>
      <c r="B25" t="s">
        <v>170</v>
      </c>
      <c r="C25" t="s">
        <v>3</v>
      </c>
      <c r="D25" t="s">
        <v>468</v>
      </c>
      <c r="E25" t="s">
        <v>469</v>
      </c>
      <c r="F25" t="s">
        <v>52</v>
      </c>
      <c r="G25">
        <v>46037</v>
      </c>
      <c r="H25">
        <v>46056</v>
      </c>
      <c r="I25" t="s">
        <v>5</v>
      </c>
      <c r="M25" s="12" t="s">
        <v>61</v>
      </c>
      <c r="N25" t="s">
        <v>4</v>
      </c>
      <c r="O25" t="s">
        <v>55</v>
      </c>
    </row>
    <row r="26" spans="1:15" x14ac:dyDescent="0.2">
      <c r="F26" t="s">
        <v>61</v>
      </c>
      <c r="G26" t="s">
        <v>61</v>
      </c>
      <c r="H26" t="s">
        <v>61</v>
      </c>
      <c r="M26" s="12" t="s">
        <v>61</v>
      </c>
      <c r="N26" t="s">
        <v>61</v>
      </c>
      <c r="O26" t="s">
        <v>61</v>
      </c>
    </row>
    <row r="27" spans="1:15" x14ac:dyDescent="0.2">
      <c r="F27" t="s">
        <v>61</v>
      </c>
      <c r="G27" t="s">
        <v>61</v>
      </c>
      <c r="H27" t="s">
        <v>61</v>
      </c>
      <c r="M27" s="12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s="12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s="12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s="12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s="12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s="1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s="12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s="12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s="12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s="12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s="12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s="12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s="12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s="12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s="12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s="1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s="12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s="12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s="12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s="12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s="12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s="12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s="12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s="12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s="12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s="1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s="12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s="12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s="12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s="12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s="12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s="12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s="12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s="12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s="12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s="1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s="12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s="12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s="12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s="12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s="12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s="12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s="12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s="12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s="12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s="1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s="12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s="12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s="12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s="12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s="12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s="12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s="12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s="12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s="12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s="1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s="12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s="12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s="12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s="12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s="12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s="12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s="12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s="12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s="12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s="1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s="12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s="12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s="12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s="12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s="12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s="12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s="12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s="12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s="12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s="1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s="12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s="12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s="12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s="12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s="12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s="12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s="12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s="12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s="12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s="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s="12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s="12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s="12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s="12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s="12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s="12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s="12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s="12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s="12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s="1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s="12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s="12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s="12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s="12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s="12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s="12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s="12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s="12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s="12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s="1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s="12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s="12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s="12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s="12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s="12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s="12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s="12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s="12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s="12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s="1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s="12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s="12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s="12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s="12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s="12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s="12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s="12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s="12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s="12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s="1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s="12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s="12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s="12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s="12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s="12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s="12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s="12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s="12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s="12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s="1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s="12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s="12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s="12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s="12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s="12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s="12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s="12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s="12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s="12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s="1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s="12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s="12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s="12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s="12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s="12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s="12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s="12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s="12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s="12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s="1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s="12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s="12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s="12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s="12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s="12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s="12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s="12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s="12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s="12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s="1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s="12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s="12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s="12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s="12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s="12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s="12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s="12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s="12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s="12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s="1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s="12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s="12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s="12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s="12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s="12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s="12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s="12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s="12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s="12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s="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s="12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s="12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s="12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s="12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s="12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s="12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s="12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s="12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s="12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s="1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s="12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s="12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s="12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s="12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s="12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s="12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s="12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s="12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s="12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s="1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s="12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s="12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s="12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s="12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s="12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s="12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s="12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s="12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s="12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s="1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s="12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s="12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s="12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s="12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s="12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s="12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s="12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s="12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s="12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s="1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s="12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s="12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s="12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s="12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s="12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s="12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s="12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s="12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s="12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s="1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s="12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s="12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s="12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s="12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s="12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s="12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s="12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s="12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s="12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s="1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s="12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s="12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s="12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s="12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s="12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s="12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s="12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s="12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s="12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s="1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s="12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s="12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s="12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s="12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s="12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s="12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s="12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s="12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s="12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s="1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s="12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s="12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s="12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s="12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s="12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s="12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s="12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s="12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s="12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s="1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s="12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s="12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s="12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s="12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s="12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s="12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s="12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s="12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s="12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s="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s="12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s="12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s="12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s="12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s="12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s="12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s="12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s="12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s="12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s="1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s="12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s="12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s="12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s="12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s="12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s="12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s="12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s="12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s="12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s="1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s="12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s="12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s="12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s="12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s="12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s="12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s="12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s="12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s="12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s="1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s="12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s="12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s="12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s="12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s="12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s="12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s="12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s="12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s="12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s="1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s="12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s="12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s="12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s="12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s="12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s="12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s="12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s="12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s="12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s="1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s="12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s="12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s="12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s="12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s="12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s="12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s="12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s="12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s="12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s="1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s="12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s="12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s="12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s="12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s="12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s="12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s="12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s="12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s="12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s="1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s="12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s="12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s="12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s="12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s="12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s="12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s="12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s="12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s="12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s="1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s="12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s="12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s="12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s="12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s="12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s="12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s="12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s="12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s="12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s="1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s="12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s="12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s="12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s="12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s="12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s="12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s="12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s="12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s="12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s="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s="12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s="12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s="12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s="12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s="12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s="12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s="12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s="12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s="12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s="1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s="12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s="12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s="12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s="12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s="12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s="12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s="12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s="12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s="12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s="1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s="12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s="12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s="12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s="12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s="12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s="12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s="12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s="12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s="12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s="1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s="12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s="12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s="12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s="12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s="12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s="12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s="12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s="12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s="12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s="1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s="12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s="12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s="12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s="12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s="12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s="12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s="12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s="12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s="12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s="1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s="12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s="12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s="12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s="12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s="12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s="12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s="12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s="12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s="12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s="1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s="12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s="12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s="12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s="12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s="12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s="12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s="12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s="12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s="12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s="1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s="12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s="12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s="12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s="12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s="12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s="12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s="12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s="12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s="12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s="1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s="12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s="12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s="12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s="12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s="12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s="12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s="12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s="12" t="s">
        <v>61</v>
      </c>
      <c r="N500" t="s">
        <v>61</v>
      </c>
      <c r="O500" t="s">
        <v>61</v>
      </c>
    </row>
    <row r="508" spans="6:15" x14ac:dyDescent="0.2">
      <c r="M508" s="12" t="s">
        <v>61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70</v>
      </c>
      <c r="B4" t="s">
        <v>175</v>
      </c>
      <c r="C4" t="s">
        <v>3</v>
      </c>
      <c r="D4" t="s">
        <v>470</v>
      </c>
      <c r="E4" t="s">
        <v>471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71</v>
      </c>
      <c r="B5" t="s">
        <v>144</v>
      </c>
      <c r="C5" t="s">
        <v>3</v>
      </c>
      <c r="D5" t="s">
        <v>472</v>
      </c>
      <c r="E5" t="s">
        <v>473</v>
      </c>
      <c r="F5" t="s">
        <v>58</v>
      </c>
      <c r="G5">
        <v>46024</v>
      </c>
      <c r="H5">
        <v>46034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70</v>
      </c>
      <c r="B6" t="s">
        <v>149</v>
      </c>
      <c r="C6" t="s">
        <v>108</v>
      </c>
      <c r="D6" t="s">
        <v>474</v>
      </c>
      <c r="E6" t="s">
        <v>475</v>
      </c>
      <c r="F6" t="s">
        <v>58</v>
      </c>
      <c r="G6">
        <v>46027</v>
      </c>
      <c r="H6">
        <v>46037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73</v>
      </c>
      <c r="B7" t="s">
        <v>132</v>
      </c>
      <c r="C7" t="s">
        <v>3</v>
      </c>
      <c r="D7" t="s">
        <v>476</v>
      </c>
      <c r="E7" t="s">
        <v>477</v>
      </c>
      <c r="F7" t="s">
        <v>58</v>
      </c>
      <c r="G7">
        <v>46028</v>
      </c>
      <c r="H7">
        <v>46038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73</v>
      </c>
      <c r="B8" t="s">
        <v>135</v>
      </c>
      <c r="C8" t="s">
        <v>3</v>
      </c>
      <c r="D8" t="s">
        <v>478</v>
      </c>
      <c r="E8" t="s">
        <v>479</v>
      </c>
      <c r="F8" t="s">
        <v>58</v>
      </c>
      <c r="G8">
        <v>46031</v>
      </c>
      <c r="H8">
        <v>46041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72</v>
      </c>
      <c r="B9" t="s">
        <v>135</v>
      </c>
      <c r="C9" t="s">
        <v>3</v>
      </c>
      <c r="D9" t="s">
        <v>480</v>
      </c>
      <c r="E9" t="s">
        <v>481</v>
      </c>
      <c r="F9" t="s">
        <v>58</v>
      </c>
      <c r="G9">
        <v>46031</v>
      </c>
      <c r="H9">
        <v>46041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71</v>
      </c>
      <c r="B10" t="s">
        <v>295</v>
      </c>
      <c r="C10" t="s">
        <v>3</v>
      </c>
      <c r="D10" t="s">
        <v>482</v>
      </c>
      <c r="E10" t="s">
        <v>483</v>
      </c>
      <c r="F10" t="s">
        <v>58</v>
      </c>
      <c r="G10">
        <v>46033</v>
      </c>
      <c r="H10">
        <v>46043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71</v>
      </c>
      <c r="B11" t="s">
        <v>295</v>
      </c>
      <c r="C11" t="s">
        <v>3</v>
      </c>
      <c r="D11" t="s">
        <v>484</v>
      </c>
      <c r="E11" t="s">
        <v>485</v>
      </c>
      <c r="F11" t="s">
        <v>52</v>
      </c>
      <c r="G11">
        <v>46033</v>
      </c>
      <c r="H11">
        <v>46043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73</v>
      </c>
      <c r="B12" t="s">
        <v>295</v>
      </c>
      <c r="C12" t="s">
        <v>107</v>
      </c>
      <c r="D12" t="s">
        <v>486</v>
      </c>
      <c r="E12" t="s">
        <v>487</v>
      </c>
      <c r="F12" t="s">
        <v>58</v>
      </c>
      <c r="G12">
        <v>46033</v>
      </c>
      <c r="H12">
        <v>46043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72</v>
      </c>
      <c r="B13" t="s">
        <v>210</v>
      </c>
      <c r="C13" t="s">
        <v>3</v>
      </c>
      <c r="D13" t="s">
        <v>488</v>
      </c>
      <c r="E13" t="s">
        <v>489</v>
      </c>
      <c r="F13" t="s">
        <v>58</v>
      </c>
      <c r="G13">
        <v>46034</v>
      </c>
      <c r="H13">
        <v>46044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72</v>
      </c>
      <c r="B14" t="s">
        <v>210</v>
      </c>
      <c r="C14" t="s">
        <v>3</v>
      </c>
      <c r="D14" t="s">
        <v>490</v>
      </c>
      <c r="E14" t="s">
        <v>491</v>
      </c>
      <c r="F14" t="s">
        <v>58</v>
      </c>
      <c r="G14">
        <v>46034</v>
      </c>
      <c r="H14">
        <v>46044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70</v>
      </c>
      <c r="B15" t="s">
        <v>217</v>
      </c>
      <c r="C15" t="s">
        <v>3</v>
      </c>
      <c r="D15" t="s">
        <v>492</v>
      </c>
      <c r="E15" t="s">
        <v>493</v>
      </c>
      <c r="F15" t="s">
        <v>58</v>
      </c>
      <c r="G15">
        <v>46035</v>
      </c>
      <c r="H15">
        <v>46045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72</v>
      </c>
      <c r="B16" t="s">
        <v>306</v>
      </c>
      <c r="C16" t="s">
        <v>3</v>
      </c>
      <c r="D16" t="s">
        <v>494</v>
      </c>
      <c r="E16" t="s">
        <v>495</v>
      </c>
      <c r="F16" t="s">
        <v>52</v>
      </c>
      <c r="G16">
        <v>46036</v>
      </c>
      <c r="H16">
        <v>46046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72</v>
      </c>
      <c r="B17" t="s">
        <v>306</v>
      </c>
      <c r="C17" t="s">
        <v>3</v>
      </c>
      <c r="D17" t="s">
        <v>496</v>
      </c>
      <c r="E17" t="s">
        <v>497</v>
      </c>
      <c r="F17" t="s">
        <v>58</v>
      </c>
      <c r="G17">
        <v>46036</v>
      </c>
      <c r="H17">
        <v>46046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71</v>
      </c>
      <c r="B18" t="s">
        <v>220</v>
      </c>
      <c r="C18" t="s">
        <v>3</v>
      </c>
      <c r="D18" t="s">
        <v>498</v>
      </c>
      <c r="E18" t="s">
        <v>499</v>
      </c>
      <c r="F18" t="s">
        <v>52</v>
      </c>
      <c r="G18">
        <v>46037</v>
      </c>
      <c r="H18">
        <v>46047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73</v>
      </c>
      <c r="B19" t="s">
        <v>256</v>
      </c>
      <c r="C19" t="s">
        <v>3</v>
      </c>
      <c r="D19" t="s">
        <v>500</v>
      </c>
      <c r="E19" t="s">
        <v>501</v>
      </c>
      <c r="F19" t="s">
        <v>58</v>
      </c>
      <c r="G19">
        <v>46037</v>
      </c>
      <c r="H19">
        <v>46048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72</v>
      </c>
      <c r="B20" t="s">
        <v>159</v>
      </c>
      <c r="C20" t="s">
        <v>3</v>
      </c>
      <c r="D20" t="s">
        <v>502</v>
      </c>
      <c r="E20" t="s">
        <v>503</v>
      </c>
      <c r="F20" t="s">
        <v>52</v>
      </c>
      <c r="G20">
        <v>46037</v>
      </c>
      <c r="H20">
        <v>46052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73</v>
      </c>
      <c r="B21" t="s">
        <v>162</v>
      </c>
      <c r="C21" t="s">
        <v>107</v>
      </c>
      <c r="D21" t="s">
        <v>504</v>
      </c>
      <c r="E21" t="s">
        <v>505</v>
      </c>
      <c r="F21" t="s">
        <v>58</v>
      </c>
      <c r="G21">
        <v>46037</v>
      </c>
      <c r="H21">
        <v>46053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73</v>
      </c>
      <c r="B22" t="s">
        <v>167</v>
      </c>
      <c r="C22" t="s">
        <v>108</v>
      </c>
      <c r="D22" t="s">
        <v>506</v>
      </c>
      <c r="E22" t="s">
        <v>507</v>
      </c>
      <c r="F22" t="s">
        <v>58</v>
      </c>
      <c r="G22">
        <v>46037</v>
      </c>
      <c r="H22">
        <v>46055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73</v>
      </c>
      <c r="B23" t="s">
        <v>268</v>
      </c>
      <c r="C23" t="s">
        <v>3</v>
      </c>
      <c r="D23" t="s">
        <v>508</v>
      </c>
      <c r="E23" t="s">
        <v>509</v>
      </c>
      <c r="F23" t="s">
        <v>52</v>
      </c>
      <c r="G23">
        <v>46037</v>
      </c>
      <c r="H23">
        <v>46058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71</v>
      </c>
      <c r="B24" t="s">
        <v>268</v>
      </c>
      <c r="C24" t="s">
        <v>108</v>
      </c>
      <c r="D24" t="s">
        <v>510</v>
      </c>
      <c r="E24" t="s">
        <v>511</v>
      </c>
      <c r="F24" t="s">
        <v>58</v>
      </c>
      <c r="G24">
        <v>46037</v>
      </c>
      <c r="H24">
        <v>46058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71</v>
      </c>
      <c r="B25" t="s">
        <v>249</v>
      </c>
      <c r="C25" t="s">
        <v>108</v>
      </c>
      <c r="D25" t="s">
        <v>61</v>
      </c>
      <c r="E25" t="s">
        <v>61</v>
      </c>
      <c r="F25" t="s">
        <v>58</v>
      </c>
      <c r="G25">
        <v>46037</v>
      </c>
      <c r="H25">
        <v>46058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71</v>
      </c>
      <c r="B26" t="s">
        <v>249</v>
      </c>
      <c r="C26" t="s">
        <v>108</v>
      </c>
      <c r="D26" t="s">
        <v>61</v>
      </c>
      <c r="E26" t="s">
        <v>61</v>
      </c>
      <c r="F26" t="s">
        <v>58</v>
      </c>
      <c r="G26">
        <v>46042</v>
      </c>
      <c r="H26">
        <v>46058</v>
      </c>
      <c r="I26" t="s">
        <v>6</v>
      </c>
      <c r="M26" t="s">
        <v>61</v>
      </c>
      <c r="N26" t="s">
        <v>4</v>
      </c>
      <c r="O26" t="s">
        <v>55</v>
      </c>
    </row>
    <row r="27" spans="1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73</v>
      </c>
      <c r="B4" t="s">
        <v>175</v>
      </c>
      <c r="C4" t="s">
        <v>106</v>
      </c>
      <c r="D4" t="s">
        <v>512</v>
      </c>
      <c r="E4" t="s">
        <v>513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70</v>
      </c>
      <c r="B5" t="s">
        <v>149</v>
      </c>
      <c r="C5" t="s">
        <v>106</v>
      </c>
      <c r="D5" t="s">
        <v>474</v>
      </c>
      <c r="E5" t="s">
        <v>475</v>
      </c>
      <c r="F5">
        <v>46027</v>
      </c>
      <c r="G5" t="s">
        <v>13</v>
      </c>
      <c r="J5" t="s">
        <v>111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72</v>
      </c>
      <c r="B6" t="s">
        <v>256</v>
      </c>
      <c r="C6" t="s">
        <v>106</v>
      </c>
      <c r="D6" t="s">
        <v>514</v>
      </c>
      <c r="E6" t="s">
        <v>515</v>
      </c>
      <c r="F6">
        <v>46037</v>
      </c>
      <c r="G6" t="s">
        <v>11</v>
      </c>
      <c r="J6" t="s">
        <v>12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73</v>
      </c>
      <c r="B7" t="s">
        <v>167</v>
      </c>
      <c r="C7" t="s">
        <v>106</v>
      </c>
      <c r="D7" t="s">
        <v>506</v>
      </c>
      <c r="E7" t="s">
        <v>507</v>
      </c>
      <c r="F7">
        <v>46037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71</v>
      </c>
      <c r="B8" t="s">
        <v>268</v>
      </c>
      <c r="C8" t="s">
        <v>106</v>
      </c>
      <c r="D8" t="s">
        <v>510</v>
      </c>
      <c r="E8" t="s">
        <v>511</v>
      </c>
      <c r="F8">
        <v>46037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71</v>
      </c>
      <c r="B9" t="s">
        <v>249</v>
      </c>
      <c r="C9" t="s">
        <v>106</v>
      </c>
      <c r="D9" t="s">
        <v>61</v>
      </c>
      <c r="E9" t="s">
        <v>61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71</v>
      </c>
      <c r="B10" t="s">
        <v>249</v>
      </c>
      <c r="C10" t="s">
        <v>106</v>
      </c>
      <c r="D10" t="s">
        <v>61</v>
      </c>
      <c r="E10" t="s">
        <v>61</v>
      </c>
      <c r="F10">
        <v>46042</v>
      </c>
      <c r="G10" t="s">
        <v>6</v>
      </c>
      <c r="J10" t="s">
        <v>61</v>
      </c>
      <c r="K10" t="s">
        <v>4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115</v>
      </c>
      <c r="B4" t="s">
        <v>175</v>
      </c>
      <c r="C4" t="s">
        <v>106</v>
      </c>
      <c r="D4" t="s">
        <v>516</v>
      </c>
      <c r="E4" t="s">
        <v>517</v>
      </c>
      <c r="F4">
        <v>46023</v>
      </c>
      <c r="J4" t="s">
        <v>61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115</v>
      </c>
      <c r="B5" t="s">
        <v>144</v>
      </c>
      <c r="C5" t="s">
        <v>106</v>
      </c>
      <c r="D5" t="s">
        <v>518</v>
      </c>
      <c r="E5" t="s">
        <v>519</v>
      </c>
      <c r="F5">
        <v>46024</v>
      </c>
      <c r="J5" t="s">
        <v>61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80</v>
      </c>
      <c r="B6" t="s">
        <v>132</v>
      </c>
      <c r="C6" t="s">
        <v>106</v>
      </c>
      <c r="D6" t="s">
        <v>520</v>
      </c>
      <c r="E6" t="s">
        <v>521</v>
      </c>
      <c r="F6">
        <v>46028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98</v>
      </c>
      <c r="B7" t="s">
        <v>132</v>
      </c>
      <c r="C7" t="s">
        <v>106</v>
      </c>
      <c r="D7" t="s">
        <v>522</v>
      </c>
      <c r="E7" t="s">
        <v>523</v>
      </c>
      <c r="F7">
        <v>46028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98</v>
      </c>
      <c r="B4" t="s">
        <v>175</v>
      </c>
      <c r="C4" t="s">
        <v>118</v>
      </c>
      <c r="D4" t="s">
        <v>524</v>
      </c>
      <c r="E4" t="s">
        <v>525</v>
      </c>
      <c r="F4" t="s">
        <v>52</v>
      </c>
      <c r="G4">
        <v>46023</v>
      </c>
      <c r="H4">
        <v>46033</v>
      </c>
      <c r="M4" t="s">
        <v>61</v>
      </c>
      <c r="N4" t="s">
        <v>4</v>
      </c>
      <c r="O4" t="s">
        <v>55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115</v>
      </c>
      <c r="B5" t="s">
        <v>175</v>
      </c>
      <c r="C5" t="s">
        <v>108</v>
      </c>
      <c r="D5" t="s">
        <v>516</v>
      </c>
      <c r="E5" t="s">
        <v>517</v>
      </c>
      <c r="F5" t="s">
        <v>58</v>
      </c>
      <c r="G5">
        <v>46023</v>
      </c>
      <c r="H5">
        <v>46033</v>
      </c>
      <c r="M5" t="s">
        <v>61</v>
      </c>
      <c r="N5" t="s">
        <v>4</v>
      </c>
      <c r="O5" t="s">
        <v>55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115</v>
      </c>
      <c r="B6" t="s">
        <v>144</v>
      </c>
      <c r="C6" t="s">
        <v>108</v>
      </c>
      <c r="D6" t="s">
        <v>518</v>
      </c>
      <c r="E6" t="s">
        <v>519</v>
      </c>
      <c r="F6" t="s">
        <v>58</v>
      </c>
      <c r="G6">
        <v>46024</v>
      </c>
      <c r="H6">
        <v>46034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98</v>
      </c>
      <c r="B7" t="s">
        <v>132</v>
      </c>
      <c r="C7" t="s">
        <v>3</v>
      </c>
      <c r="D7" t="s">
        <v>526</v>
      </c>
      <c r="E7" t="s">
        <v>527</v>
      </c>
      <c r="F7" t="s">
        <v>52</v>
      </c>
      <c r="G7">
        <v>46028</v>
      </c>
      <c r="H7">
        <v>46038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80</v>
      </c>
      <c r="B8" t="s">
        <v>132</v>
      </c>
      <c r="C8" t="s">
        <v>108</v>
      </c>
      <c r="D8" t="s">
        <v>520</v>
      </c>
      <c r="E8" t="s">
        <v>521</v>
      </c>
      <c r="F8" t="s">
        <v>58</v>
      </c>
      <c r="G8">
        <v>46028</v>
      </c>
      <c r="H8">
        <v>46038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98</v>
      </c>
      <c r="B9" t="s">
        <v>132</v>
      </c>
      <c r="C9" t="s">
        <v>108</v>
      </c>
      <c r="D9" t="s">
        <v>522</v>
      </c>
      <c r="E9" t="s">
        <v>523</v>
      </c>
      <c r="F9" t="s">
        <v>58</v>
      </c>
      <c r="G9">
        <v>46028</v>
      </c>
      <c r="H9">
        <v>46038</v>
      </c>
      <c r="M9" t="s">
        <v>61</v>
      </c>
      <c r="N9" t="s">
        <v>4</v>
      </c>
      <c r="O9" t="s">
        <v>55</v>
      </c>
    </row>
    <row r="10" spans="1:23" x14ac:dyDescent="0.2">
      <c r="A10" t="s">
        <v>98</v>
      </c>
      <c r="B10" t="s">
        <v>193</v>
      </c>
      <c r="C10" t="s">
        <v>3</v>
      </c>
      <c r="D10" t="s">
        <v>528</v>
      </c>
      <c r="E10" t="s">
        <v>529</v>
      </c>
      <c r="F10" t="s">
        <v>52</v>
      </c>
      <c r="G10">
        <v>46029</v>
      </c>
      <c r="H10">
        <v>46039</v>
      </c>
      <c r="M10" t="s">
        <v>61</v>
      </c>
      <c r="N10" t="s">
        <v>4</v>
      </c>
      <c r="O10" t="s">
        <v>55</v>
      </c>
    </row>
    <row r="11" spans="1:23" x14ac:dyDescent="0.2">
      <c r="A11" t="s">
        <v>98</v>
      </c>
      <c r="B11" t="s">
        <v>193</v>
      </c>
      <c r="C11" t="s">
        <v>3</v>
      </c>
      <c r="D11" t="s">
        <v>530</v>
      </c>
      <c r="E11" t="s">
        <v>531</v>
      </c>
      <c r="F11" t="s">
        <v>58</v>
      </c>
      <c r="G11">
        <v>46029</v>
      </c>
      <c r="H11">
        <v>46039</v>
      </c>
      <c r="M11" t="s">
        <v>61</v>
      </c>
      <c r="N11" t="s">
        <v>4</v>
      </c>
      <c r="O11" t="s">
        <v>55</v>
      </c>
    </row>
    <row r="12" spans="1:23" x14ac:dyDescent="0.2">
      <c r="F12" t="s">
        <v>61</v>
      </c>
      <c r="G12" t="s">
        <v>61</v>
      </c>
      <c r="H12" t="s">
        <v>61</v>
      </c>
      <c r="M12" t="s">
        <v>61</v>
      </c>
      <c r="N12" t="s">
        <v>61</v>
      </c>
      <c r="O12" t="s">
        <v>61</v>
      </c>
    </row>
    <row r="13" spans="1:23" x14ac:dyDescent="0.2">
      <c r="F13" t="s">
        <v>61</v>
      </c>
      <c r="G13" t="s">
        <v>61</v>
      </c>
      <c r="H13" t="s">
        <v>61</v>
      </c>
      <c r="M13" t="s">
        <v>61</v>
      </c>
      <c r="N13" t="s">
        <v>61</v>
      </c>
      <c r="O13" t="s">
        <v>61</v>
      </c>
    </row>
    <row r="14" spans="1:23" x14ac:dyDescent="0.2">
      <c r="F14" t="s">
        <v>61</v>
      </c>
      <c r="G14" t="s">
        <v>61</v>
      </c>
      <c r="H14" t="s">
        <v>61</v>
      </c>
      <c r="M14" t="s">
        <v>61</v>
      </c>
      <c r="N14" t="s">
        <v>61</v>
      </c>
      <c r="O14" t="s">
        <v>61</v>
      </c>
    </row>
    <row r="15" spans="1:23" x14ac:dyDescent="0.2">
      <c r="F15" t="s">
        <v>61</v>
      </c>
      <c r="G15" t="s">
        <v>61</v>
      </c>
      <c r="H15" t="s">
        <v>61</v>
      </c>
      <c r="M15" t="s">
        <v>61</v>
      </c>
      <c r="N15" t="s">
        <v>61</v>
      </c>
      <c r="O15" t="s">
        <v>61</v>
      </c>
    </row>
    <row r="16" spans="1:23" x14ac:dyDescent="0.2">
      <c r="F16" t="s">
        <v>61</v>
      </c>
      <c r="G16" t="s">
        <v>61</v>
      </c>
      <c r="H16" t="s">
        <v>61</v>
      </c>
      <c r="M16" t="s">
        <v>61</v>
      </c>
      <c r="N16" t="s">
        <v>61</v>
      </c>
      <c r="O16" t="s">
        <v>61</v>
      </c>
    </row>
    <row r="17" spans="6:15" x14ac:dyDescent="0.2">
      <c r="F17" t="s">
        <v>61</v>
      </c>
      <c r="G17" t="s">
        <v>61</v>
      </c>
      <c r="H17" t="s">
        <v>61</v>
      </c>
      <c r="M17" t="s">
        <v>61</v>
      </c>
      <c r="N17" t="s">
        <v>61</v>
      </c>
      <c r="O17" t="s">
        <v>61</v>
      </c>
    </row>
    <row r="18" spans="6:15" x14ac:dyDescent="0.2">
      <c r="F18" t="s">
        <v>61</v>
      </c>
      <c r="G18" t="s">
        <v>61</v>
      </c>
      <c r="H18" t="s">
        <v>61</v>
      </c>
      <c r="M18" t="s">
        <v>61</v>
      </c>
      <c r="N18" t="s">
        <v>61</v>
      </c>
      <c r="O18" t="s">
        <v>61</v>
      </c>
    </row>
    <row r="19" spans="6:15" x14ac:dyDescent="0.2">
      <c r="F19" t="s">
        <v>61</v>
      </c>
      <c r="G19" t="s">
        <v>61</v>
      </c>
      <c r="H19" t="s">
        <v>61</v>
      </c>
      <c r="M19" t="s">
        <v>61</v>
      </c>
      <c r="N19" t="s">
        <v>61</v>
      </c>
      <c r="O19" t="s">
        <v>61</v>
      </c>
    </row>
    <row r="20" spans="6:15" x14ac:dyDescent="0.2">
      <c r="F20" t="s">
        <v>61</v>
      </c>
      <c r="G20" t="s">
        <v>61</v>
      </c>
      <c r="H20" t="s">
        <v>61</v>
      </c>
      <c r="M20" t="s">
        <v>61</v>
      </c>
      <c r="N20" t="s">
        <v>61</v>
      </c>
      <c r="O20" t="s">
        <v>61</v>
      </c>
    </row>
    <row r="21" spans="6:15" x14ac:dyDescent="0.2">
      <c r="F21" t="s">
        <v>61</v>
      </c>
      <c r="G21" t="s">
        <v>61</v>
      </c>
      <c r="H21" t="s">
        <v>61</v>
      </c>
      <c r="M21" t="s">
        <v>61</v>
      </c>
      <c r="N21" t="s">
        <v>61</v>
      </c>
      <c r="O21" t="s">
        <v>61</v>
      </c>
    </row>
    <row r="22" spans="6:15" x14ac:dyDescent="0.2">
      <c r="F22" t="s">
        <v>61</v>
      </c>
      <c r="G22" t="s">
        <v>61</v>
      </c>
      <c r="H22" t="s">
        <v>61</v>
      </c>
      <c r="M22" t="s">
        <v>61</v>
      </c>
      <c r="N22" t="s">
        <v>61</v>
      </c>
      <c r="O22" t="s">
        <v>61</v>
      </c>
    </row>
    <row r="23" spans="6:15" x14ac:dyDescent="0.2">
      <c r="F23" t="s">
        <v>61</v>
      </c>
      <c r="G23" t="s">
        <v>61</v>
      </c>
      <c r="H23" t="s">
        <v>61</v>
      </c>
      <c r="M23" t="s">
        <v>61</v>
      </c>
      <c r="N23" t="s">
        <v>61</v>
      </c>
      <c r="O23" t="s">
        <v>61</v>
      </c>
    </row>
    <row r="24" spans="6:15" x14ac:dyDescent="0.2">
      <c r="F24" t="s">
        <v>61</v>
      </c>
      <c r="G24" t="s">
        <v>61</v>
      </c>
      <c r="H24" t="s">
        <v>61</v>
      </c>
      <c r="M24" t="s">
        <v>61</v>
      </c>
      <c r="N24" t="s">
        <v>61</v>
      </c>
      <c r="O24" t="s">
        <v>61</v>
      </c>
    </row>
    <row r="25" spans="6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6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6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6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6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6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6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6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143</v>
      </c>
      <c r="B4" t="s">
        <v>144</v>
      </c>
      <c r="C4" t="s">
        <v>106</v>
      </c>
      <c r="D4" t="s">
        <v>145</v>
      </c>
      <c r="E4" t="s">
        <v>146</v>
      </c>
      <c r="F4">
        <v>46024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143</v>
      </c>
      <c r="B5" t="s">
        <v>144</v>
      </c>
      <c r="C5" t="s">
        <v>106</v>
      </c>
      <c r="D5" t="s">
        <v>147</v>
      </c>
      <c r="E5" t="s">
        <v>148</v>
      </c>
      <c r="F5">
        <v>46024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89</v>
      </c>
      <c r="B6" t="s">
        <v>149</v>
      </c>
      <c r="C6" t="s">
        <v>106</v>
      </c>
      <c r="D6" t="s">
        <v>150</v>
      </c>
      <c r="E6" t="s">
        <v>151</v>
      </c>
      <c r="F6">
        <v>46027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89</v>
      </c>
      <c r="B7" t="s">
        <v>132</v>
      </c>
      <c r="C7" t="s">
        <v>106</v>
      </c>
      <c r="D7" t="s">
        <v>152</v>
      </c>
      <c r="E7" t="s">
        <v>153</v>
      </c>
      <c r="F7">
        <v>46038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89</v>
      </c>
      <c r="B8" t="s">
        <v>132</v>
      </c>
      <c r="C8" t="s">
        <v>106</v>
      </c>
      <c r="D8" t="s">
        <v>154</v>
      </c>
      <c r="E8" t="s">
        <v>155</v>
      </c>
      <c r="F8">
        <v>46038</v>
      </c>
      <c r="G8" t="s">
        <v>6</v>
      </c>
      <c r="J8" t="s">
        <v>61</v>
      </c>
      <c r="K8" t="s">
        <v>4</v>
      </c>
      <c r="M8" t="s">
        <v>62</v>
      </c>
    </row>
    <row r="9" spans="1:17" x14ac:dyDescent="0.2">
      <c r="A9" t="s">
        <v>156</v>
      </c>
      <c r="B9" t="s">
        <v>138</v>
      </c>
      <c r="C9" t="s">
        <v>106</v>
      </c>
      <c r="D9" t="s">
        <v>157</v>
      </c>
      <c r="E9" t="s">
        <v>158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156</v>
      </c>
      <c r="B10" t="s">
        <v>159</v>
      </c>
      <c r="C10" t="s">
        <v>106</v>
      </c>
      <c r="D10" t="s">
        <v>160</v>
      </c>
      <c r="E10" t="s">
        <v>161</v>
      </c>
      <c r="F10">
        <v>46037</v>
      </c>
      <c r="G10" t="s">
        <v>11</v>
      </c>
      <c r="J10" t="s">
        <v>12</v>
      </c>
      <c r="K10" t="s">
        <v>4</v>
      </c>
    </row>
    <row r="11" spans="1:17" x14ac:dyDescent="0.2">
      <c r="A11" t="s">
        <v>86</v>
      </c>
      <c r="B11" t="s">
        <v>162</v>
      </c>
      <c r="C11" t="s">
        <v>106</v>
      </c>
      <c r="D11" t="s">
        <v>163</v>
      </c>
      <c r="E11" t="s">
        <v>164</v>
      </c>
      <c r="F11">
        <v>46037</v>
      </c>
      <c r="G11" t="s">
        <v>11</v>
      </c>
      <c r="J11" t="s">
        <v>12</v>
      </c>
      <c r="K11" t="s">
        <v>4</v>
      </c>
    </row>
    <row r="12" spans="1:17" x14ac:dyDescent="0.2">
      <c r="A12" t="s">
        <v>89</v>
      </c>
      <c r="B12" t="s">
        <v>162</v>
      </c>
      <c r="C12" t="s">
        <v>106</v>
      </c>
      <c r="D12" t="s">
        <v>165</v>
      </c>
      <c r="E12" t="s">
        <v>166</v>
      </c>
      <c r="F12">
        <v>46042</v>
      </c>
      <c r="G12" t="s">
        <v>6</v>
      </c>
      <c r="J12" t="s">
        <v>61</v>
      </c>
      <c r="K12" t="s">
        <v>4</v>
      </c>
    </row>
    <row r="13" spans="1:17" x14ac:dyDescent="0.2">
      <c r="A13" t="s">
        <v>156</v>
      </c>
      <c r="B13" t="s">
        <v>167</v>
      </c>
      <c r="C13" t="s">
        <v>106</v>
      </c>
      <c r="D13" t="s">
        <v>168</v>
      </c>
      <c r="E13" t="s">
        <v>169</v>
      </c>
      <c r="F13">
        <v>46037</v>
      </c>
      <c r="G13" t="s">
        <v>11</v>
      </c>
      <c r="J13" t="s">
        <v>12</v>
      </c>
      <c r="K13" t="s">
        <v>4</v>
      </c>
    </row>
    <row r="14" spans="1:17" x14ac:dyDescent="0.2">
      <c r="A14" t="s">
        <v>89</v>
      </c>
      <c r="B14" t="s">
        <v>170</v>
      </c>
      <c r="C14" t="s">
        <v>106</v>
      </c>
      <c r="D14" t="s">
        <v>171</v>
      </c>
      <c r="E14" t="s">
        <v>172</v>
      </c>
      <c r="F14">
        <v>46037</v>
      </c>
      <c r="G14" t="s">
        <v>11</v>
      </c>
      <c r="J14" t="s">
        <v>12</v>
      </c>
      <c r="K14" t="s">
        <v>4</v>
      </c>
    </row>
    <row r="15" spans="1:17" x14ac:dyDescent="0.2">
      <c r="A15" t="s">
        <v>143</v>
      </c>
      <c r="B15" t="s">
        <v>170</v>
      </c>
      <c r="C15" t="s">
        <v>106</v>
      </c>
      <c r="D15" t="s">
        <v>173</v>
      </c>
      <c r="E15" t="s">
        <v>174</v>
      </c>
      <c r="F15">
        <v>46042</v>
      </c>
      <c r="G15" t="s">
        <v>6</v>
      </c>
      <c r="J15" t="s">
        <v>61</v>
      </c>
      <c r="K15" t="s">
        <v>4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86</v>
      </c>
      <c r="B4" t="s">
        <v>175</v>
      </c>
      <c r="C4" t="s">
        <v>3</v>
      </c>
      <c r="D4" t="s">
        <v>176</v>
      </c>
      <c r="E4" t="s">
        <v>177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86</v>
      </c>
      <c r="B5" t="s">
        <v>175</v>
      </c>
      <c r="C5" t="s">
        <v>3</v>
      </c>
      <c r="D5" t="s">
        <v>178</v>
      </c>
      <c r="E5" t="s">
        <v>179</v>
      </c>
      <c r="F5" t="s">
        <v>52</v>
      </c>
      <c r="G5">
        <v>46023</v>
      </c>
      <c r="H5">
        <v>46033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77</v>
      </c>
      <c r="B6" t="s">
        <v>144</v>
      </c>
      <c r="C6" t="s">
        <v>3</v>
      </c>
      <c r="D6" t="s">
        <v>180</v>
      </c>
      <c r="E6" t="s">
        <v>181</v>
      </c>
      <c r="F6" t="s">
        <v>58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143</v>
      </c>
      <c r="B7" t="s">
        <v>144</v>
      </c>
      <c r="C7" t="s">
        <v>108</v>
      </c>
      <c r="D7" t="s">
        <v>145</v>
      </c>
      <c r="E7" t="s">
        <v>146</v>
      </c>
      <c r="F7" t="s">
        <v>58</v>
      </c>
      <c r="G7">
        <v>46024</v>
      </c>
      <c r="H7">
        <v>46034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143</v>
      </c>
      <c r="B8" t="s">
        <v>144</v>
      </c>
      <c r="C8" t="s">
        <v>108</v>
      </c>
      <c r="D8" t="s">
        <v>147</v>
      </c>
      <c r="E8" t="s">
        <v>148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89</v>
      </c>
      <c r="B9" t="s">
        <v>182</v>
      </c>
      <c r="C9" t="s">
        <v>3</v>
      </c>
      <c r="D9" t="s">
        <v>183</v>
      </c>
      <c r="E9" t="s">
        <v>184</v>
      </c>
      <c r="F9" t="s">
        <v>52</v>
      </c>
      <c r="G9">
        <v>46025</v>
      </c>
      <c r="H9">
        <v>46035</v>
      </c>
      <c r="I9" t="s">
        <v>5</v>
      </c>
      <c r="M9" t="s">
        <v>61</v>
      </c>
      <c r="N9" t="s">
        <v>54</v>
      </c>
      <c r="O9" t="s">
        <v>57</v>
      </c>
    </row>
    <row r="10" spans="1:23" x14ac:dyDescent="0.2">
      <c r="A10" t="s">
        <v>143</v>
      </c>
      <c r="B10" t="s">
        <v>149</v>
      </c>
      <c r="C10" t="s">
        <v>3</v>
      </c>
      <c r="D10" t="s">
        <v>185</v>
      </c>
      <c r="E10" t="s">
        <v>186</v>
      </c>
      <c r="F10" t="s">
        <v>52</v>
      </c>
      <c r="G10">
        <v>46027</v>
      </c>
      <c r="H10">
        <v>46037</v>
      </c>
      <c r="I10" t="s">
        <v>5</v>
      </c>
      <c r="M10" t="s">
        <v>61</v>
      </c>
      <c r="N10" t="s">
        <v>54</v>
      </c>
      <c r="O10" t="s">
        <v>57</v>
      </c>
    </row>
    <row r="11" spans="1:23" x14ac:dyDescent="0.2">
      <c r="A11" t="s">
        <v>86</v>
      </c>
      <c r="B11" t="s">
        <v>149</v>
      </c>
      <c r="C11" t="s">
        <v>3</v>
      </c>
      <c r="D11" t="s">
        <v>187</v>
      </c>
      <c r="E11" t="s">
        <v>188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54</v>
      </c>
      <c r="O11" t="s">
        <v>57</v>
      </c>
    </row>
    <row r="12" spans="1:23" x14ac:dyDescent="0.2">
      <c r="A12" t="s">
        <v>156</v>
      </c>
      <c r="B12" t="s">
        <v>149</v>
      </c>
      <c r="C12" t="s">
        <v>3</v>
      </c>
      <c r="D12" t="s">
        <v>189</v>
      </c>
      <c r="E12" t="s">
        <v>190</v>
      </c>
      <c r="F12" t="s">
        <v>52</v>
      </c>
      <c r="G12">
        <v>46027</v>
      </c>
      <c r="H12">
        <v>46037</v>
      </c>
      <c r="I12" t="s">
        <v>5</v>
      </c>
      <c r="M12" t="s">
        <v>61</v>
      </c>
      <c r="N12" t="s">
        <v>54</v>
      </c>
      <c r="O12" t="s">
        <v>57</v>
      </c>
    </row>
    <row r="13" spans="1:23" x14ac:dyDescent="0.2">
      <c r="A13" t="s">
        <v>89</v>
      </c>
      <c r="B13" t="s">
        <v>149</v>
      </c>
      <c r="C13" t="s">
        <v>108</v>
      </c>
      <c r="D13" t="s">
        <v>150</v>
      </c>
      <c r="E13" t="s">
        <v>151</v>
      </c>
      <c r="F13" t="s">
        <v>52</v>
      </c>
      <c r="G13">
        <v>46027</v>
      </c>
      <c r="H13">
        <v>46037</v>
      </c>
      <c r="I13" t="s">
        <v>5</v>
      </c>
      <c r="M13" t="s">
        <v>61</v>
      </c>
      <c r="N13" t="s">
        <v>54</v>
      </c>
      <c r="O13" t="s">
        <v>57</v>
      </c>
    </row>
    <row r="14" spans="1:23" x14ac:dyDescent="0.2">
      <c r="A14" t="s">
        <v>77</v>
      </c>
      <c r="B14" t="s">
        <v>132</v>
      </c>
      <c r="C14" t="s">
        <v>3</v>
      </c>
      <c r="D14" t="s">
        <v>191</v>
      </c>
      <c r="E14" t="s">
        <v>192</v>
      </c>
      <c r="F14" t="s">
        <v>52</v>
      </c>
      <c r="G14">
        <v>46028</v>
      </c>
      <c r="H14">
        <v>46038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143</v>
      </c>
      <c r="B15" t="s">
        <v>193</v>
      </c>
      <c r="C15" t="s">
        <v>107</v>
      </c>
      <c r="D15" t="s">
        <v>194</v>
      </c>
      <c r="E15" t="s">
        <v>195</v>
      </c>
      <c r="F15" t="s">
        <v>58</v>
      </c>
      <c r="G15">
        <v>46029</v>
      </c>
      <c r="H15">
        <v>46039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86</v>
      </c>
      <c r="B16" t="s">
        <v>196</v>
      </c>
      <c r="C16" t="s">
        <v>107</v>
      </c>
      <c r="D16" t="s">
        <v>197</v>
      </c>
      <c r="E16" t="s">
        <v>198</v>
      </c>
      <c r="F16" t="s">
        <v>58</v>
      </c>
      <c r="G16">
        <v>46030</v>
      </c>
      <c r="H16">
        <v>46040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89</v>
      </c>
      <c r="B17" t="s">
        <v>135</v>
      </c>
      <c r="C17" t="s">
        <v>3</v>
      </c>
      <c r="D17" t="s">
        <v>199</v>
      </c>
      <c r="E17" t="s">
        <v>200</v>
      </c>
      <c r="F17" t="s">
        <v>58</v>
      </c>
      <c r="G17">
        <v>46031</v>
      </c>
      <c r="H17">
        <v>46041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77</v>
      </c>
      <c r="B18" t="s">
        <v>135</v>
      </c>
      <c r="C18" t="s">
        <v>107</v>
      </c>
      <c r="D18" t="s">
        <v>201</v>
      </c>
      <c r="E18" t="s">
        <v>202</v>
      </c>
      <c r="F18" t="s">
        <v>52</v>
      </c>
      <c r="G18">
        <v>46031</v>
      </c>
      <c r="H18">
        <v>46041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89</v>
      </c>
      <c r="B19" t="s">
        <v>203</v>
      </c>
      <c r="C19" t="s">
        <v>3</v>
      </c>
      <c r="D19" t="s">
        <v>204</v>
      </c>
      <c r="E19" t="s">
        <v>205</v>
      </c>
      <c r="F19" t="s">
        <v>52</v>
      </c>
      <c r="G19">
        <v>46032</v>
      </c>
      <c r="H19">
        <v>46042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143</v>
      </c>
      <c r="B20" t="s">
        <v>203</v>
      </c>
      <c r="C20" t="s">
        <v>3</v>
      </c>
      <c r="D20" t="s">
        <v>206</v>
      </c>
      <c r="E20" t="s">
        <v>207</v>
      </c>
      <c r="F20" t="s">
        <v>52</v>
      </c>
      <c r="G20">
        <v>46032</v>
      </c>
      <c r="H20">
        <v>46042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143</v>
      </c>
      <c r="B21" t="s">
        <v>203</v>
      </c>
      <c r="C21" t="s">
        <v>3</v>
      </c>
      <c r="D21" t="s">
        <v>208</v>
      </c>
      <c r="E21" t="s">
        <v>209</v>
      </c>
      <c r="F21" t="s">
        <v>58</v>
      </c>
      <c r="G21">
        <v>46032</v>
      </c>
      <c r="H21">
        <v>46042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89</v>
      </c>
      <c r="B22" t="s">
        <v>210</v>
      </c>
      <c r="C22" t="s">
        <v>3</v>
      </c>
      <c r="D22" t="s">
        <v>211</v>
      </c>
      <c r="E22" t="s">
        <v>212</v>
      </c>
      <c r="F22" t="s">
        <v>52</v>
      </c>
      <c r="G22">
        <v>46034</v>
      </c>
      <c r="H22">
        <v>46044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86</v>
      </c>
      <c r="B23" t="s">
        <v>210</v>
      </c>
      <c r="C23" t="s">
        <v>3</v>
      </c>
      <c r="D23" t="s">
        <v>213</v>
      </c>
      <c r="E23" t="s">
        <v>214</v>
      </c>
      <c r="F23" t="s">
        <v>58</v>
      </c>
      <c r="G23">
        <v>46034</v>
      </c>
      <c r="H23">
        <v>46044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143</v>
      </c>
      <c r="B24" t="s">
        <v>210</v>
      </c>
      <c r="C24" t="s">
        <v>107</v>
      </c>
      <c r="D24" t="s">
        <v>215</v>
      </c>
      <c r="E24" t="s">
        <v>216</v>
      </c>
      <c r="F24" t="s">
        <v>58</v>
      </c>
      <c r="G24">
        <v>46034</v>
      </c>
      <c r="H24">
        <v>46044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89</v>
      </c>
      <c r="B25" t="s">
        <v>217</v>
      </c>
      <c r="C25" t="s">
        <v>3</v>
      </c>
      <c r="D25" t="s">
        <v>218</v>
      </c>
      <c r="E25" t="s">
        <v>219</v>
      </c>
      <c r="F25" t="s">
        <v>52</v>
      </c>
      <c r="G25">
        <v>46035</v>
      </c>
      <c r="H25">
        <v>46045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89</v>
      </c>
      <c r="B26" t="s">
        <v>220</v>
      </c>
      <c r="C26" t="s">
        <v>3</v>
      </c>
      <c r="D26" t="s">
        <v>221</v>
      </c>
      <c r="E26" t="s">
        <v>222</v>
      </c>
      <c r="F26" t="s">
        <v>58</v>
      </c>
      <c r="G26">
        <v>46042</v>
      </c>
      <c r="H26">
        <v>46047</v>
      </c>
      <c r="I26" t="s">
        <v>6</v>
      </c>
      <c r="M26" t="s">
        <v>61</v>
      </c>
      <c r="N26" t="s">
        <v>4</v>
      </c>
      <c r="O26" t="s">
        <v>55</v>
      </c>
    </row>
    <row r="27" spans="1:15" x14ac:dyDescent="0.2">
      <c r="A27" t="s">
        <v>89</v>
      </c>
      <c r="B27" t="s">
        <v>220</v>
      </c>
      <c r="C27" t="s">
        <v>107</v>
      </c>
      <c r="D27" t="s">
        <v>223</v>
      </c>
      <c r="E27" t="s">
        <v>224</v>
      </c>
      <c r="F27" t="s">
        <v>58</v>
      </c>
      <c r="G27">
        <v>46037</v>
      </c>
      <c r="H27">
        <v>46047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86</v>
      </c>
      <c r="B28" t="s">
        <v>225</v>
      </c>
      <c r="C28" t="s">
        <v>3</v>
      </c>
      <c r="D28" t="s">
        <v>226</v>
      </c>
      <c r="E28" t="s">
        <v>227</v>
      </c>
      <c r="F28" t="s">
        <v>52</v>
      </c>
      <c r="G28">
        <v>46037</v>
      </c>
      <c r="H28">
        <v>46049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86</v>
      </c>
      <c r="B29" t="s">
        <v>138</v>
      </c>
      <c r="C29" t="s">
        <v>107</v>
      </c>
      <c r="D29" t="s">
        <v>228</v>
      </c>
      <c r="E29" t="s">
        <v>229</v>
      </c>
      <c r="F29" t="s">
        <v>58</v>
      </c>
      <c r="G29">
        <v>46037</v>
      </c>
      <c r="H29">
        <v>46050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89</v>
      </c>
      <c r="B30" t="s">
        <v>230</v>
      </c>
      <c r="C30" t="s">
        <v>3</v>
      </c>
      <c r="D30" t="s">
        <v>231</v>
      </c>
      <c r="E30" t="s">
        <v>232</v>
      </c>
      <c r="F30" t="s">
        <v>58</v>
      </c>
      <c r="G30">
        <v>46042</v>
      </c>
      <c r="H30">
        <v>46051</v>
      </c>
      <c r="I30" t="s">
        <v>6</v>
      </c>
      <c r="M30" t="s">
        <v>61</v>
      </c>
      <c r="N30" t="s">
        <v>4</v>
      </c>
      <c r="O30" t="s">
        <v>55</v>
      </c>
    </row>
    <row r="31" spans="1:15" x14ac:dyDescent="0.2">
      <c r="A31" t="s">
        <v>77</v>
      </c>
      <c r="B31" t="s">
        <v>159</v>
      </c>
      <c r="C31" t="s">
        <v>3</v>
      </c>
      <c r="D31" t="s">
        <v>233</v>
      </c>
      <c r="E31" t="s">
        <v>234</v>
      </c>
      <c r="F31" t="s">
        <v>58</v>
      </c>
      <c r="G31">
        <v>46037</v>
      </c>
      <c r="H31">
        <v>46052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86</v>
      </c>
      <c r="B32" t="s">
        <v>159</v>
      </c>
      <c r="C32" t="s">
        <v>3</v>
      </c>
      <c r="D32" t="s">
        <v>235</v>
      </c>
      <c r="E32" t="s">
        <v>236</v>
      </c>
      <c r="F32" t="s">
        <v>58</v>
      </c>
      <c r="G32">
        <v>46037</v>
      </c>
      <c r="H32">
        <v>46052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143</v>
      </c>
      <c r="B33" t="s">
        <v>159</v>
      </c>
      <c r="C33" t="s">
        <v>107</v>
      </c>
      <c r="D33" t="s">
        <v>237</v>
      </c>
      <c r="E33" t="s">
        <v>238</v>
      </c>
      <c r="F33" t="s">
        <v>52</v>
      </c>
      <c r="G33">
        <v>46037</v>
      </c>
      <c r="H33">
        <v>46052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77</v>
      </c>
      <c r="B34" t="s">
        <v>162</v>
      </c>
      <c r="C34" t="s">
        <v>3</v>
      </c>
      <c r="D34" t="s">
        <v>239</v>
      </c>
      <c r="E34" t="s">
        <v>240</v>
      </c>
      <c r="F34" t="s">
        <v>58</v>
      </c>
      <c r="G34">
        <v>46037</v>
      </c>
      <c r="H34">
        <v>46053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143</v>
      </c>
      <c r="B35" t="s">
        <v>162</v>
      </c>
      <c r="C35" t="s">
        <v>3</v>
      </c>
      <c r="D35" t="s">
        <v>241</v>
      </c>
      <c r="E35" t="s">
        <v>242</v>
      </c>
      <c r="F35" t="s">
        <v>58</v>
      </c>
      <c r="G35">
        <v>46037</v>
      </c>
      <c r="H35">
        <v>46053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86</v>
      </c>
      <c r="B36" t="s">
        <v>162</v>
      </c>
      <c r="C36" t="s">
        <v>108</v>
      </c>
      <c r="D36" t="s">
        <v>163</v>
      </c>
      <c r="E36" t="s">
        <v>164</v>
      </c>
      <c r="F36" t="s">
        <v>58</v>
      </c>
      <c r="G36">
        <v>46037</v>
      </c>
      <c r="H36">
        <v>46053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A37" t="s">
        <v>89</v>
      </c>
      <c r="B37" t="s">
        <v>162</v>
      </c>
      <c r="C37" t="s">
        <v>108</v>
      </c>
      <c r="D37" t="s">
        <v>165</v>
      </c>
      <c r="E37" t="s">
        <v>166</v>
      </c>
      <c r="F37" t="s">
        <v>58</v>
      </c>
      <c r="G37">
        <v>46042</v>
      </c>
      <c r="H37">
        <v>46053</v>
      </c>
      <c r="I37" t="s">
        <v>6</v>
      </c>
      <c r="M37" t="s">
        <v>61</v>
      </c>
      <c r="N37" t="s">
        <v>4</v>
      </c>
      <c r="O37" t="s">
        <v>55</v>
      </c>
    </row>
    <row r="38" spans="1:15" x14ac:dyDescent="0.2">
      <c r="A38" t="s">
        <v>89</v>
      </c>
      <c r="B38" t="s">
        <v>167</v>
      </c>
      <c r="C38" t="s">
        <v>3</v>
      </c>
      <c r="D38" t="s">
        <v>243</v>
      </c>
      <c r="E38" t="s">
        <v>244</v>
      </c>
      <c r="F38" t="s">
        <v>52</v>
      </c>
      <c r="G38">
        <v>46037</v>
      </c>
      <c r="H38">
        <v>46055</v>
      </c>
      <c r="I38" t="s">
        <v>5</v>
      </c>
      <c r="M38" t="s">
        <v>61</v>
      </c>
      <c r="N38" t="s">
        <v>4</v>
      </c>
      <c r="O38" t="s">
        <v>55</v>
      </c>
    </row>
    <row r="39" spans="1:15" x14ac:dyDescent="0.2">
      <c r="A39" t="s">
        <v>89</v>
      </c>
      <c r="B39" t="s">
        <v>167</v>
      </c>
      <c r="C39" t="s">
        <v>3</v>
      </c>
      <c r="D39" t="s">
        <v>245</v>
      </c>
      <c r="E39" t="s">
        <v>246</v>
      </c>
      <c r="F39" t="s">
        <v>58</v>
      </c>
      <c r="G39">
        <v>46037</v>
      </c>
      <c r="H39">
        <v>46055</v>
      </c>
      <c r="I39" t="s">
        <v>5</v>
      </c>
      <c r="M39" t="s">
        <v>61</v>
      </c>
      <c r="N39" t="s">
        <v>4</v>
      </c>
      <c r="O39" t="s">
        <v>55</v>
      </c>
    </row>
    <row r="40" spans="1:15" x14ac:dyDescent="0.2">
      <c r="A40" t="s">
        <v>86</v>
      </c>
      <c r="B40" t="s">
        <v>167</v>
      </c>
      <c r="C40" t="s">
        <v>107</v>
      </c>
      <c r="D40" t="s">
        <v>247</v>
      </c>
      <c r="E40" t="s">
        <v>248</v>
      </c>
      <c r="F40" t="s">
        <v>58</v>
      </c>
      <c r="G40">
        <v>46037</v>
      </c>
      <c r="H40">
        <v>46055</v>
      </c>
      <c r="I40" t="s">
        <v>5</v>
      </c>
      <c r="M40" t="s">
        <v>61</v>
      </c>
      <c r="N40" t="s">
        <v>4</v>
      </c>
      <c r="O40" t="s">
        <v>55</v>
      </c>
    </row>
    <row r="41" spans="1:15" x14ac:dyDescent="0.2">
      <c r="A41" t="s">
        <v>143</v>
      </c>
      <c r="B41" t="s">
        <v>170</v>
      </c>
      <c r="C41" t="s">
        <v>108</v>
      </c>
      <c r="D41" t="s">
        <v>173</v>
      </c>
      <c r="E41" t="s">
        <v>174</v>
      </c>
      <c r="F41" t="s">
        <v>52</v>
      </c>
      <c r="G41">
        <v>46037</v>
      </c>
      <c r="H41">
        <v>46056</v>
      </c>
      <c r="I41" t="s">
        <v>5</v>
      </c>
      <c r="M41" t="s">
        <v>61</v>
      </c>
      <c r="N41" t="s">
        <v>4</v>
      </c>
      <c r="O41" t="s">
        <v>55</v>
      </c>
    </row>
    <row r="42" spans="1:15" x14ac:dyDescent="0.2">
      <c r="A42" t="s">
        <v>86</v>
      </c>
      <c r="B42" t="s">
        <v>249</v>
      </c>
      <c r="C42" t="s">
        <v>3</v>
      </c>
      <c r="D42" t="s">
        <v>250</v>
      </c>
      <c r="E42" t="s">
        <v>251</v>
      </c>
      <c r="F42" t="s">
        <v>58</v>
      </c>
      <c r="G42">
        <v>46037</v>
      </c>
      <c r="H42">
        <v>46058</v>
      </c>
      <c r="I42" t="s">
        <v>5</v>
      </c>
      <c r="M42" t="s">
        <v>61</v>
      </c>
      <c r="N42" t="s">
        <v>4</v>
      </c>
      <c r="O42" t="s">
        <v>55</v>
      </c>
    </row>
    <row r="43" spans="1:15" x14ac:dyDescent="0.2">
      <c r="A43" t="s">
        <v>86</v>
      </c>
      <c r="B43" t="s">
        <v>249</v>
      </c>
      <c r="C43" t="s">
        <v>3</v>
      </c>
      <c r="D43" t="s">
        <v>252</v>
      </c>
      <c r="E43" t="s">
        <v>253</v>
      </c>
      <c r="F43" t="s">
        <v>58</v>
      </c>
      <c r="G43">
        <v>46037</v>
      </c>
      <c r="H43">
        <v>46058</v>
      </c>
      <c r="I43" t="s">
        <v>5</v>
      </c>
      <c r="M43" t="s">
        <v>61</v>
      </c>
      <c r="N43" t="s">
        <v>4</v>
      </c>
      <c r="O43" t="s">
        <v>55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92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94</v>
      </c>
      <c r="B4" t="s">
        <v>203</v>
      </c>
      <c r="C4" t="s">
        <v>106</v>
      </c>
      <c r="D4" t="s">
        <v>254</v>
      </c>
      <c r="E4" t="s">
        <v>255</v>
      </c>
      <c r="F4">
        <v>46032</v>
      </c>
      <c r="G4" t="s">
        <v>11</v>
      </c>
      <c r="J4" t="s">
        <v>12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91</v>
      </c>
      <c r="B5" t="s">
        <v>256</v>
      </c>
      <c r="C5" t="s">
        <v>106</v>
      </c>
      <c r="D5" t="s">
        <v>257</v>
      </c>
      <c r="E5" t="s">
        <v>258</v>
      </c>
      <c r="F5">
        <v>46037</v>
      </c>
      <c r="G5" t="s">
        <v>11</v>
      </c>
      <c r="J5" t="s">
        <v>12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94</v>
      </c>
      <c r="B6" t="s">
        <v>259</v>
      </c>
      <c r="C6" t="s">
        <v>106</v>
      </c>
      <c r="D6" t="s">
        <v>260</v>
      </c>
      <c r="E6" t="s">
        <v>261</v>
      </c>
      <c r="F6">
        <v>46042</v>
      </c>
      <c r="G6" t="s">
        <v>6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91</v>
      </c>
      <c r="B7" t="s">
        <v>167</v>
      </c>
      <c r="C7" t="s">
        <v>106</v>
      </c>
      <c r="D7" t="s">
        <v>262</v>
      </c>
      <c r="E7" t="s">
        <v>263</v>
      </c>
      <c r="F7">
        <v>46037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91</v>
      </c>
      <c r="B8" t="s">
        <v>170</v>
      </c>
      <c r="C8" t="s">
        <v>106</v>
      </c>
      <c r="D8" t="s">
        <v>264</v>
      </c>
      <c r="E8" t="s">
        <v>265</v>
      </c>
      <c r="F8">
        <v>46037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91</v>
      </c>
      <c r="B9" t="s">
        <v>170</v>
      </c>
      <c r="C9" t="s">
        <v>106</v>
      </c>
      <c r="D9" t="s">
        <v>266</v>
      </c>
      <c r="E9" t="s">
        <v>267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95</v>
      </c>
      <c r="B10" t="s">
        <v>268</v>
      </c>
      <c r="C10" t="s">
        <v>106</v>
      </c>
      <c r="D10" t="s">
        <v>269</v>
      </c>
      <c r="E10" t="s">
        <v>270</v>
      </c>
      <c r="F10">
        <v>46037</v>
      </c>
      <c r="G10" t="s">
        <v>11</v>
      </c>
      <c r="J10" t="s">
        <v>12</v>
      </c>
      <c r="K10" t="s">
        <v>4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92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95</v>
      </c>
      <c r="B4" t="s">
        <v>175</v>
      </c>
      <c r="C4" t="s">
        <v>3</v>
      </c>
      <c r="D4" t="s">
        <v>271</v>
      </c>
      <c r="E4" t="s">
        <v>272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94</v>
      </c>
      <c r="B5" t="s">
        <v>144</v>
      </c>
      <c r="C5" t="s">
        <v>107</v>
      </c>
      <c r="D5" t="s">
        <v>273</v>
      </c>
      <c r="E5" t="s">
        <v>274</v>
      </c>
      <c r="F5" t="s">
        <v>52</v>
      </c>
      <c r="H5">
        <v>46034</v>
      </c>
      <c r="I5" t="s">
        <v>5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94</v>
      </c>
      <c r="B6" t="s">
        <v>144</v>
      </c>
      <c r="C6" t="s">
        <v>107</v>
      </c>
      <c r="D6" t="s">
        <v>275</v>
      </c>
      <c r="E6" t="s">
        <v>276</v>
      </c>
      <c r="F6" t="s">
        <v>58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95</v>
      </c>
      <c r="B7" t="s">
        <v>182</v>
      </c>
      <c r="C7" t="s">
        <v>3</v>
      </c>
      <c r="D7" t="s">
        <v>277</v>
      </c>
      <c r="E7" t="s">
        <v>278</v>
      </c>
      <c r="F7" t="s">
        <v>58</v>
      </c>
      <c r="G7">
        <v>46025</v>
      </c>
      <c r="H7">
        <v>46035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94</v>
      </c>
      <c r="B8" t="s">
        <v>149</v>
      </c>
      <c r="C8" t="s">
        <v>3</v>
      </c>
      <c r="D8" t="s">
        <v>279</v>
      </c>
      <c r="E8" t="s">
        <v>280</v>
      </c>
      <c r="F8" t="s">
        <v>58</v>
      </c>
      <c r="G8">
        <v>46027</v>
      </c>
      <c r="H8">
        <v>46037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95</v>
      </c>
      <c r="B9" t="s">
        <v>149</v>
      </c>
      <c r="C9" t="s">
        <v>3</v>
      </c>
      <c r="D9" t="s">
        <v>281</v>
      </c>
      <c r="E9" t="s">
        <v>282</v>
      </c>
      <c r="F9" t="s">
        <v>52</v>
      </c>
      <c r="G9">
        <v>46027</v>
      </c>
      <c r="H9">
        <v>46037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94</v>
      </c>
      <c r="B10" t="s">
        <v>149</v>
      </c>
      <c r="C10" t="s">
        <v>107</v>
      </c>
      <c r="D10" t="s">
        <v>283</v>
      </c>
      <c r="E10" t="s">
        <v>284</v>
      </c>
      <c r="F10" t="s">
        <v>58</v>
      </c>
      <c r="G10">
        <v>46027</v>
      </c>
      <c r="H10">
        <v>46037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119</v>
      </c>
      <c r="B11" t="s">
        <v>149</v>
      </c>
      <c r="C11" t="s">
        <v>107</v>
      </c>
      <c r="D11" t="s">
        <v>285</v>
      </c>
      <c r="E11" t="s">
        <v>286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95</v>
      </c>
      <c r="B12" t="s">
        <v>196</v>
      </c>
      <c r="C12" t="s">
        <v>107</v>
      </c>
      <c r="D12" t="s">
        <v>287</v>
      </c>
      <c r="E12" t="s">
        <v>288</v>
      </c>
      <c r="F12" t="s">
        <v>58</v>
      </c>
      <c r="G12">
        <v>46030</v>
      </c>
      <c r="H12">
        <v>46040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95</v>
      </c>
      <c r="B13" t="s">
        <v>196</v>
      </c>
      <c r="C13" t="s">
        <v>107</v>
      </c>
      <c r="D13" t="s">
        <v>289</v>
      </c>
      <c r="E13" t="s">
        <v>290</v>
      </c>
      <c r="F13" t="s">
        <v>58</v>
      </c>
      <c r="G13">
        <v>46030</v>
      </c>
      <c r="H13">
        <v>46040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95</v>
      </c>
      <c r="B14" t="s">
        <v>196</v>
      </c>
      <c r="C14" t="s">
        <v>107</v>
      </c>
      <c r="D14" t="s">
        <v>291</v>
      </c>
      <c r="E14" t="s">
        <v>292</v>
      </c>
      <c r="F14" t="s">
        <v>58</v>
      </c>
      <c r="G14">
        <v>46030</v>
      </c>
      <c r="H14">
        <v>46040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94</v>
      </c>
      <c r="B15" t="s">
        <v>203</v>
      </c>
      <c r="C15" t="s">
        <v>3</v>
      </c>
      <c r="D15" t="s">
        <v>293</v>
      </c>
      <c r="E15" t="s">
        <v>294</v>
      </c>
      <c r="F15" t="s">
        <v>58</v>
      </c>
      <c r="G15">
        <v>46032</v>
      </c>
      <c r="H15">
        <v>46042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94</v>
      </c>
      <c r="B16" t="s">
        <v>295</v>
      </c>
      <c r="C16" t="s">
        <v>3</v>
      </c>
      <c r="D16" t="s">
        <v>296</v>
      </c>
      <c r="E16" t="s">
        <v>297</v>
      </c>
      <c r="F16" t="s">
        <v>52</v>
      </c>
      <c r="G16">
        <v>46033</v>
      </c>
      <c r="H16">
        <v>46043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95</v>
      </c>
      <c r="B17" t="s">
        <v>295</v>
      </c>
      <c r="C17" t="s">
        <v>3</v>
      </c>
      <c r="D17" t="s">
        <v>298</v>
      </c>
      <c r="E17" t="s">
        <v>299</v>
      </c>
      <c r="F17" t="s">
        <v>58</v>
      </c>
      <c r="G17">
        <v>46033</v>
      </c>
      <c r="H17">
        <v>46043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119</v>
      </c>
      <c r="B18" t="s">
        <v>217</v>
      </c>
      <c r="C18" t="s">
        <v>3</v>
      </c>
      <c r="D18" t="s">
        <v>300</v>
      </c>
      <c r="E18" t="s">
        <v>301</v>
      </c>
      <c r="F18" t="s">
        <v>58</v>
      </c>
      <c r="G18">
        <v>46035</v>
      </c>
      <c r="H18">
        <v>46045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95</v>
      </c>
      <c r="B19" t="s">
        <v>217</v>
      </c>
      <c r="C19" t="s">
        <v>3</v>
      </c>
      <c r="D19" t="s">
        <v>302</v>
      </c>
      <c r="E19" t="s">
        <v>303</v>
      </c>
      <c r="F19" t="s">
        <v>52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91</v>
      </c>
      <c r="B20" t="s">
        <v>217</v>
      </c>
      <c r="C20" t="s">
        <v>3</v>
      </c>
      <c r="D20" t="s">
        <v>304</v>
      </c>
      <c r="E20" t="s">
        <v>305</v>
      </c>
      <c r="F20" t="s">
        <v>58</v>
      </c>
      <c r="G20">
        <v>46035</v>
      </c>
      <c r="H20">
        <v>46045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94</v>
      </c>
      <c r="B21" t="s">
        <v>306</v>
      </c>
      <c r="C21" t="s">
        <v>118</v>
      </c>
      <c r="D21" t="s">
        <v>307</v>
      </c>
      <c r="E21" t="s">
        <v>308</v>
      </c>
      <c r="F21" t="s">
        <v>58</v>
      </c>
      <c r="G21">
        <v>46036</v>
      </c>
      <c r="H21">
        <v>46046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91</v>
      </c>
      <c r="B22" t="s">
        <v>256</v>
      </c>
      <c r="C22" t="s">
        <v>3</v>
      </c>
      <c r="D22" t="s">
        <v>309</v>
      </c>
      <c r="E22" t="s">
        <v>310</v>
      </c>
      <c r="F22" t="s">
        <v>58</v>
      </c>
      <c r="G22">
        <v>46037</v>
      </c>
      <c r="H22">
        <v>46048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91</v>
      </c>
      <c r="B23" t="s">
        <v>256</v>
      </c>
      <c r="C23" t="s">
        <v>108</v>
      </c>
      <c r="D23" t="s">
        <v>257</v>
      </c>
      <c r="E23" t="s">
        <v>258</v>
      </c>
      <c r="F23" t="s">
        <v>58</v>
      </c>
      <c r="G23">
        <v>46037</v>
      </c>
      <c r="H23">
        <v>46048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95</v>
      </c>
      <c r="B24" t="s">
        <v>225</v>
      </c>
      <c r="C24" t="s">
        <v>3</v>
      </c>
      <c r="D24" t="s">
        <v>311</v>
      </c>
      <c r="E24" t="s">
        <v>312</v>
      </c>
      <c r="F24" t="s">
        <v>58</v>
      </c>
      <c r="G24">
        <v>46037</v>
      </c>
      <c r="H24">
        <v>46049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91</v>
      </c>
      <c r="B25" t="s">
        <v>259</v>
      </c>
      <c r="C25" t="s">
        <v>107</v>
      </c>
      <c r="D25" t="s">
        <v>313</v>
      </c>
      <c r="E25" t="s">
        <v>314</v>
      </c>
      <c r="F25" t="s">
        <v>58</v>
      </c>
      <c r="G25">
        <v>46037</v>
      </c>
      <c r="H25">
        <v>46054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94</v>
      </c>
      <c r="B26" t="s">
        <v>259</v>
      </c>
      <c r="C26" t="s">
        <v>118</v>
      </c>
      <c r="D26" t="s">
        <v>315</v>
      </c>
      <c r="E26" t="s">
        <v>316</v>
      </c>
      <c r="F26" t="s">
        <v>58</v>
      </c>
      <c r="G26">
        <v>46037</v>
      </c>
      <c r="H26">
        <v>46054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95</v>
      </c>
      <c r="B27" t="s">
        <v>167</v>
      </c>
      <c r="C27" t="s">
        <v>3</v>
      </c>
      <c r="D27" t="s">
        <v>317</v>
      </c>
      <c r="E27" t="s">
        <v>318</v>
      </c>
      <c r="F27" t="s">
        <v>58</v>
      </c>
      <c r="G27">
        <v>46037</v>
      </c>
      <c r="H27">
        <v>46055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95</v>
      </c>
      <c r="B28" t="s">
        <v>167</v>
      </c>
      <c r="C28" t="s">
        <v>3</v>
      </c>
      <c r="D28" t="s">
        <v>319</v>
      </c>
      <c r="E28" t="s">
        <v>320</v>
      </c>
      <c r="F28" t="s">
        <v>58</v>
      </c>
      <c r="G28">
        <v>46037</v>
      </c>
      <c r="H28">
        <v>46055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94</v>
      </c>
      <c r="B29" t="s">
        <v>170</v>
      </c>
      <c r="C29" t="s">
        <v>3</v>
      </c>
      <c r="D29" t="s">
        <v>321</v>
      </c>
      <c r="E29" t="s">
        <v>322</v>
      </c>
      <c r="F29" t="s">
        <v>52</v>
      </c>
      <c r="G29">
        <v>46037</v>
      </c>
      <c r="H29">
        <v>46056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91</v>
      </c>
      <c r="B30" t="s">
        <v>170</v>
      </c>
      <c r="C30" t="s">
        <v>3</v>
      </c>
      <c r="D30" t="s">
        <v>323</v>
      </c>
      <c r="E30" t="s">
        <v>324</v>
      </c>
      <c r="F30" t="s">
        <v>52</v>
      </c>
      <c r="G30">
        <v>46037</v>
      </c>
      <c r="H30">
        <v>46056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95</v>
      </c>
      <c r="B31" t="s">
        <v>170</v>
      </c>
      <c r="C31" t="s">
        <v>3</v>
      </c>
      <c r="D31" t="s">
        <v>325</v>
      </c>
      <c r="E31" t="s">
        <v>326</v>
      </c>
      <c r="F31" t="s">
        <v>52</v>
      </c>
      <c r="G31">
        <v>46037</v>
      </c>
      <c r="H31">
        <v>46056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101</v>
      </c>
      <c r="B4" t="s">
        <v>175</v>
      </c>
      <c r="C4" t="s">
        <v>106</v>
      </c>
      <c r="D4" t="s">
        <v>327</v>
      </c>
      <c r="E4" t="s">
        <v>328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101</v>
      </c>
      <c r="B5" t="s">
        <v>144</v>
      </c>
      <c r="C5" t="s">
        <v>106</v>
      </c>
      <c r="D5" t="s">
        <v>329</v>
      </c>
      <c r="E5" t="s">
        <v>330</v>
      </c>
      <c r="F5">
        <v>46024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102</v>
      </c>
      <c r="B6" t="s">
        <v>182</v>
      </c>
      <c r="C6" t="s">
        <v>106</v>
      </c>
      <c r="D6" t="s">
        <v>331</v>
      </c>
      <c r="E6" t="s">
        <v>332</v>
      </c>
      <c r="F6">
        <v>46025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102</v>
      </c>
      <c r="B7" t="s">
        <v>149</v>
      </c>
      <c r="C7" t="s">
        <v>106</v>
      </c>
      <c r="D7" t="s">
        <v>333</v>
      </c>
      <c r="E7" t="s">
        <v>334</v>
      </c>
      <c r="F7">
        <v>46027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102</v>
      </c>
      <c r="B8" t="s">
        <v>203</v>
      </c>
      <c r="C8" t="s">
        <v>106</v>
      </c>
      <c r="D8" t="s">
        <v>335</v>
      </c>
      <c r="E8" t="s">
        <v>336</v>
      </c>
      <c r="F8">
        <v>46032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102</v>
      </c>
      <c r="B9" t="s">
        <v>203</v>
      </c>
      <c r="C9" t="s">
        <v>106</v>
      </c>
      <c r="D9" t="s">
        <v>337</v>
      </c>
      <c r="E9" t="s">
        <v>338</v>
      </c>
      <c r="F9">
        <v>46032</v>
      </c>
      <c r="G9" t="s">
        <v>11</v>
      </c>
      <c r="J9" t="s">
        <v>12</v>
      </c>
      <c r="K9" t="s">
        <v>4</v>
      </c>
    </row>
    <row r="10" spans="1:17" x14ac:dyDescent="0.2">
      <c r="A10" t="s">
        <v>102</v>
      </c>
      <c r="B10" t="s">
        <v>203</v>
      </c>
      <c r="C10" t="s">
        <v>106</v>
      </c>
      <c r="D10" t="s">
        <v>339</v>
      </c>
      <c r="E10" t="s">
        <v>340</v>
      </c>
      <c r="F10">
        <v>46032</v>
      </c>
      <c r="G10" t="s">
        <v>11</v>
      </c>
      <c r="J10" t="s">
        <v>12</v>
      </c>
      <c r="K10" t="s">
        <v>4</v>
      </c>
    </row>
    <row r="11" spans="1:17" x14ac:dyDescent="0.2">
      <c r="A11" t="s">
        <v>101</v>
      </c>
      <c r="B11" t="s">
        <v>203</v>
      </c>
      <c r="C11" t="s">
        <v>106</v>
      </c>
      <c r="D11" t="s">
        <v>341</v>
      </c>
      <c r="E11" t="s">
        <v>342</v>
      </c>
      <c r="F11">
        <v>46032</v>
      </c>
      <c r="G11" t="s">
        <v>11</v>
      </c>
      <c r="J11" t="s">
        <v>12</v>
      </c>
      <c r="K11" t="s">
        <v>4</v>
      </c>
    </row>
    <row r="12" spans="1:17" x14ac:dyDescent="0.2">
      <c r="A12" t="s">
        <v>101</v>
      </c>
      <c r="B12" t="s">
        <v>217</v>
      </c>
      <c r="C12" t="s">
        <v>106</v>
      </c>
      <c r="D12" t="s">
        <v>61</v>
      </c>
      <c r="E12" t="s">
        <v>61</v>
      </c>
      <c r="F12">
        <v>46042</v>
      </c>
      <c r="G12" t="s">
        <v>6</v>
      </c>
      <c r="J12" t="s">
        <v>61</v>
      </c>
      <c r="K12" t="s">
        <v>4</v>
      </c>
    </row>
    <row r="13" spans="1:17" x14ac:dyDescent="0.2">
      <c r="A13" t="s">
        <v>101</v>
      </c>
      <c r="B13" t="s">
        <v>217</v>
      </c>
      <c r="C13" t="s">
        <v>106</v>
      </c>
      <c r="D13" t="s">
        <v>61</v>
      </c>
      <c r="E13" t="s">
        <v>61</v>
      </c>
      <c r="F13">
        <v>46042</v>
      </c>
      <c r="G13" t="s">
        <v>6</v>
      </c>
      <c r="J13" t="s">
        <v>61</v>
      </c>
      <c r="K13" t="s">
        <v>4</v>
      </c>
    </row>
    <row r="14" spans="1:17" x14ac:dyDescent="0.2">
      <c r="A14" t="s">
        <v>100</v>
      </c>
      <c r="B14" t="s">
        <v>138</v>
      </c>
      <c r="C14" t="s">
        <v>106</v>
      </c>
      <c r="D14" t="s">
        <v>343</v>
      </c>
      <c r="E14" t="s">
        <v>344</v>
      </c>
      <c r="F14">
        <v>46037</v>
      </c>
      <c r="G14" t="s">
        <v>11</v>
      </c>
      <c r="J14" t="s">
        <v>12</v>
      </c>
      <c r="K14" t="s">
        <v>4</v>
      </c>
    </row>
    <row r="15" spans="1:17" x14ac:dyDescent="0.2">
      <c r="A15" t="s">
        <v>100</v>
      </c>
      <c r="B15" t="s">
        <v>259</v>
      </c>
      <c r="C15" t="s">
        <v>106</v>
      </c>
      <c r="D15" t="s">
        <v>345</v>
      </c>
      <c r="E15" t="s">
        <v>346</v>
      </c>
      <c r="F15">
        <v>46037</v>
      </c>
      <c r="G15" t="s">
        <v>11</v>
      </c>
      <c r="J15" t="s">
        <v>12</v>
      </c>
      <c r="K15" t="s">
        <v>4</v>
      </c>
    </row>
    <row r="16" spans="1:17" x14ac:dyDescent="0.2">
      <c r="A16" t="s">
        <v>101</v>
      </c>
      <c r="B16" t="s">
        <v>167</v>
      </c>
      <c r="C16" t="s">
        <v>106</v>
      </c>
      <c r="D16" t="s">
        <v>347</v>
      </c>
      <c r="E16" t="s">
        <v>348</v>
      </c>
      <c r="F16">
        <v>46037</v>
      </c>
      <c r="G16" t="s">
        <v>13</v>
      </c>
      <c r="J16" t="s">
        <v>111</v>
      </c>
      <c r="K16" t="s">
        <v>4</v>
      </c>
    </row>
    <row r="17" spans="1:11" x14ac:dyDescent="0.2">
      <c r="A17" t="s">
        <v>102</v>
      </c>
      <c r="B17" t="s">
        <v>170</v>
      </c>
      <c r="C17" t="s">
        <v>106</v>
      </c>
      <c r="D17" t="s">
        <v>349</v>
      </c>
      <c r="E17" t="s">
        <v>350</v>
      </c>
      <c r="F17">
        <v>46037</v>
      </c>
      <c r="G17" t="s">
        <v>11</v>
      </c>
      <c r="J17" t="s">
        <v>12</v>
      </c>
      <c r="K17" t="s">
        <v>4</v>
      </c>
    </row>
    <row r="18" spans="1:11" x14ac:dyDescent="0.2">
      <c r="A18" t="s">
        <v>101</v>
      </c>
      <c r="B18" t="s">
        <v>170</v>
      </c>
      <c r="C18" t="s">
        <v>106</v>
      </c>
      <c r="D18" t="s">
        <v>351</v>
      </c>
      <c r="E18" t="s">
        <v>352</v>
      </c>
      <c r="F18">
        <v>46037</v>
      </c>
      <c r="G18" t="s">
        <v>11</v>
      </c>
      <c r="J18" t="s">
        <v>12</v>
      </c>
      <c r="K18" t="s">
        <v>4</v>
      </c>
    </row>
    <row r="19" spans="1:11" x14ac:dyDescent="0.2">
      <c r="F19" t="s">
        <v>61</v>
      </c>
      <c r="J19" t="s">
        <v>61</v>
      </c>
      <c r="K19" t="s">
        <v>61</v>
      </c>
    </row>
    <row r="20" spans="1:11" x14ac:dyDescent="0.2">
      <c r="F20" t="s">
        <v>61</v>
      </c>
      <c r="J20" t="s">
        <v>61</v>
      </c>
      <c r="K20" t="s">
        <v>61</v>
      </c>
    </row>
    <row r="21" spans="1:11" x14ac:dyDescent="0.2">
      <c r="F21" t="s">
        <v>61</v>
      </c>
      <c r="J21" t="s">
        <v>61</v>
      </c>
      <c r="K21" t="s">
        <v>61</v>
      </c>
    </row>
    <row r="22" spans="1:11" x14ac:dyDescent="0.2">
      <c r="F22" t="s">
        <v>61</v>
      </c>
      <c r="J22" t="s">
        <v>61</v>
      </c>
      <c r="K22" t="s">
        <v>61</v>
      </c>
    </row>
    <row r="23" spans="1:11" x14ac:dyDescent="0.2">
      <c r="F23" t="s">
        <v>61</v>
      </c>
      <c r="J23" t="s">
        <v>61</v>
      </c>
      <c r="K23" t="s">
        <v>61</v>
      </c>
    </row>
    <row r="24" spans="1:11" x14ac:dyDescent="0.2">
      <c r="F24" t="s">
        <v>61</v>
      </c>
      <c r="J24" t="s">
        <v>61</v>
      </c>
      <c r="K24" t="s">
        <v>61</v>
      </c>
    </row>
    <row r="25" spans="1:11" x14ac:dyDescent="0.2">
      <c r="F25" t="s">
        <v>61</v>
      </c>
      <c r="J25" t="s">
        <v>61</v>
      </c>
      <c r="K25" t="s">
        <v>61</v>
      </c>
    </row>
    <row r="26" spans="1:11" x14ac:dyDescent="0.2">
      <c r="F26" t="s">
        <v>61</v>
      </c>
      <c r="J26" t="s">
        <v>61</v>
      </c>
      <c r="K26" t="s">
        <v>61</v>
      </c>
    </row>
    <row r="27" spans="1:11" x14ac:dyDescent="0.2">
      <c r="F27" t="s">
        <v>61</v>
      </c>
      <c r="J27" t="s">
        <v>61</v>
      </c>
      <c r="K27" t="s">
        <v>61</v>
      </c>
    </row>
    <row r="28" spans="1:11" x14ac:dyDescent="0.2">
      <c r="F28" t="s">
        <v>61</v>
      </c>
      <c r="J28" t="s">
        <v>61</v>
      </c>
      <c r="K28" t="s">
        <v>61</v>
      </c>
    </row>
    <row r="29" spans="1:11" x14ac:dyDescent="0.2">
      <c r="F29" t="s">
        <v>61</v>
      </c>
      <c r="J29" t="s">
        <v>61</v>
      </c>
      <c r="K29" t="s">
        <v>61</v>
      </c>
    </row>
    <row r="30" spans="1:11" x14ac:dyDescent="0.2">
      <c r="F30" t="s">
        <v>61</v>
      </c>
      <c r="J30" t="s">
        <v>61</v>
      </c>
      <c r="K30" t="s">
        <v>61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101</v>
      </c>
      <c r="B4" t="s">
        <v>175</v>
      </c>
      <c r="C4" t="s">
        <v>108</v>
      </c>
      <c r="D4" t="s">
        <v>327</v>
      </c>
      <c r="E4" t="s">
        <v>328</v>
      </c>
      <c r="F4" t="s">
        <v>52</v>
      </c>
      <c r="G4">
        <v>46023</v>
      </c>
      <c r="H4">
        <v>46033</v>
      </c>
      <c r="I4" t="s">
        <v>5</v>
      </c>
      <c r="J4" t="s">
        <v>53</v>
      </c>
      <c r="M4" t="s">
        <v>12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101</v>
      </c>
      <c r="B5" t="s">
        <v>144</v>
      </c>
      <c r="C5" t="s">
        <v>3</v>
      </c>
      <c r="D5" t="s">
        <v>353</v>
      </c>
      <c r="E5" t="s">
        <v>354</v>
      </c>
      <c r="F5" t="s">
        <v>58</v>
      </c>
      <c r="G5">
        <v>46024</v>
      </c>
      <c r="H5">
        <v>46034</v>
      </c>
      <c r="I5" t="s">
        <v>5</v>
      </c>
      <c r="J5" t="s">
        <v>53</v>
      </c>
      <c r="M5" t="s">
        <v>12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101</v>
      </c>
      <c r="B6" t="s">
        <v>144</v>
      </c>
      <c r="C6" t="s">
        <v>3</v>
      </c>
      <c r="D6" t="s">
        <v>355</v>
      </c>
      <c r="E6" t="s">
        <v>356</v>
      </c>
      <c r="F6" t="s">
        <v>58</v>
      </c>
      <c r="G6">
        <v>46024</v>
      </c>
      <c r="H6">
        <v>46034</v>
      </c>
      <c r="I6" t="s">
        <v>5</v>
      </c>
      <c r="J6" t="s">
        <v>53</v>
      </c>
      <c r="M6" t="s">
        <v>12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102</v>
      </c>
      <c r="B7" t="s">
        <v>144</v>
      </c>
      <c r="C7" t="s">
        <v>107</v>
      </c>
      <c r="D7" t="s">
        <v>357</v>
      </c>
      <c r="E7" t="s">
        <v>358</v>
      </c>
      <c r="F7" t="s">
        <v>52</v>
      </c>
      <c r="G7">
        <v>46024</v>
      </c>
      <c r="H7">
        <v>46034</v>
      </c>
      <c r="I7" t="s">
        <v>5</v>
      </c>
      <c r="J7" t="s">
        <v>53</v>
      </c>
      <c r="M7" t="s">
        <v>12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101</v>
      </c>
      <c r="B8" t="s">
        <v>144</v>
      </c>
      <c r="C8" t="s">
        <v>108</v>
      </c>
      <c r="D8" t="s">
        <v>329</v>
      </c>
      <c r="E8" t="s">
        <v>330</v>
      </c>
      <c r="F8" t="s">
        <v>52</v>
      </c>
      <c r="G8">
        <v>46024</v>
      </c>
      <c r="H8">
        <v>46034</v>
      </c>
      <c r="I8" t="s">
        <v>5</v>
      </c>
      <c r="J8" t="s">
        <v>53</v>
      </c>
      <c r="M8" t="s">
        <v>12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102</v>
      </c>
      <c r="B9" t="s">
        <v>182</v>
      </c>
      <c r="C9" t="s">
        <v>108</v>
      </c>
      <c r="D9" t="s">
        <v>331</v>
      </c>
      <c r="E9" t="s">
        <v>332</v>
      </c>
      <c r="F9" t="s">
        <v>58</v>
      </c>
      <c r="G9">
        <v>46025</v>
      </c>
      <c r="H9">
        <v>46035</v>
      </c>
      <c r="I9" t="s">
        <v>5</v>
      </c>
      <c r="J9" t="s">
        <v>53</v>
      </c>
      <c r="M9" t="s">
        <v>12</v>
      </c>
      <c r="N9" t="s">
        <v>54</v>
      </c>
      <c r="O9" t="s">
        <v>57</v>
      </c>
    </row>
    <row r="10" spans="1:23" x14ac:dyDescent="0.2">
      <c r="A10" t="s">
        <v>102</v>
      </c>
      <c r="B10" t="s">
        <v>359</v>
      </c>
      <c r="C10" t="s">
        <v>3</v>
      </c>
      <c r="D10" t="s">
        <v>360</v>
      </c>
      <c r="E10" t="s">
        <v>361</v>
      </c>
      <c r="F10" t="s">
        <v>58</v>
      </c>
      <c r="G10">
        <v>46036</v>
      </c>
      <c r="H10">
        <v>46036</v>
      </c>
      <c r="I10" t="s">
        <v>6</v>
      </c>
      <c r="J10" t="s">
        <v>53</v>
      </c>
      <c r="M10" t="s">
        <v>61</v>
      </c>
      <c r="N10" t="s">
        <v>4</v>
      </c>
      <c r="O10" t="s">
        <v>57</v>
      </c>
    </row>
    <row r="11" spans="1:23" x14ac:dyDescent="0.2">
      <c r="A11" t="s">
        <v>102</v>
      </c>
      <c r="B11" t="s">
        <v>149</v>
      </c>
      <c r="C11" t="s">
        <v>108</v>
      </c>
      <c r="D11" t="s">
        <v>333</v>
      </c>
      <c r="E11" t="s">
        <v>334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102</v>
      </c>
      <c r="B12" t="s">
        <v>132</v>
      </c>
      <c r="C12" t="s">
        <v>3</v>
      </c>
      <c r="D12" t="s">
        <v>362</v>
      </c>
      <c r="E12" t="s">
        <v>363</v>
      </c>
      <c r="F12" t="s">
        <v>58</v>
      </c>
      <c r="G12">
        <v>46028</v>
      </c>
      <c r="H12">
        <v>46038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101</v>
      </c>
      <c r="B13" t="s">
        <v>135</v>
      </c>
      <c r="C13" t="s">
        <v>3</v>
      </c>
      <c r="D13" t="s">
        <v>364</v>
      </c>
      <c r="E13" t="s">
        <v>365</v>
      </c>
      <c r="F13" t="s">
        <v>58</v>
      </c>
      <c r="G13">
        <v>46031</v>
      </c>
      <c r="H13">
        <v>46041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100</v>
      </c>
      <c r="B14" t="s">
        <v>203</v>
      </c>
      <c r="C14" t="s">
        <v>3</v>
      </c>
      <c r="D14" t="s">
        <v>366</v>
      </c>
      <c r="E14" t="s">
        <v>367</v>
      </c>
      <c r="F14" t="s">
        <v>58</v>
      </c>
      <c r="G14">
        <v>46032</v>
      </c>
      <c r="H14">
        <v>46042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102</v>
      </c>
      <c r="B15" t="s">
        <v>203</v>
      </c>
      <c r="C15" t="s">
        <v>108</v>
      </c>
      <c r="D15" t="s">
        <v>335</v>
      </c>
      <c r="E15" t="s">
        <v>336</v>
      </c>
      <c r="F15" t="s">
        <v>58</v>
      </c>
      <c r="G15">
        <v>46032</v>
      </c>
      <c r="H15">
        <v>46042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102</v>
      </c>
      <c r="B16" t="s">
        <v>203</v>
      </c>
      <c r="C16" t="s">
        <v>108</v>
      </c>
      <c r="D16" t="s">
        <v>337</v>
      </c>
      <c r="E16" t="s">
        <v>338</v>
      </c>
      <c r="F16" t="s">
        <v>58</v>
      </c>
      <c r="G16">
        <v>46032</v>
      </c>
      <c r="H16">
        <v>46042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101</v>
      </c>
      <c r="B17" t="s">
        <v>203</v>
      </c>
      <c r="C17" t="s">
        <v>108</v>
      </c>
      <c r="D17" t="s">
        <v>341</v>
      </c>
      <c r="E17" t="s">
        <v>342</v>
      </c>
      <c r="F17" t="s">
        <v>58</v>
      </c>
      <c r="G17">
        <v>46032</v>
      </c>
      <c r="H17">
        <v>46042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102</v>
      </c>
      <c r="B18" t="s">
        <v>210</v>
      </c>
      <c r="C18" t="s">
        <v>3</v>
      </c>
      <c r="D18" t="s">
        <v>368</v>
      </c>
      <c r="E18" t="s">
        <v>369</v>
      </c>
      <c r="F18" t="s">
        <v>52</v>
      </c>
      <c r="G18">
        <v>46034</v>
      </c>
      <c r="H18">
        <v>46044</v>
      </c>
      <c r="I18" t="s">
        <v>13</v>
      </c>
      <c r="M18" t="s">
        <v>111</v>
      </c>
      <c r="N18" t="s">
        <v>4</v>
      </c>
      <c r="O18" t="s">
        <v>55</v>
      </c>
    </row>
    <row r="19" spans="1:15" x14ac:dyDescent="0.2">
      <c r="A19" t="s">
        <v>102</v>
      </c>
      <c r="B19" t="s">
        <v>217</v>
      </c>
      <c r="C19" t="s">
        <v>3</v>
      </c>
      <c r="D19" t="s">
        <v>370</v>
      </c>
      <c r="E19" t="s">
        <v>371</v>
      </c>
      <c r="F19" t="s">
        <v>58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101</v>
      </c>
      <c r="B20" t="s">
        <v>217</v>
      </c>
      <c r="C20" t="s">
        <v>108</v>
      </c>
      <c r="D20" t="s">
        <v>61</v>
      </c>
      <c r="E20" t="s">
        <v>61</v>
      </c>
      <c r="F20" t="s">
        <v>58</v>
      </c>
      <c r="G20">
        <v>46035</v>
      </c>
      <c r="H20">
        <v>46045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101</v>
      </c>
      <c r="B21" t="s">
        <v>217</v>
      </c>
      <c r="C21" t="s">
        <v>108</v>
      </c>
      <c r="D21" t="s">
        <v>61</v>
      </c>
      <c r="E21" t="s">
        <v>61</v>
      </c>
      <c r="F21" t="s">
        <v>58</v>
      </c>
      <c r="G21">
        <v>46035</v>
      </c>
      <c r="H21">
        <v>46045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101</v>
      </c>
      <c r="B22" t="s">
        <v>306</v>
      </c>
      <c r="C22" t="s">
        <v>3</v>
      </c>
      <c r="D22" t="s">
        <v>372</v>
      </c>
      <c r="E22" t="s">
        <v>373</v>
      </c>
      <c r="F22" t="s">
        <v>58</v>
      </c>
      <c r="G22">
        <v>46036</v>
      </c>
      <c r="H22">
        <v>46046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101</v>
      </c>
      <c r="B23" t="s">
        <v>220</v>
      </c>
      <c r="C23" t="s">
        <v>3</v>
      </c>
      <c r="D23" t="s">
        <v>374</v>
      </c>
      <c r="E23" t="s">
        <v>375</v>
      </c>
      <c r="F23" t="s">
        <v>52</v>
      </c>
      <c r="G23">
        <v>46037</v>
      </c>
      <c r="H23">
        <v>46047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102</v>
      </c>
      <c r="B24" t="s">
        <v>138</v>
      </c>
      <c r="C24" t="s">
        <v>3</v>
      </c>
      <c r="D24" t="s">
        <v>376</v>
      </c>
      <c r="E24" t="s">
        <v>377</v>
      </c>
      <c r="F24" t="s">
        <v>52</v>
      </c>
      <c r="G24">
        <v>46037</v>
      </c>
      <c r="H24">
        <v>46050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102</v>
      </c>
      <c r="B25" t="s">
        <v>138</v>
      </c>
      <c r="C25" t="s">
        <v>3</v>
      </c>
      <c r="D25" t="s">
        <v>378</v>
      </c>
      <c r="E25" t="s">
        <v>379</v>
      </c>
      <c r="F25" t="s">
        <v>58</v>
      </c>
      <c r="G25">
        <v>46037</v>
      </c>
      <c r="H25">
        <v>46050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102</v>
      </c>
      <c r="B26" t="s">
        <v>138</v>
      </c>
      <c r="C26" t="s">
        <v>3</v>
      </c>
      <c r="D26" t="s">
        <v>380</v>
      </c>
      <c r="E26" t="s">
        <v>381</v>
      </c>
      <c r="F26" t="s">
        <v>52</v>
      </c>
      <c r="G26">
        <v>46037</v>
      </c>
      <c r="H26">
        <v>46050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100</v>
      </c>
      <c r="B27" t="s">
        <v>138</v>
      </c>
      <c r="C27" t="s">
        <v>108</v>
      </c>
      <c r="D27" t="s">
        <v>343</v>
      </c>
      <c r="E27" t="s">
        <v>344</v>
      </c>
      <c r="F27" t="s">
        <v>52</v>
      </c>
      <c r="G27">
        <v>46037</v>
      </c>
      <c r="H27">
        <v>46050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101</v>
      </c>
      <c r="B28" t="s">
        <v>259</v>
      </c>
      <c r="C28" t="s">
        <v>3</v>
      </c>
      <c r="D28" t="s">
        <v>382</v>
      </c>
      <c r="E28" t="s">
        <v>383</v>
      </c>
      <c r="F28" t="s">
        <v>52</v>
      </c>
      <c r="G28">
        <v>46037</v>
      </c>
      <c r="H28">
        <v>46054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101</v>
      </c>
      <c r="B29" t="s">
        <v>259</v>
      </c>
      <c r="C29" t="s">
        <v>3</v>
      </c>
      <c r="D29" t="s">
        <v>384</v>
      </c>
      <c r="E29" t="s">
        <v>385</v>
      </c>
      <c r="F29" t="s">
        <v>58</v>
      </c>
      <c r="G29">
        <v>46037</v>
      </c>
      <c r="H29">
        <v>46054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100</v>
      </c>
      <c r="B30" t="s">
        <v>259</v>
      </c>
      <c r="C30" t="s">
        <v>107</v>
      </c>
      <c r="D30" t="s">
        <v>386</v>
      </c>
      <c r="E30" t="s">
        <v>387</v>
      </c>
      <c r="F30" t="s">
        <v>58</v>
      </c>
      <c r="G30">
        <v>46037</v>
      </c>
      <c r="H30">
        <v>46054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100</v>
      </c>
      <c r="B31" t="s">
        <v>259</v>
      </c>
      <c r="C31" t="s">
        <v>108</v>
      </c>
      <c r="D31" t="s">
        <v>345</v>
      </c>
      <c r="E31" t="s">
        <v>346</v>
      </c>
      <c r="F31" t="s">
        <v>58</v>
      </c>
      <c r="G31">
        <v>46037</v>
      </c>
      <c r="H31">
        <v>46054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101</v>
      </c>
      <c r="B32" t="s">
        <v>167</v>
      </c>
      <c r="C32" t="s">
        <v>108</v>
      </c>
      <c r="D32" t="s">
        <v>347</v>
      </c>
      <c r="E32" t="s">
        <v>348</v>
      </c>
      <c r="F32" t="s">
        <v>58</v>
      </c>
      <c r="G32">
        <v>46037</v>
      </c>
      <c r="H32">
        <v>46055</v>
      </c>
      <c r="I32" t="s">
        <v>13</v>
      </c>
      <c r="M32" t="s">
        <v>111</v>
      </c>
      <c r="N32" t="s">
        <v>4</v>
      </c>
      <c r="O32" t="s">
        <v>55</v>
      </c>
    </row>
    <row r="33" spans="1:15" x14ac:dyDescent="0.2">
      <c r="A33" t="s">
        <v>100</v>
      </c>
      <c r="B33" t="s">
        <v>170</v>
      </c>
      <c r="C33" t="s">
        <v>3</v>
      </c>
      <c r="D33" t="s">
        <v>388</v>
      </c>
      <c r="E33" t="s">
        <v>389</v>
      </c>
      <c r="F33" t="s">
        <v>58</v>
      </c>
      <c r="G33">
        <v>46037</v>
      </c>
      <c r="H33">
        <v>46056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102</v>
      </c>
      <c r="B34" t="s">
        <v>170</v>
      </c>
      <c r="C34" t="s">
        <v>108</v>
      </c>
      <c r="D34" t="s">
        <v>349</v>
      </c>
      <c r="E34" t="s">
        <v>350</v>
      </c>
      <c r="F34" t="s">
        <v>58</v>
      </c>
      <c r="G34">
        <v>46037</v>
      </c>
      <c r="H34">
        <v>46056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101</v>
      </c>
      <c r="B35" t="s">
        <v>170</v>
      </c>
      <c r="C35" t="s">
        <v>108</v>
      </c>
      <c r="D35" t="s">
        <v>351</v>
      </c>
      <c r="E35" t="s">
        <v>352</v>
      </c>
      <c r="F35" t="s">
        <v>58</v>
      </c>
      <c r="G35">
        <v>46037</v>
      </c>
      <c r="H35">
        <v>46056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102</v>
      </c>
      <c r="B36" t="s">
        <v>268</v>
      </c>
      <c r="C36" t="s">
        <v>3</v>
      </c>
      <c r="D36" t="s">
        <v>390</v>
      </c>
      <c r="E36" t="s">
        <v>391</v>
      </c>
      <c r="F36" t="s">
        <v>52</v>
      </c>
      <c r="G36">
        <v>46037</v>
      </c>
      <c r="H36">
        <v>46058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1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1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1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1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1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1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75</v>
      </c>
      <c r="B4" t="s">
        <v>175</v>
      </c>
      <c r="C4" t="s">
        <v>3</v>
      </c>
      <c r="D4" t="s">
        <v>392</v>
      </c>
      <c r="E4" t="s">
        <v>393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4</v>
      </c>
      <c r="O4" t="s">
        <v>55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117</v>
      </c>
      <c r="B5" t="s">
        <v>175</v>
      </c>
      <c r="C5" t="s">
        <v>3</v>
      </c>
      <c r="D5" t="s">
        <v>394</v>
      </c>
      <c r="E5" t="s">
        <v>395</v>
      </c>
      <c r="F5" t="s">
        <v>58</v>
      </c>
      <c r="G5">
        <v>46023</v>
      </c>
      <c r="H5">
        <v>46033</v>
      </c>
      <c r="I5" t="s">
        <v>5</v>
      </c>
      <c r="M5" t="s">
        <v>61</v>
      </c>
      <c r="N5" t="s">
        <v>4</v>
      </c>
      <c r="O5" t="s">
        <v>55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117</v>
      </c>
      <c r="B6" t="s">
        <v>175</v>
      </c>
      <c r="C6" t="s">
        <v>3</v>
      </c>
      <c r="D6" t="s">
        <v>396</v>
      </c>
      <c r="E6" t="s">
        <v>397</v>
      </c>
      <c r="F6" t="s">
        <v>58</v>
      </c>
      <c r="G6">
        <v>46023</v>
      </c>
      <c r="H6">
        <v>46033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117</v>
      </c>
      <c r="B7" t="s">
        <v>144</v>
      </c>
      <c r="C7" t="s">
        <v>3</v>
      </c>
      <c r="D7" t="s">
        <v>398</v>
      </c>
      <c r="E7" t="s">
        <v>399</v>
      </c>
      <c r="F7" t="s">
        <v>58</v>
      </c>
      <c r="G7">
        <v>46024</v>
      </c>
      <c r="H7">
        <v>46034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117</v>
      </c>
      <c r="B8" t="s">
        <v>144</v>
      </c>
      <c r="C8" t="s">
        <v>3</v>
      </c>
      <c r="D8" t="s">
        <v>400</v>
      </c>
      <c r="E8" t="s">
        <v>401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117</v>
      </c>
      <c r="B9" t="s">
        <v>182</v>
      </c>
      <c r="C9" t="s">
        <v>3</v>
      </c>
      <c r="D9" t="s">
        <v>402</v>
      </c>
      <c r="E9" t="s">
        <v>403</v>
      </c>
      <c r="F9" t="s">
        <v>58</v>
      </c>
      <c r="G9">
        <v>46025</v>
      </c>
      <c r="H9">
        <v>46035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76</v>
      </c>
      <c r="B10" t="s">
        <v>359</v>
      </c>
      <c r="C10" t="s">
        <v>3</v>
      </c>
      <c r="D10" t="s">
        <v>404</v>
      </c>
      <c r="E10" t="s">
        <v>405</v>
      </c>
      <c r="F10" t="s">
        <v>58</v>
      </c>
      <c r="G10">
        <v>46026</v>
      </c>
      <c r="H10">
        <v>46036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78</v>
      </c>
      <c r="B11" t="s">
        <v>359</v>
      </c>
      <c r="C11" t="s">
        <v>107</v>
      </c>
      <c r="D11" t="s">
        <v>406</v>
      </c>
      <c r="E11" t="s">
        <v>407</v>
      </c>
      <c r="F11" t="s">
        <v>58</v>
      </c>
      <c r="G11">
        <v>46026</v>
      </c>
      <c r="H11">
        <v>46036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75</v>
      </c>
      <c r="B12" t="s">
        <v>149</v>
      </c>
      <c r="C12" t="s">
        <v>3</v>
      </c>
      <c r="D12" t="s">
        <v>408</v>
      </c>
      <c r="E12" t="s">
        <v>409</v>
      </c>
      <c r="F12" t="s">
        <v>52</v>
      </c>
      <c r="G12">
        <v>46027</v>
      </c>
      <c r="H12">
        <v>46037</v>
      </c>
      <c r="M12" t="s">
        <v>61</v>
      </c>
      <c r="N12" t="s">
        <v>4</v>
      </c>
      <c r="O12" t="s">
        <v>55</v>
      </c>
    </row>
    <row r="13" spans="1:23" x14ac:dyDescent="0.2">
      <c r="A13" t="s">
        <v>117</v>
      </c>
      <c r="B13" t="s">
        <v>132</v>
      </c>
      <c r="C13" t="s">
        <v>108</v>
      </c>
      <c r="D13" t="s">
        <v>410</v>
      </c>
      <c r="E13" t="s">
        <v>411</v>
      </c>
      <c r="F13" t="s">
        <v>52</v>
      </c>
      <c r="G13">
        <v>46028</v>
      </c>
      <c r="H13">
        <v>46038</v>
      </c>
      <c r="M13" t="s">
        <v>61</v>
      </c>
      <c r="N13" t="s">
        <v>4</v>
      </c>
      <c r="O13" t="s">
        <v>55</v>
      </c>
    </row>
    <row r="14" spans="1:23" x14ac:dyDescent="0.2">
      <c r="A14" t="s">
        <v>75</v>
      </c>
      <c r="B14" t="s">
        <v>193</v>
      </c>
      <c r="C14" t="s">
        <v>108</v>
      </c>
      <c r="D14" t="s">
        <v>412</v>
      </c>
      <c r="E14" t="s">
        <v>413</v>
      </c>
      <c r="F14" t="s">
        <v>58</v>
      </c>
      <c r="G14">
        <v>46029</v>
      </c>
      <c r="H14">
        <v>46039</v>
      </c>
      <c r="M14" t="s">
        <v>61</v>
      </c>
      <c r="N14" t="s">
        <v>4</v>
      </c>
      <c r="O14" t="s">
        <v>55</v>
      </c>
    </row>
    <row r="15" spans="1:23" x14ac:dyDescent="0.2">
      <c r="A15" t="s">
        <v>75</v>
      </c>
      <c r="B15" t="s">
        <v>135</v>
      </c>
      <c r="C15" t="s">
        <v>3</v>
      </c>
      <c r="D15" t="s">
        <v>414</v>
      </c>
      <c r="E15" t="s">
        <v>415</v>
      </c>
      <c r="F15" t="s">
        <v>52</v>
      </c>
      <c r="G15">
        <v>46031</v>
      </c>
      <c r="H15">
        <v>46041</v>
      </c>
      <c r="M15" t="s">
        <v>61</v>
      </c>
      <c r="N15" t="s">
        <v>4</v>
      </c>
      <c r="O15" t="s">
        <v>55</v>
      </c>
    </row>
    <row r="16" spans="1:23" x14ac:dyDescent="0.2">
      <c r="A16" t="s">
        <v>76</v>
      </c>
      <c r="B16" t="s">
        <v>135</v>
      </c>
      <c r="C16" t="s">
        <v>108</v>
      </c>
      <c r="D16" t="s">
        <v>416</v>
      </c>
      <c r="E16" t="s">
        <v>417</v>
      </c>
      <c r="F16" t="s">
        <v>58</v>
      </c>
      <c r="G16">
        <v>46031</v>
      </c>
      <c r="H16">
        <v>46041</v>
      </c>
      <c r="M16" t="s">
        <v>61</v>
      </c>
      <c r="N16" t="s">
        <v>4</v>
      </c>
      <c r="O16" t="s">
        <v>55</v>
      </c>
    </row>
    <row r="17" spans="1:15" x14ac:dyDescent="0.2">
      <c r="A17" t="s">
        <v>76</v>
      </c>
      <c r="B17" t="s">
        <v>135</v>
      </c>
      <c r="C17" t="s">
        <v>108</v>
      </c>
      <c r="D17" t="s">
        <v>418</v>
      </c>
      <c r="E17" t="s">
        <v>419</v>
      </c>
      <c r="F17" t="s">
        <v>58</v>
      </c>
      <c r="G17">
        <v>46031</v>
      </c>
      <c r="H17">
        <v>46041</v>
      </c>
      <c r="M17" t="s">
        <v>61</v>
      </c>
      <c r="N17" t="s">
        <v>4</v>
      </c>
      <c r="O17" t="s">
        <v>55</v>
      </c>
    </row>
    <row r="18" spans="1:15" x14ac:dyDescent="0.2">
      <c r="A18" t="s">
        <v>75</v>
      </c>
      <c r="B18" t="s">
        <v>203</v>
      </c>
      <c r="C18" t="s">
        <v>107</v>
      </c>
      <c r="D18" t="s">
        <v>420</v>
      </c>
      <c r="E18" t="s">
        <v>421</v>
      </c>
      <c r="F18" t="s">
        <v>52</v>
      </c>
      <c r="G18">
        <v>46032</v>
      </c>
      <c r="H18">
        <v>46042</v>
      </c>
      <c r="M18" t="s">
        <v>61</v>
      </c>
      <c r="N18" t="s">
        <v>4</v>
      </c>
      <c r="O18" t="s">
        <v>55</v>
      </c>
    </row>
    <row r="19" spans="1:15" x14ac:dyDescent="0.2">
      <c r="A19" t="s">
        <v>117</v>
      </c>
      <c r="B19" t="s">
        <v>210</v>
      </c>
      <c r="C19" t="s">
        <v>3</v>
      </c>
      <c r="D19" t="s">
        <v>422</v>
      </c>
      <c r="E19" t="s">
        <v>423</v>
      </c>
      <c r="F19" t="s">
        <v>58</v>
      </c>
      <c r="G19">
        <v>46034</v>
      </c>
      <c r="H19">
        <v>46044</v>
      </c>
      <c r="M19" t="s">
        <v>61</v>
      </c>
      <c r="N19" t="s">
        <v>4</v>
      </c>
      <c r="O19" t="s">
        <v>55</v>
      </c>
    </row>
    <row r="20" spans="1:15" x14ac:dyDescent="0.2">
      <c r="A20" t="s">
        <v>76</v>
      </c>
      <c r="B20" t="s">
        <v>217</v>
      </c>
      <c r="C20" t="s">
        <v>3</v>
      </c>
      <c r="D20" t="s">
        <v>424</v>
      </c>
      <c r="E20" t="s">
        <v>425</v>
      </c>
      <c r="F20" t="s">
        <v>58</v>
      </c>
      <c r="G20">
        <v>46035</v>
      </c>
      <c r="H20">
        <v>46045</v>
      </c>
      <c r="M20" t="s">
        <v>61</v>
      </c>
      <c r="N20" t="s">
        <v>4</v>
      </c>
      <c r="O20" t="s">
        <v>55</v>
      </c>
    </row>
    <row r="21" spans="1:15" x14ac:dyDescent="0.2">
      <c r="A21" t="s">
        <v>76</v>
      </c>
      <c r="B21" t="s">
        <v>217</v>
      </c>
      <c r="C21" t="s">
        <v>3</v>
      </c>
      <c r="D21" t="s">
        <v>426</v>
      </c>
      <c r="E21" t="s">
        <v>427</v>
      </c>
      <c r="F21" t="s">
        <v>58</v>
      </c>
      <c r="G21">
        <v>46035</v>
      </c>
      <c r="H21">
        <v>46045</v>
      </c>
      <c r="M21" t="s">
        <v>61</v>
      </c>
      <c r="N21" t="s">
        <v>4</v>
      </c>
      <c r="O21" t="s">
        <v>55</v>
      </c>
    </row>
    <row r="22" spans="1:15" x14ac:dyDescent="0.2">
      <c r="A22" t="s">
        <v>75</v>
      </c>
      <c r="B22" t="s">
        <v>217</v>
      </c>
      <c r="C22" t="s">
        <v>108</v>
      </c>
      <c r="D22" t="s">
        <v>428</v>
      </c>
      <c r="E22" t="s">
        <v>429</v>
      </c>
      <c r="F22" t="s">
        <v>58</v>
      </c>
      <c r="G22">
        <v>46035</v>
      </c>
      <c r="H22">
        <v>46045</v>
      </c>
      <c r="M22" t="s">
        <v>61</v>
      </c>
      <c r="N22" t="s">
        <v>4</v>
      </c>
      <c r="O22" t="s">
        <v>55</v>
      </c>
    </row>
    <row r="23" spans="1:15" x14ac:dyDescent="0.2">
      <c r="A23" t="s">
        <v>76</v>
      </c>
      <c r="B23" t="s">
        <v>306</v>
      </c>
      <c r="C23" t="s">
        <v>108</v>
      </c>
      <c r="D23" t="s">
        <v>430</v>
      </c>
      <c r="E23" t="s">
        <v>431</v>
      </c>
      <c r="F23" t="s">
        <v>58</v>
      </c>
      <c r="G23">
        <v>46036</v>
      </c>
      <c r="H23">
        <v>46046</v>
      </c>
      <c r="M23" t="s">
        <v>61</v>
      </c>
      <c r="N23" t="s">
        <v>4</v>
      </c>
      <c r="O23" t="s">
        <v>55</v>
      </c>
    </row>
    <row r="24" spans="1:15" x14ac:dyDescent="0.2">
      <c r="A24" t="s">
        <v>76</v>
      </c>
      <c r="B24" t="s">
        <v>306</v>
      </c>
      <c r="C24" t="s">
        <v>108</v>
      </c>
      <c r="D24" t="s">
        <v>432</v>
      </c>
      <c r="E24" t="s">
        <v>433</v>
      </c>
      <c r="F24" t="s">
        <v>58</v>
      </c>
      <c r="G24">
        <v>46036</v>
      </c>
      <c r="H24">
        <v>46046</v>
      </c>
      <c r="M24" t="s">
        <v>61</v>
      </c>
      <c r="N24" t="s">
        <v>4</v>
      </c>
      <c r="O24" t="s">
        <v>55</v>
      </c>
    </row>
    <row r="25" spans="1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1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1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96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97</v>
      </c>
      <c r="B4" t="s">
        <v>175</v>
      </c>
      <c r="C4" t="s">
        <v>108</v>
      </c>
      <c r="D4" t="s">
        <v>643</v>
      </c>
      <c r="E4" t="s">
        <v>644</v>
      </c>
      <c r="F4" t="s">
        <v>52</v>
      </c>
      <c r="G4">
        <v>46023</v>
      </c>
      <c r="H4">
        <v>46033</v>
      </c>
      <c r="I4" t="s">
        <v>5</v>
      </c>
      <c r="J4" t="s">
        <v>53</v>
      </c>
      <c r="M4" t="s">
        <v>12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116</v>
      </c>
      <c r="B5" t="s">
        <v>182</v>
      </c>
      <c r="C5" t="s">
        <v>108</v>
      </c>
      <c r="D5" t="s">
        <v>645</v>
      </c>
      <c r="E5" t="s">
        <v>646</v>
      </c>
      <c r="F5" t="s">
        <v>58</v>
      </c>
      <c r="G5">
        <v>46025</v>
      </c>
      <c r="H5">
        <v>46035</v>
      </c>
      <c r="I5" t="s">
        <v>5</v>
      </c>
      <c r="J5" t="s">
        <v>53</v>
      </c>
      <c r="M5" t="s">
        <v>12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116</v>
      </c>
      <c r="B6" t="s">
        <v>132</v>
      </c>
      <c r="C6" t="s">
        <v>3</v>
      </c>
      <c r="D6" t="s">
        <v>647</v>
      </c>
      <c r="E6" t="s">
        <v>648</v>
      </c>
      <c r="F6" t="s">
        <v>58</v>
      </c>
      <c r="G6">
        <v>46028</v>
      </c>
      <c r="H6">
        <v>46038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98</v>
      </c>
      <c r="B7" t="s">
        <v>196</v>
      </c>
      <c r="C7" t="s">
        <v>3</v>
      </c>
      <c r="D7" t="s">
        <v>649</v>
      </c>
      <c r="E7" t="s">
        <v>650</v>
      </c>
      <c r="F7" t="s">
        <v>58</v>
      </c>
      <c r="G7">
        <v>46040</v>
      </c>
      <c r="H7">
        <v>46040</v>
      </c>
      <c r="I7" t="s">
        <v>6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97</v>
      </c>
      <c r="B8" t="s">
        <v>196</v>
      </c>
      <c r="C8" t="s">
        <v>108</v>
      </c>
      <c r="D8" t="s">
        <v>651</v>
      </c>
      <c r="E8" t="s">
        <v>652</v>
      </c>
      <c r="F8" t="s">
        <v>58</v>
      </c>
      <c r="G8">
        <v>46030</v>
      </c>
      <c r="H8">
        <v>46040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116</v>
      </c>
      <c r="B9" t="s">
        <v>135</v>
      </c>
      <c r="C9" t="s">
        <v>3</v>
      </c>
      <c r="D9" t="s">
        <v>653</v>
      </c>
      <c r="E9" t="s">
        <v>654</v>
      </c>
      <c r="F9" t="s">
        <v>52</v>
      </c>
      <c r="G9">
        <v>46031</v>
      </c>
      <c r="H9">
        <v>46041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116</v>
      </c>
      <c r="B10" t="s">
        <v>295</v>
      </c>
      <c r="C10" t="s">
        <v>108</v>
      </c>
      <c r="D10" t="s">
        <v>655</v>
      </c>
      <c r="E10" t="s">
        <v>656</v>
      </c>
      <c r="F10" t="s">
        <v>58</v>
      </c>
      <c r="G10">
        <v>46033</v>
      </c>
      <c r="H10">
        <v>46043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116</v>
      </c>
      <c r="B11" t="s">
        <v>295</v>
      </c>
      <c r="C11" t="s">
        <v>108</v>
      </c>
      <c r="D11" t="s">
        <v>657</v>
      </c>
      <c r="E11" t="s">
        <v>658</v>
      </c>
      <c r="F11" t="s">
        <v>58</v>
      </c>
      <c r="G11">
        <v>46033</v>
      </c>
      <c r="H11">
        <v>46043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116</v>
      </c>
      <c r="B12" t="s">
        <v>210</v>
      </c>
      <c r="C12" t="s">
        <v>3</v>
      </c>
      <c r="D12" t="s">
        <v>659</v>
      </c>
      <c r="E12" t="s">
        <v>660</v>
      </c>
      <c r="F12" t="s">
        <v>58</v>
      </c>
      <c r="G12">
        <v>46034</v>
      </c>
      <c r="H12">
        <v>46044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98</v>
      </c>
      <c r="B13" t="s">
        <v>210</v>
      </c>
      <c r="C13" t="s">
        <v>3</v>
      </c>
      <c r="D13" t="s">
        <v>661</v>
      </c>
      <c r="E13" t="s">
        <v>662</v>
      </c>
      <c r="F13" t="s">
        <v>58</v>
      </c>
      <c r="G13">
        <v>46034</v>
      </c>
      <c r="H13">
        <v>46044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98</v>
      </c>
      <c r="B14" t="s">
        <v>210</v>
      </c>
      <c r="C14" t="s">
        <v>108</v>
      </c>
      <c r="D14" t="s">
        <v>663</v>
      </c>
      <c r="E14" t="s">
        <v>664</v>
      </c>
      <c r="F14" t="s">
        <v>58</v>
      </c>
      <c r="G14">
        <v>46034</v>
      </c>
      <c r="H14">
        <v>46044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98</v>
      </c>
      <c r="B15" t="s">
        <v>217</v>
      </c>
      <c r="C15" t="s">
        <v>3</v>
      </c>
      <c r="D15" t="s">
        <v>665</v>
      </c>
      <c r="E15" t="s">
        <v>666</v>
      </c>
      <c r="F15" t="s">
        <v>58</v>
      </c>
      <c r="G15">
        <v>46035</v>
      </c>
      <c r="H15">
        <v>46045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116</v>
      </c>
      <c r="B16" t="s">
        <v>217</v>
      </c>
      <c r="C16" t="s">
        <v>3</v>
      </c>
      <c r="D16" t="s">
        <v>667</v>
      </c>
      <c r="E16" t="s">
        <v>668</v>
      </c>
      <c r="F16" t="s">
        <v>58</v>
      </c>
      <c r="G16">
        <v>46035</v>
      </c>
      <c r="H16">
        <v>46045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97</v>
      </c>
      <c r="B17" t="s">
        <v>217</v>
      </c>
      <c r="C17" t="s">
        <v>107</v>
      </c>
      <c r="D17" t="s">
        <v>669</v>
      </c>
      <c r="E17" t="s">
        <v>670</v>
      </c>
      <c r="F17" t="s">
        <v>58</v>
      </c>
      <c r="G17">
        <v>46035</v>
      </c>
      <c r="H17">
        <v>46045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98</v>
      </c>
      <c r="B18" t="s">
        <v>217</v>
      </c>
      <c r="C18" t="s">
        <v>108</v>
      </c>
      <c r="D18" t="s">
        <v>671</v>
      </c>
      <c r="E18" t="s">
        <v>672</v>
      </c>
      <c r="F18" t="s">
        <v>58</v>
      </c>
      <c r="G18">
        <v>46035</v>
      </c>
      <c r="H18">
        <v>46045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116</v>
      </c>
      <c r="B19" t="s">
        <v>217</v>
      </c>
      <c r="C19" t="s">
        <v>108</v>
      </c>
      <c r="D19" t="s">
        <v>673</v>
      </c>
      <c r="E19" t="s">
        <v>674</v>
      </c>
      <c r="F19" t="s">
        <v>52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116</v>
      </c>
      <c r="B20" t="s">
        <v>217</v>
      </c>
      <c r="C20" t="s">
        <v>108</v>
      </c>
      <c r="D20" t="s">
        <v>675</v>
      </c>
      <c r="E20" t="s">
        <v>676</v>
      </c>
      <c r="F20" t="s">
        <v>52</v>
      </c>
      <c r="G20">
        <v>46035</v>
      </c>
      <c r="H20">
        <v>46045</v>
      </c>
      <c r="M20" t="s">
        <v>61</v>
      </c>
      <c r="N20" t="s">
        <v>4</v>
      </c>
      <c r="O20" t="s">
        <v>55</v>
      </c>
    </row>
    <row r="21" spans="1:15" x14ac:dyDescent="0.2">
      <c r="A21" t="s">
        <v>97</v>
      </c>
      <c r="B21" t="s">
        <v>306</v>
      </c>
      <c r="C21" t="s">
        <v>108</v>
      </c>
      <c r="D21" t="s">
        <v>677</v>
      </c>
      <c r="E21" t="s">
        <v>678</v>
      </c>
      <c r="F21" t="s">
        <v>52</v>
      </c>
      <c r="G21">
        <v>46036</v>
      </c>
      <c r="H21">
        <v>46046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116</v>
      </c>
      <c r="B22" t="s">
        <v>220</v>
      </c>
      <c r="C22" t="s">
        <v>3</v>
      </c>
      <c r="D22" t="s">
        <v>679</v>
      </c>
      <c r="E22" t="s">
        <v>680</v>
      </c>
      <c r="F22" t="s">
        <v>58</v>
      </c>
      <c r="G22">
        <v>46037</v>
      </c>
      <c r="H22">
        <v>46047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98</v>
      </c>
      <c r="B23" t="s">
        <v>159</v>
      </c>
      <c r="C23" t="s">
        <v>108</v>
      </c>
      <c r="D23" t="s">
        <v>681</v>
      </c>
      <c r="E23" t="s">
        <v>682</v>
      </c>
      <c r="F23" t="s">
        <v>58</v>
      </c>
      <c r="G23">
        <v>46037</v>
      </c>
      <c r="H23">
        <v>46052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97</v>
      </c>
      <c r="B24" t="s">
        <v>162</v>
      </c>
      <c r="C24" t="s">
        <v>3</v>
      </c>
      <c r="D24" t="s">
        <v>683</v>
      </c>
      <c r="E24" t="s">
        <v>684</v>
      </c>
      <c r="F24" t="s">
        <v>58</v>
      </c>
      <c r="G24">
        <v>46037</v>
      </c>
      <c r="H24">
        <v>46053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116</v>
      </c>
      <c r="B25" t="s">
        <v>162</v>
      </c>
      <c r="C25" t="s">
        <v>3</v>
      </c>
      <c r="D25" t="s">
        <v>685</v>
      </c>
      <c r="E25" t="s">
        <v>686</v>
      </c>
      <c r="F25" t="s">
        <v>58</v>
      </c>
      <c r="G25">
        <v>46037</v>
      </c>
      <c r="H25">
        <v>46053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98</v>
      </c>
      <c r="B26" t="s">
        <v>170</v>
      </c>
      <c r="C26" t="s">
        <v>3</v>
      </c>
      <c r="D26" t="s">
        <v>687</v>
      </c>
      <c r="E26" t="s">
        <v>688</v>
      </c>
      <c r="F26" t="s">
        <v>58</v>
      </c>
      <c r="G26">
        <v>46037</v>
      </c>
      <c r="H26">
        <v>46056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116</v>
      </c>
      <c r="B27" t="s">
        <v>170</v>
      </c>
      <c r="C27" t="s">
        <v>108</v>
      </c>
      <c r="D27" t="s">
        <v>689</v>
      </c>
      <c r="E27" t="s">
        <v>690</v>
      </c>
      <c r="F27" t="s">
        <v>58</v>
      </c>
      <c r="G27">
        <v>46037</v>
      </c>
      <c r="H27">
        <v>46056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116</v>
      </c>
      <c r="B28" t="s">
        <v>268</v>
      </c>
      <c r="C28" t="s">
        <v>108</v>
      </c>
      <c r="D28" t="s">
        <v>691</v>
      </c>
      <c r="E28" t="s">
        <v>692</v>
      </c>
      <c r="F28" t="s">
        <v>58</v>
      </c>
      <c r="G28">
        <v>46037</v>
      </c>
      <c r="H28">
        <v>46058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116</v>
      </c>
      <c r="B29" t="s">
        <v>268</v>
      </c>
      <c r="C29" t="s">
        <v>108</v>
      </c>
      <c r="D29" t="s">
        <v>693</v>
      </c>
      <c r="E29" t="s">
        <v>694</v>
      </c>
      <c r="F29" t="s">
        <v>58</v>
      </c>
      <c r="G29">
        <v>46037</v>
      </c>
      <c r="H29">
        <v>46058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116</v>
      </c>
      <c r="B30" t="s">
        <v>268</v>
      </c>
      <c r="C30" t="s">
        <v>108</v>
      </c>
      <c r="D30" t="s">
        <v>695</v>
      </c>
      <c r="E30" t="s">
        <v>696</v>
      </c>
      <c r="F30" t="s">
        <v>58</v>
      </c>
      <c r="G30">
        <v>46037</v>
      </c>
      <c r="H30">
        <v>46058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116</v>
      </c>
      <c r="B31" t="s">
        <v>249</v>
      </c>
      <c r="C31" t="s">
        <v>3</v>
      </c>
      <c r="D31" t="s">
        <v>697</v>
      </c>
      <c r="E31" t="s">
        <v>698</v>
      </c>
      <c r="F31" t="s">
        <v>52</v>
      </c>
      <c r="G31">
        <v>46037</v>
      </c>
      <c r="H31">
        <v>46058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97</v>
      </c>
      <c r="B32" t="s">
        <v>249</v>
      </c>
      <c r="C32" t="s">
        <v>3</v>
      </c>
      <c r="D32" t="s">
        <v>699</v>
      </c>
      <c r="E32" t="s">
        <v>700</v>
      </c>
      <c r="F32" t="s">
        <v>58</v>
      </c>
      <c r="G32">
        <v>46037</v>
      </c>
      <c r="H32">
        <v>46058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116</v>
      </c>
      <c r="B33" t="s">
        <v>249</v>
      </c>
      <c r="C33" t="s">
        <v>108</v>
      </c>
      <c r="D33" t="s">
        <v>701</v>
      </c>
      <c r="E33" t="s">
        <v>702</v>
      </c>
      <c r="F33" t="s">
        <v>58</v>
      </c>
      <c r="G33">
        <v>46042</v>
      </c>
      <c r="H33">
        <v>46058</v>
      </c>
      <c r="I33" t="s">
        <v>6</v>
      </c>
      <c r="M33" t="s">
        <v>61</v>
      </c>
      <c r="N33" t="s">
        <v>4</v>
      </c>
      <c r="O33" t="s">
        <v>55</v>
      </c>
    </row>
    <row r="34" spans="1:15" x14ac:dyDescent="0.2">
      <c r="A34" t="s">
        <v>116</v>
      </c>
      <c r="B34" t="s">
        <v>249</v>
      </c>
      <c r="C34" t="s">
        <v>108</v>
      </c>
      <c r="D34" t="s">
        <v>703</v>
      </c>
      <c r="E34" t="s">
        <v>704</v>
      </c>
      <c r="F34" t="s">
        <v>58</v>
      </c>
      <c r="G34">
        <v>46037</v>
      </c>
      <c r="H34">
        <v>46058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116</v>
      </c>
      <c r="B35" t="s">
        <v>249</v>
      </c>
      <c r="C35" t="s">
        <v>108</v>
      </c>
      <c r="D35" t="s">
        <v>705</v>
      </c>
      <c r="E35" t="s">
        <v>704</v>
      </c>
      <c r="F35" t="s">
        <v>58</v>
      </c>
      <c r="G35">
        <v>46042</v>
      </c>
      <c r="H35">
        <v>46058</v>
      </c>
      <c r="I35" t="s">
        <v>6</v>
      </c>
      <c r="M35" t="s">
        <v>61</v>
      </c>
      <c r="N35" t="s">
        <v>4</v>
      </c>
      <c r="O35" t="s">
        <v>55</v>
      </c>
    </row>
    <row r="36" spans="1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1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1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1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1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1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1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1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81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83</v>
      </c>
      <c r="B4" t="s">
        <v>175</v>
      </c>
      <c r="C4" t="s">
        <v>106</v>
      </c>
      <c r="D4" t="s">
        <v>532</v>
      </c>
      <c r="E4" t="s">
        <v>533</v>
      </c>
      <c r="F4">
        <v>46023</v>
      </c>
      <c r="J4" t="s">
        <v>61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83</v>
      </c>
      <c r="B5" t="s">
        <v>144</v>
      </c>
      <c r="C5" t="s">
        <v>106</v>
      </c>
      <c r="D5" t="s">
        <v>534</v>
      </c>
      <c r="E5" t="s">
        <v>535</v>
      </c>
      <c r="F5">
        <v>46024</v>
      </c>
      <c r="J5" t="s">
        <v>61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536</v>
      </c>
      <c r="B6" t="s">
        <v>359</v>
      </c>
      <c r="C6" t="s">
        <v>106</v>
      </c>
      <c r="D6" t="s">
        <v>537</v>
      </c>
      <c r="E6" t="s">
        <v>538</v>
      </c>
      <c r="F6">
        <v>46026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84</v>
      </c>
      <c r="B7" t="s">
        <v>132</v>
      </c>
      <c r="C7" t="s">
        <v>106</v>
      </c>
      <c r="D7" t="s">
        <v>539</v>
      </c>
      <c r="E7" t="s">
        <v>540</v>
      </c>
      <c r="F7">
        <v>46038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84</v>
      </c>
      <c r="B8" t="s">
        <v>196</v>
      </c>
      <c r="C8" t="s">
        <v>106</v>
      </c>
      <c r="D8" t="s">
        <v>541</v>
      </c>
      <c r="E8" t="s">
        <v>542</v>
      </c>
      <c r="F8">
        <v>46030</v>
      </c>
      <c r="J8" t="s">
        <v>61</v>
      </c>
      <c r="K8" t="s">
        <v>4</v>
      </c>
      <c r="M8" t="s">
        <v>62</v>
      </c>
    </row>
    <row r="9" spans="1:17" x14ac:dyDescent="0.2">
      <c r="A9" t="s">
        <v>536</v>
      </c>
      <c r="B9" t="s">
        <v>196</v>
      </c>
      <c r="C9" t="s">
        <v>106</v>
      </c>
      <c r="D9" t="s">
        <v>543</v>
      </c>
      <c r="E9" t="s">
        <v>544</v>
      </c>
      <c r="F9">
        <v>46030</v>
      </c>
      <c r="J9" t="s">
        <v>61</v>
      </c>
      <c r="K9" t="s">
        <v>4</v>
      </c>
    </row>
    <row r="10" spans="1:17" x14ac:dyDescent="0.2">
      <c r="A10" t="s">
        <v>82</v>
      </c>
      <c r="B10" t="s">
        <v>203</v>
      </c>
      <c r="C10" t="s">
        <v>106</v>
      </c>
      <c r="D10" t="s">
        <v>545</v>
      </c>
      <c r="E10" t="s">
        <v>546</v>
      </c>
      <c r="F10">
        <v>46032</v>
      </c>
      <c r="J10" t="s">
        <v>61</v>
      </c>
      <c r="K10" t="s">
        <v>4</v>
      </c>
    </row>
    <row r="11" spans="1:17" x14ac:dyDescent="0.2">
      <c r="A11" t="s">
        <v>82</v>
      </c>
      <c r="B11" t="s">
        <v>210</v>
      </c>
      <c r="C11" t="s">
        <v>106</v>
      </c>
      <c r="D11" t="s">
        <v>547</v>
      </c>
      <c r="E11" t="s">
        <v>548</v>
      </c>
      <c r="F11">
        <v>46034</v>
      </c>
      <c r="J11" t="s">
        <v>61</v>
      </c>
      <c r="K11" t="s">
        <v>4</v>
      </c>
    </row>
    <row r="12" spans="1:17" x14ac:dyDescent="0.2">
      <c r="A12" t="s">
        <v>83</v>
      </c>
      <c r="B12" t="s">
        <v>210</v>
      </c>
      <c r="C12" t="s">
        <v>106</v>
      </c>
      <c r="D12" t="s">
        <v>549</v>
      </c>
      <c r="E12" t="s">
        <v>550</v>
      </c>
      <c r="F12">
        <v>46034</v>
      </c>
      <c r="J12" t="s">
        <v>61</v>
      </c>
      <c r="K12" t="s">
        <v>4</v>
      </c>
    </row>
    <row r="13" spans="1:17" x14ac:dyDescent="0.2">
      <c r="A13" t="s">
        <v>82</v>
      </c>
      <c r="B13" t="s">
        <v>230</v>
      </c>
      <c r="C13" t="s">
        <v>106</v>
      </c>
      <c r="D13" t="s">
        <v>551</v>
      </c>
      <c r="E13" t="s">
        <v>552</v>
      </c>
      <c r="F13">
        <v>46037</v>
      </c>
      <c r="J13" t="s">
        <v>61</v>
      </c>
      <c r="K13" t="s">
        <v>4</v>
      </c>
    </row>
    <row r="14" spans="1:17" x14ac:dyDescent="0.2">
      <c r="A14" t="s">
        <v>536</v>
      </c>
      <c r="B14" t="s">
        <v>162</v>
      </c>
      <c r="C14" t="s">
        <v>106</v>
      </c>
      <c r="D14" t="s">
        <v>553</v>
      </c>
      <c r="E14" t="s">
        <v>554</v>
      </c>
      <c r="F14">
        <v>46037</v>
      </c>
      <c r="J14" t="s">
        <v>61</v>
      </c>
      <c r="K14" t="s">
        <v>4</v>
      </c>
    </row>
    <row r="15" spans="1:17" x14ac:dyDescent="0.2">
      <c r="A15" t="s">
        <v>536</v>
      </c>
      <c r="B15" t="s">
        <v>167</v>
      </c>
      <c r="C15" t="s">
        <v>106</v>
      </c>
      <c r="D15" t="s">
        <v>555</v>
      </c>
      <c r="E15" t="s">
        <v>556</v>
      </c>
      <c r="F15">
        <v>46037</v>
      </c>
      <c r="J15" t="s">
        <v>61</v>
      </c>
      <c r="K15" t="s">
        <v>4</v>
      </c>
    </row>
    <row r="16" spans="1:17" x14ac:dyDescent="0.2">
      <c r="A16" t="s">
        <v>82</v>
      </c>
      <c r="B16" t="s">
        <v>167</v>
      </c>
      <c r="C16" t="s">
        <v>106</v>
      </c>
      <c r="D16" t="s">
        <v>557</v>
      </c>
      <c r="E16" t="s">
        <v>558</v>
      </c>
      <c r="F16">
        <v>46037</v>
      </c>
      <c r="J16" t="s">
        <v>61</v>
      </c>
      <c r="K16" t="s">
        <v>4</v>
      </c>
    </row>
    <row r="17" spans="1:11" x14ac:dyDescent="0.2">
      <c r="A17" t="s">
        <v>84</v>
      </c>
      <c r="B17" t="s">
        <v>170</v>
      </c>
      <c r="C17" t="s">
        <v>106</v>
      </c>
      <c r="D17" t="s">
        <v>559</v>
      </c>
      <c r="E17" t="s">
        <v>560</v>
      </c>
      <c r="F17">
        <v>46037</v>
      </c>
      <c r="J17" t="s">
        <v>61</v>
      </c>
      <c r="K17" t="s">
        <v>4</v>
      </c>
    </row>
    <row r="18" spans="1:11" x14ac:dyDescent="0.2">
      <c r="F18" t="s">
        <v>61</v>
      </c>
      <c r="J18" t="s">
        <v>61</v>
      </c>
      <c r="K18" t="s">
        <v>61</v>
      </c>
    </row>
    <row r="19" spans="1:11" x14ac:dyDescent="0.2">
      <c r="F19" t="s">
        <v>61</v>
      </c>
      <c r="J19" t="s">
        <v>61</v>
      </c>
      <c r="K19" t="s">
        <v>61</v>
      </c>
    </row>
    <row r="20" spans="1:11" x14ac:dyDescent="0.2">
      <c r="F20" t="s">
        <v>61</v>
      </c>
      <c r="J20" t="s">
        <v>61</v>
      </c>
      <c r="K20" t="s">
        <v>61</v>
      </c>
    </row>
    <row r="21" spans="1:11" x14ac:dyDescent="0.2">
      <c r="F21" t="s">
        <v>61</v>
      </c>
      <c r="J21" t="s">
        <v>61</v>
      </c>
      <c r="K21" t="s">
        <v>61</v>
      </c>
    </row>
    <row r="22" spans="1:11" x14ac:dyDescent="0.2">
      <c r="F22" t="s">
        <v>61</v>
      </c>
      <c r="J22" t="s">
        <v>61</v>
      </c>
      <c r="K22" t="s">
        <v>61</v>
      </c>
    </row>
    <row r="23" spans="1:11" x14ac:dyDescent="0.2">
      <c r="F23" t="s">
        <v>61</v>
      </c>
      <c r="J23" t="s">
        <v>61</v>
      </c>
      <c r="K23" t="s">
        <v>61</v>
      </c>
    </row>
    <row r="24" spans="1:11" x14ac:dyDescent="0.2">
      <c r="F24" t="s">
        <v>61</v>
      </c>
      <c r="J24" t="s">
        <v>61</v>
      </c>
      <c r="K24" t="s">
        <v>61</v>
      </c>
    </row>
    <row r="25" spans="1:11" x14ac:dyDescent="0.2">
      <c r="F25" t="s">
        <v>61</v>
      </c>
      <c r="J25" t="s">
        <v>61</v>
      </c>
      <c r="K25" t="s">
        <v>61</v>
      </c>
    </row>
    <row r="26" spans="1:11" x14ac:dyDescent="0.2">
      <c r="F26" t="s">
        <v>61</v>
      </c>
      <c r="J26" t="s">
        <v>61</v>
      </c>
      <c r="K26" t="s">
        <v>61</v>
      </c>
    </row>
    <row r="27" spans="1:11" x14ac:dyDescent="0.2">
      <c r="F27" t="s">
        <v>61</v>
      </c>
      <c r="J27" t="s">
        <v>61</v>
      </c>
      <c r="K27" t="s">
        <v>61</v>
      </c>
    </row>
    <row r="28" spans="1:11" x14ac:dyDescent="0.2">
      <c r="F28" t="s">
        <v>61</v>
      </c>
      <c r="J28" t="s">
        <v>61</v>
      </c>
      <c r="K28" t="s">
        <v>61</v>
      </c>
    </row>
    <row r="29" spans="1:11" x14ac:dyDescent="0.2">
      <c r="F29" t="s">
        <v>61</v>
      </c>
      <c r="J29" t="s">
        <v>61</v>
      </c>
      <c r="K29" t="s">
        <v>61</v>
      </c>
    </row>
    <row r="30" spans="1:11" x14ac:dyDescent="0.2">
      <c r="F30" t="s">
        <v>61</v>
      </c>
      <c r="J30" t="s">
        <v>61</v>
      </c>
      <c r="K30" t="s">
        <v>61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abSelected="1" topLeftCell="A6" zoomScaleNormal="100" workbookViewId="0">
      <selection activeCell="H6" sqref="H1:H1048576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9.25" style="13" bestFit="1" customWidth="1"/>
    <col min="9" max="10" width="0" style="1" hidden="1" customWidth="1"/>
    <col min="11" max="16384" width="14" style="1"/>
  </cols>
  <sheetData>
    <row r="1" spans="1:11" x14ac:dyDescent="0.2">
      <c r="A1" s="14" t="str">
        <f>$I1&amp;$J1&amp;$A3</f>
        <v>Ancona; MNP TOT 22</v>
      </c>
      <c r="B1" s="14"/>
      <c r="C1" s="14"/>
      <c r="D1" s="14"/>
      <c r="E1" s="14"/>
      <c r="F1" s="14"/>
      <c r="G1" s="14"/>
      <c r="H1" s="14"/>
      <c r="I1" s="1" t="s">
        <v>120</v>
      </c>
      <c r="J1" s="1" t="s">
        <v>121</v>
      </c>
    </row>
    <row r="2" spans="1:11" x14ac:dyDescent="0.2">
      <c r="A2" s="1" t="s">
        <v>0</v>
      </c>
      <c r="B2" s="1" t="s">
        <v>1</v>
      </c>
      <c r="C2" s="1" t="s">
        <v>104</v>
      </c>
      <c r="D2" s="1" t="s">
        <v>109</v>
      </c>
      <c r="E2" s="1" t="s">
        <v>110</v>
      </c>
      <c r="F2" s="1" t="s">
        <v>103</v>
      </c>
      <c r="G2" s="1" t="s">
        <v>105</v>
      </c>
      <c r="H2" s="13" t="s">
        <v>724</v>
      </c>
    </row>
    <row r="3" spans="1:11" ht="15" customHeight="1" x14ac:dyDescent="0.2">
      <c r="A3" s="2">
        <f>IF(COUNTA('MNP Ancona'!$C$4:$C$100)&gt;0,COUNTA('MNP Ancona'!$C$4:$C$100),#N/A)</f>
        <v>22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18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0</v>
      </c>
      <c r="G3" s="1">
        <f>COUNTIFS(
  'MNP Ancona'!$C$4:$C$100,"&lt;&gt;",
  'MNP Ancona'!$M$4:$M$100,"DA ELIMINARE"
)</f>
        <v>0</v>
      </c>
      <c r="H3" s="13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4" t="str">
        <f>$I4&amp;$J4&amp;$A6</f>
        <v>Ancona; Family TOT 4</v>
      </c>
      <c r="B4" s="14"/>
      <c r="C4" s="14"/>
      <c r="D4" s="14"/>
      <c r="E4" s="14"/>
      <c r="F4" s="14"/>
      <c r="G4" s="14"/>
      <c r="H4" s="14"/>
      <c r="I4" s="1" t="s">
        <v>120</v>
      </c>
      <c r="J4" s="1" t="s">
        <v>122</v>
      </c>
    </row>
    <row r="5" spans="1:11" x14ac:dyDescent="0.2">
      <c r="A5" s="1" t="s">
        <v>7</v>
      </c>
      <c r="B5" s="1" t="s">
        <v>8</v>
      </c>
      <c r="C5" s="1" t="s">
        <v>9</v>
      </c>
      <c r="D5" s="1" t="s">
        <v>114</v>
      </c>
      <c r="F5" s="1" t="s">
        <v>112</v>
      </c>
      <c r="G5" s="1" t="s">
        <v>113</v>
      </c>
      <c r="H5" s="13" t="s">
        <v>725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3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4" t="str">
        <f>$I7&amp;$J7&amp;$A9</f>
        <v>Campobasso; MNP TOT 23</v>
      </c>
      <c r="B7" s="14"/>
      <c r="C7" s="14"/>
      <c r="D7" s="14"/>
      <c r="E7" s="14"/>
      <c r="F7" s="14"/>
      <c r="G7" s="14"/>
      <c r="H7" s="14"/>
      <c r="I7" s="1" t="s">
        <v>123</v>
      </c>
      <c r="J7" s="1" t="s">
        <v>121</v>
      </c>
    </row>
    <row r="8" spans="1:11" x14ac:dyDescent="0.2">
      <c r="A8" s="1" t="s">
        <v>0</v>
      </c>
      <c r="B8" s="1" t="s">
        <v>1</v>
      </c>
      <c r="C8" s="1" t="s">
        <v>104</v>
      </c>
      <c r="D8" s="1" t="s">
        <v>109</v>
      </c>
      <c r="E8" s="1" t="s">
        <v>110</v>
      </c>
      <c r="F8" s="1" t="s">
        <v>103</v>
      </c>
      <c r="G8" s="1" t="s">
        <v>105</v>
      </c>
      <c r="H8" s="13" t="s">
        <v>724</v>
      </c>
      <c r="K8" s="13"/>
    </row>
    <row r="9" spans="1:11" x14ac:dyDescent="0.2">
      <c r="A9" s="2">
        <f>IF(COUNTA('MNP Campobasso'!$C$4:$C$100)&gt;0,COUNTA('MNP Campobasso'!$C$4:$C$100),#N/A)</f>
        <v>23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1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21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0</v>
      </c>
      <c r="G9" s="1">
        <f>COUNTIFS(
  'MNP Campobasso'!$C$4:$C$100,"&lt;&gt;",
  'MNP Campobasso'!$M$4:$M$100,"DA ELIMINARE"
)</f>
        <v>0</v>
      </c>
      <c r="H9" s="13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1" x14ac:dyDescent="0.2">
      <c r="A10" s="14" t="str">
        <f>$I10&amp;$J10&amp;$A12</f>
        <v>Campobasso; Family TOT 7</v>
      </c>
      <c r="B10" s="14"/>
      <c r="C10" s="14"/>
      <c r="D10" s="14"/>
      <c r="E10" s="14"/>
      <c r="F10" s="14"/>
      <c r="G10" s="14"/>
      <c r="H10" s="14"/>
      <c r="I10" s="1" t="s">
        <v>123</v>
      </c>
      <c r="J10" s="1" t="s">
        <v>122</v>
      </c>
    </row>
    <row r="11" spans="1:11" x14ac:dyDescent="0.2">
      <c r="A11" s="1" t="s">
        <v>7</v>
      </c>
      <c r="B11" s="1" t="s">
        <v>8</v>
      </c>
      <c r="C11" s="1" t="s">
        <v>9</v>
      </c>
      <c r="D11" s="1" t="s">
        <v>114</v>
      </c>
      <c r="F11" s="1" t="s">
        <v>112</v>
      </c>
      <c r="G11" s="1" t="s">
        <v>113</v>
      </c>
      <c r="H11" s="13" t="s">
        <v>725</v>
      </c>
    </row>
    <row r="12" spans="1:11" x14ac:dyDescent="0.2">
      <c r="A12" s="2">
        <f>IF(COUNTA('FAMILY Campobasso'!$C$4:$C$100)&gt;0,COUNTA('FAMILY Campobasso'!$C$4:$C$100),#N/A)</f>
        <v>7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1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5</v>
      </c>
      <c r="G12" s="1" cm="1">
        <f t="array" ref="G12">SUMPRODUCT(
    ('FAMILY Campobasso'!$C$4:$C$100&lt;&gt;"")*
    ('FAMILY Campobasso'!$G$4:$G$100&lt;&gt;"")*
    ('FAMILY Campobasso'!$J$4:$J$100="DA ELIMINARE"))</f>
        <v>1</v>
      </c>
      <c r="H12" s="13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4" t="str">
        <f>$I13&amp;$J13&amp;$A15</f>
        <v>SGT; MNP TOT 21</v>
      </c>
      <c r="B13" s="14"/>
      <c r="C13" s="14"/>
      <c r="D13" s="14"/>
      <c r="E13" s="14"/>
      <c r="F13" s="14"/>
      <c r="G13" s="14"/>
      <c r="H13" s="14"/>
      <c r="I13" s="1" t="s">
        <v>124</v>
      </c>
      <c r="J13" s="1" t="s">
        <v>121</v>
      </c>
    </row>
    <row r="14" spans="1:11" x14ac:dyDescent="0.2">
      <c r="A14" s="1" t="s">
        <v>0</v>
      </c>
      <c r="B14" s="1" t="s">
        <v>1</v>
      </c>
      <c r="C14" s="1" t="s">
        <v>104</v>
      </c>
      <c r="D14" s="1" t="s">
        <v>109</v>
      </c>
      <c r="E14" s="1" t="s">
        <v>110</v>
      </c>
      <c r="F14" s="1" t="s">
        <v>103</v>
      </c>
      <c r="G14" s="1" t="s">
        <v>105</v>
      </c>
      <c r="H14" s="13" t="s">
        <v>724</v>
      </c>
    </row>
    <row r="15" spans="1:11" x14ac:dyDescent="0.2">
      <c r="A15" s="2">
        <f>IF(COUNTA('MNP Centro Dabruzzo'!$C$4:$C$100)&gt;0,COUNTA('MNP Centro Dabruzzo'!$C$4:$C$100),#N/A)</f>
        <v>21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21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0</v>
      </c>
      <c r="G15" s="1">
        <f>COUNTIFS(
  'MNP Centro Dabruzzo'!$C$4:$C$100,"&lt;&gt;",
  'MNP Centro Dabruzzo'!$M$4:$M$100,"DA ELIMINARE"
)</f>
        <v>0</v>
      </c>
      <c r="H15" s="13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5" s="2"/>
    </row>
    <row r="16" spans="1:11" x14ac:dyDescent="0.2">
      <c r="A16" s="14" t="str">
        <f>$I16&amp;$J16&amp;$A18</f>
        <v>SGT; Family TOT 8</v>
      </c>
      <c r="B16" s="14"/>
      <c r="C16" s="14"/>
      <c r="D16" s="14"/>
      <c r="E16" s="14"/>
      <c r="F16" s="14"/>
      <c r="G16" s="14"/>
      <c r="H16" s="14"/>
      <c r="I16" s="1" t="s">
        <v>124</v>
      </c>
      <c r="J16" s="1" t="s">
        <v>122</v>
      </c>
    </row>
    <row r="17" spans="1:10" x14ac:dyDescent="0.2">
      <c r="A17" s="1" t="s">
        <v>7</v>
      </c>
      <c r="B17" s="1" t="s">
        <v>8</v>
      </c>
      <c r="C17" s="1" t="s">
        <v>9</v>
      </c>
      <c r="D17" s="1" t="s">
        <v>114</v>
      </c>
      <c r="F17" s="1" t="s">
        <v>112</v>
      </c>
      <c r="G17" s="1" t="s">
        <v>113</v>
      </c>
      <c r="H17" s="13" t="s">
        <v>725</v>
      </c>
    </row>
    <row r="18" spans="1:10" x14ac:dyDescent="0.2">
      <c r="A18" s="2">
        <f>IF(COUNTA('FAMILY Centro Dabruzzo'!$C$4:$C$100)&gt;0,COUNTA('FAMILY Centro Dabruzzo'!$C$4:$C$100),#N/A)</f>
        <v>8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8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0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3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</row>
    <row r="19" spans="1:10" x14ac:dyDescent="0.2">
      <c r="A19" s="14" t="str">
        <f>$I19&amp;"; "&amp;$J19&amp;$A21</f>
        <v>Colonnella; MNP TOT 8</v>
      </c>
      <c r="B19" s="14"/>
      <c r="C19" s="14"/>
      <c r="D19" s="14"/>
      <c r="E19" s="14"/>
      <c r="F19" s="14"/>
      <c r="G19" s="14"/>
      <c r="H19" s="14"/>
      <c r="I19" s="1" t="s">
        <v>125</v>
      </c>
      <c r="J19" s="1" t="s">
        <v>121</v>
      </c>
    </row>
    <row r="20" spans="1:10" x14ac:dyDescent="0.2">
      <c r="A20" s="1" t="s">
        <v>0</v>
      </c>
      <c r="B20" s="1" t="s">
        <v>1</v>
      </c>
      <c r="C20" s="1" t="s">
        <v>104</v>
      </c>
      <c r="D20" s="1" t="s">
        <v>109</v>
      </c>
      <c r="E20" s="1" t="s">
        <v>110</v>
      </c>
      <c r="F20" s="1" t="s">
        <v>103</v>
      </c>
      <c r="G20" s="1" t="s">
        <v>105</v>
      </c>
      <c r="H20" s="13" t="s">
        <v>724</v>
      </c>
    </row>
    <row r="21" spans="1:10" x14ac:dyDescent="0.2">
      <c r="A21" s="2">
        <f>IF(COUNTA('MNP Colonnella'!$C$4:$C$100)&gt;0,COUNTA('MNP Colonnella'!$C$4:$C$100),#N/A)</f>
        <v>8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8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0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0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3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0</v>
      </c>
      <c r="J21" s="2"/>
    </row>
    <row r="22" spans="1:10" x14ac:dyDescent="0.2">
      <c r="A22" s="14" t="str">
        <f>$I22&amp;"; "&amp;$J22&amp;$A24</f>
        <v>Colonnella; Family TOT 4</v>
      </c>
      <c r="B22" s="14"/>
      <c r="C22" s="14"/>
      <c r="D22" s="14"/>
      <c r="E22" s="14"/>
      <c r="F22" s="14"/>
      <c r="G22" s="14"/>
      <c r="H22" s="14"/>
      <c r="I22" s="1" t="s">
        <v>125</v>
      </c>
      <c r="J22" s="1" t="s">
        <v>122</v>
      </c>
    </row>
    <row r="23" spans="1:10" x14ac:dyDescent="0.2">
      <c r="A23" s="1" t="s">
        <v>7</v>
      </c>
      <c r="B23" s="1" t="s">
        <v>8</v>
      </c>
      <c r="C23" s="1" t="s">
        <v>9</v>
      </c>
      <c r="D23" s="1" t="s">
        <v>114</v>
      </c>
      <c r="F23" s="1" t="s">
        <v>112</v>
      </c>
      <c r="G23" s="1" t="s">
        <v>113</v>
      </c>
      <c r="H23" s="13" t="s">
        <v>725</v>
      </c>
    </row>
    <row r="24" spans="1:10" x14ac:dyDescent="0.2">
      <c r="A24" s="2">
        <f>IF(COUNTA('FAMILY Colonnella'!$C$4:$C$100)&gt;0,COUNTA('FAMILY Colonnella'!$C$4:$C$100),#N/A)</f>
        <v>4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4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3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</row>
    <row r="25" spans="1:10" x14ac:dyDescent="0.2">
      <c r="A25" s="14" t="str">
        <f>$I25&amp;"; "&amp;$J25&amp;$A27</f>
        <v>Conero; MNP TOT 42</v>
      </c>
      <c r="B25" s="14"/>
      <c r="C25" s="14"/>
      <c r="D25" s="14"/>
      <c r="E25" s="14"/>
      <c r="F25" s="14"/>
      <c r="G25" s="14"/>
      <c r="H25" s="14"/>
      <c r="I25" s="1" t="s">
        <v>126</v>
      </c>
      <c r="J25" s="1" t="s">
        <v>121</v>
      </c>
    </row>
    <row r="26" spans="1:10" x14ac:dyDescent="0.2">
      <c r="A26" s="1" t="s">
        <v>0</v>
      </c>
      <c r="B26" s="1" t="s">
        <v>1</v>
      </c>
      <c r="C26" s="1" t="s">
        <v>104</v>
      </c>
      <c r="D26" s="1" t="s">
        <v>109</v>
      </c>
      <c r="E26" s="1" t="s">
        <v>110</v>
      </c>
      <c r="F26" s="1" t="s">
        <v>103</v>
      </c>
      <c r="G26" s="1" t="s">
        <v>105</v>
      </c>
      <c r="H26" s="13" t="s">
        <v>724</v>
      </c>
    </row>
    <row r="27" spans="1:10" x14ac:dyDescent="0.2">
      <c r="A27" s="2">
        <f>IF(COUNTA('MNP Conero'!$C$4:$C$100)&gt;0,COUNTA('MNP Conero'!$C$4:$C$100),#N/A)</f>
        <v>42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1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29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0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27" s="1">
        <f>COUNTIFS(
  'MNP Conero'!$C$4:$C$100,"&lt;&gt;",
  'MNP Conero'!$M$4:$M$100,"DA ELIMINARE"
)</f>
        <v>1</v>
      </c>
      <c r="H27" s="13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27" s="2"/>
    </row>
    <row r="28" spans="1:10" x14ac:dyDescent="0.2">
      <c r="A28" s="14" t="str">
        <f>$I28&amp;"; "&amp;$J28&amp;$A30</f>
        <v>Conero; Family TOT 14</v>
      </c>
      <c r="B28" s="14"/>
      <c r="C28" s="14"/>
      <c r="D28" s="14"/>
      <c r="E28" s="14"/>
      <c r="F28" s="14"/>
      <c r="G28" s="14"/>
      <c r="H28" s="14"/>
      <c r="I28" s="1" t="s">
        <v>126</v>
      </c>
      <c r="J28" s="1" t="s">
        <v>122</v>
      </c>
    </row>
    <row r="29" spans="1:10" x14ac:dyDescent="0.2">
      <c r="A29" s="1" t="s">
        <v>7</v>
      </c>
      <c r="B29" s="1" t="s">
        <v>8</v>
      </c>
      <c r="C29" s="1" t="s">
        <v>9</v>
      </c>
      <c r="D29" s="1" t="s">
        <v>114</v>
      </c>
      <c r="F29" s="1" t="s">
        <v>112</v>
      </c>
      <c r="G29" s="1" t="s">
        <v>113</v>
      </c>
      <c r="H29" s="13" t="s">
        <v>725</v>
      </c>
    </row>
    <row r="30" spans="1:10" x14ac:dyDescent="0.2">
      <c r="A30" s="2">
        <f>IF(COUNTA('FAMILY Conero'!$C$4:$C$100)&gt;0,COUNTA('FAMILY Conero'!$C$4:$C$100),#N/A)</f>
        <v>14</v>
      </c>
      <c r="B30" s="1" cm="1">
        <f t="array" ref="B30">SUMPRODUCT(
    ('FAMILY Conero'!$C$4:$C$100&lt;&gt;"")*
    ('FAMILY Conero'!$G$4:$G$100='FAMILY Conero'!$M$6)*
    ('FAMILY Conero'!$K$4:$K$100='FAMILY Conero'!$M$4))</f>
        <v>1</v>
      </c>
      <c r="C30" s="3" cm="1">
        <f t="array" ref="C30">SUMPRODUCT(
    ('FAMILY Conero'!$C$4:$C$100&lt;&gt;"")*
    ('FAMILY Conero'!$G$4:$G$100="")*
    ('FAMILY Conero'!$K$4:$K$100='FAMILY Conero'!$M$4))</f>
        <v>10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1</v>
      </c>
      <c r="G30" s="1" cm="1">
        <f t="array" ref="G30">SUMPRODUCT(
    ('FAMILY Conero'!$C$4:$C$100&lt;&gt;"")*
    ('FAMILY Conero'!$G$4:$G$100&lt;&gt;"")*
    ('FAMILY Conero'!$J$4:$J$100="DA ELIMINARE"))</f>
        <v>0</v>
      </c>
      <c r="H30" s="13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4" t="str">
        <f>$I31&amp;"; "&amp;$J31&amp;$A33</f>
        <v>CV; MNP TOT 4</v>
      </c>
      <c r="B31" s="14"/>
      <c r="C31" s="14"/>
      <c r="D31" s="14"/>
      <c r="E31" s="14"/>
      <c r="F31" s="14"/>
      <c r="G31" s="14"/>
      <c r="H31" s="14"/>
      <c r="I31" s="1" t="s">
        <v>127</v>
      </c>
      <c r="J31" s="1" t="s">
        <v>121</v>
      </c>
    </row>
    <row r="32" spans="1:10" x14ac:dyDescent="0.2">
      <c r="A32" s="1" t="s">
        <v>0</v>
      </c>
      <c r="B32" s="1" t="s">
        <v>1</v>
      </c>
      <c r="C32" s="1" t="s">
        <v>104</v>
      </c>
      <c r="D32" s="1" t="s">
        <v>109</v>
      </c>
      <c r="E32" s="1" t="s">
        <v>110</v>
      </c>
      <c r="F32" s="1" t="s">
        <v>103</v>
      </c>
      <c r="G32" s="1" t="s">
        <v>105</v>
      </c>
      <c r="H32" s="13" t="s">
        <v>724</v>
      </c>
    </row>
    <row r="33" spans="1:10" x14ac:dyDescent="0.2">
      <c r="A33" s="2">
        <f>IF(COUNTA('MNP CV'!$C$4:$C$100)&gt;0,COUNTA('MNP CV'!$C$4:$C$100),#N/A)</f>
        <v>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0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3" s="1">
        <f>COUNTIFS(
  'MNP CV'!$C$4:$C$100,"&lt;&gt;",
  'MNP CV'!$M$4:$M$100,"DA ELIMINARE"
)</f>
        <v>0</v>
      </c>
      <c r="H33" s="13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4" t="str">
        <f>$I34&amp;"; "&amp;$J34&amp;$A36</f>
        <v>CV; Family TOT 1</v>
      </c>
      <c r="B34" s="14"/>
      <c r="C34" s="14"/>
      <c r="D34" s="14"/>
      <c r="E34" s="14"/>
      <c r="F34" s="14"/>
      <c r="G34" s="14"/>
      <c r="H34" s="14"/>
      <c r="I34" s="1" t="s">
        <v>127</v>
      </c>
      <c r="J34" s="1" t="s">
        <v>122</v>
      </c>
    </row>
    <row r="35" spans="1:10" x14ac:dyDescent="0.2">
      <c r="A35" s="1" t="s">
        <v>7</v>
      </c>
      <c r="B35" s="1" t="s">
        <v>8</v>
      </c>
      <c r="C35" s="1" t="s">
        <v>9</v>
      </c>
      <c r="D35" s="1" t="s">
        <v>114</v>
      </c>
      <c r="F35" s="1" t="s">
        <v>112</v>
      </c>
      <c r="G35" s="1" t="s">
        <v>113</v>
      </c>
      <c r="H35" s="13" t="s">
        <v>725</v>
      </c>
    </row>
    <row r="36" spans="1:10" x14ac:dyDescent="0.2">
      <c r="A36" s="2">
        <f>IF(COUNTA('FAMILY CV'!$C$4:$C$100)&gt;0,COUNTA('FAMILY CV'!$C$4:$C$100),#N/A)</f>
        <v>1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1</v>
      </c>
      <c r="G36" s="1" cm="1">
        <f t="array" ref="G36">SUMPRODUCT(
    ('FAMILY CV'!$C$4:$C$100&lt;&gt;"")*
    ('FAMILY CV'!$G$4:$G$100&lt;&gt;"")*
    ('FAMILY CV'!$J$4:$J$100="DA ELIMINARE"))</f>
        <v>0</v>
      </c>
      <c r="H36" s="13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37" spans="1:10" x14ac:dyDescent="0.2">
      <c r="A37" s="14" t="str">
        <f>$I37&amp;"; "&amp;$J37&amp;$A39</f>
        <v>Megalò; MNP TOT 40</v>
      </c>
      <c r="B37" s="14"/>
      <c r="C37" s="14"/>
      <c r="D37" s="14"/>
      <c r="E37" s="14"/>
      <c r="F37" s="14"/>
      <c r="G37" s="14"/>
      <c r="H37" s="14"/>
      <c r="I37" s="1" t="s">
        <v>128</v>
      </c>
      <c r="J37" s="1" t="s">
        <v>121</v>
      </c>
    </row>
    <row r="38" spans="1:10" x14ac:dyDescent="0.2">
      <c r="A38" s="1" t="s">
        <v>0</v>
      </c>
      <c r="B38" s="1" t="s">
        <v>1</v>
      </c>
      <c r="C38" s="1" t="s">
        <v>104</v>
      </c>
      <c r="D38" s="1" t="s">
        <v>109</v>
      </c>
      <c r="E38" s="1" t="s">
        <v>110</v>
      </c>
      <c r="F38" s="1" t="s">
        <v>103</v>
      </c>
      <c r="G38" s="1" t="s">
        <v>105</v>
      </c>
      <c r="H38" s="13" t="s">
        <v>724</v>
      </c>
    </row>
    <row r="39" spans="1:10" x14ac:dyDescent="0.2">
      <c r="A39" s="2">
        <f>IF(COUNTA('MNP Megalò'!$C$4:$C$100)&gt;0,COUNTA('MNP Megalò'!$C$4:$C$100),#N/A)</f>
        <v>40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30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0</v>
      </c>
      <c r="G39" s="1">
        <f>COUNTIFS(
  'MNP Megalò'!$C$4:$C$100,"&lt;&gt;",
  'MNP Megalò'!$M$4:$M$100,"DA ELIMINARE"
)</f>
        <v>0</v>
      </c>
      <c r="H39" s="13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4" t="str">
        <f>$I40&amp;"; "&amp;$J40&amp;$A42</f>
        <v>Megalò; Family TOT 12</v>
      </c>
      <c r="B40" s="14"/>
      <c r="C40" s="14"/>
      <c r="D40" s="14"/>
      <c r="E40" s="14"/>
      <c r="F40" s="14"/>
      <c r="G40" s="14"/>
      <c r="H40" s="14"/>
      <c r="I40" s="1" t="s">
        <v>128</v>
      </c>
      <c r="J40" s="1" t="s">
        <v>122</v>
      </c>
    </row>
    <row r="41" spans="1:10" x14ac:dyDescent="0.2">
      <c r="A41" s="1" t="s">
        <v>7</v>
      </c>
      <c r="B41" s="1" t="s">
        <v>8</v>
      </c>
      <c r="C41" s="1" t="s">
        <v>9</v>
      </c>
      <c r="D41" s="1" t="s">
        <v>114</v>
      </c>
      <c r="F41" s="1" t="s">
        <v>112</v>
      </c>
      <c r="G41" s="1" t="s">
        <v>113</v>
      </c>
      <c r="H41" s="13" t="s">
        <v>725</v>
      </c>
    </row>
    <row r="42" spans="1:10" x14ac:dyDescent="0.2">
      <c r="A42" s="2">
        <f>IF(COUNTA('FAMILY Megalò'!$C$4:$C$100)&gt;0,COUNTA('FAMILY Megalò'!$C$4:$C$100),#N/A)</f>
        <v>12</v>
      </c>
      <c r="B42" s="1" cm="1">
        <f t="array" ref="B42">SUMPRODUCT(
    ('FAMILY Megalò'!$C$4:$C$100&lt;&gt;"")*
    ('FAMILY Megalò'!$G$4:$G$100='FAMILY Megalò'!$M$6)*
    ('FAMILY Megalò'!$K$4:$K$100='FAMILY Megalò'!$M$4))</f>
        <v>4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8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3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3" spans="1:10" x14ac:dyDescent="0.2">
      <c r="A43" s="14" t="str">
        <f>$I43&amp;"; "&amp;$J43&amp;$A45</f>
        <v>CSA; MNP TOT 28</v>
      </c>
      <c r="B43" s="14"/>
      <c r="C43" s="14"/>
      <c r="D43" s="14"/>
      <c r="E43" s="14"/>
      <c r="F43" s="14"/>
      <c r="G43" s="14"/>
      <c r="H43" s="14"/>
      <c r="I43" s="1" t="s">
        <v>129</v>
      </c>
      <c r="J43" s="1" t="s">
        <v>121</v>
      </c>
    </row>
    <row r="44" spans="1:10" x14ac:dyDescent="0.2">
      <c r="A44" s="1" t="s">
        <v>0</v>
      </c>
      <c r="B44" s="1" t="s">
        <v>1</v>
      </c>
      <c r="C44" s="1" t="s">
        <v>104</v>
      </c>
      <c r="D44" s="1" t="s">
        <v>109</v>
      </c>
      <c r="E44" s="1" t="s">
        <v>110</v>
      </c>
      <c r="F44" s="1" t="s">
        <v>103</v>
      </c>
      <c r="G44" s="1" t="s">
        <v>105</v>
      </c>
      <c r="H44" s="13" t="s">
        <v>724</v>
      </c>
    </row>
    <row r="45" spans="1:10" x14ac:dyDescent="0.2">
      <c r="A45" s="2">
        <f>IF(COUNTA('MNP CSA'!$C$4:$C$100)&gt;0,COUNTA('MNP CSA'!$C$4:$C$100),#N/A)</f>
        <v>28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25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0</v>
      </c>
      <c r="G45" s="1">
        <f>COUNTIFS(
  'MNP CSA'!$C$4:$C$100,"&lt;&gt;",
  'MNP CSA'!$M$4:$M$100,"DA ELIMINARE"
)</f>
        <v>0</v>
      </c>
      <c r="H45" s="13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0</v>
      </c>
      <c r="J45" s="2"/>
    </row>
    <row r="46" spans="1:10" x14ac:dyDescent="0.2">
      <c r="A46" s="14" t="str">
        <f>$I46&amp;"; "&amp;$J46&amp;$A48</f>
        <v>CSA; Family TOT 7</v>
      </c>
      <c r="B46" s="14"/>
      <c r="C46" s="14"/>
      <c r="D46" s="14"/>
      <c r="E46" s="14"/>
      <c r="F46" s="14"/>
      <c r="G46" s="14"/>
      <c r="H46" s="14"/>
      <c r="I46" s="1" t="s">
        <v>129</v>
      </c>
      <c r="J46" s="1" t="s">
        <v>122</v>
      </c>
    </row>
    <row r="47" spans="1:10" x14ac:dyDescent="0.2">
      <c r="A47" s="1" t="s">
        <v>7</v>
      </c>
      <c r="B47" s="1" t="s">
        <v>8</v>
      </c>
      <c r="C47" s="1" t="s">
        <v>9</v>
      </c>
      <c r="D47" s="1" t="s">
        <v>114</v>
      </c>
      <c r="F47" s="1" t="s">
        <v>112</v>
      </c>
      <c r="G47" s="1" t="s">
        <v>113</v>
      </c>
      <c r="H47" s="13" t="s">
        <v>725</v>
      </c>
    </row>
    <row r="48" spans="1:10" x14ac:dyDescent="0.2">
      <c r="A48" s="2">
        <f>IF(COUNTA('FAMILY CSA'!$C$4:$C$100)&gt;0,COUNTA('FAMILY CSA'!$C$4:$C$100),#N/A)</f>
        <v>7</v>
      </c>
      <c r="B48" s="1" cm="1">
        <f t="array" ref="B48">SUMPRODUCT(
    ('FAMILY CSA'!$C$4:$C$100&lt;&gt;"")*
    ('FAMILY CSA'!$G$4:$G$100='FAMILY CSA'!$M$6)*
    ('FAMILY CSA'!$K$4:$K$100='FAMILY CSA'!$M$4))</f>
        <v>1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6</v>
      </c>
      <c r="G48" s="1" cm="1">
        <f t="array" ref="G48">SUMPRODUCT(
    ('FAMILY CSA'!$C$4:$C$100&lt;&gt;"")*
    ('FAMILY CSA'!$G$4:$G$100&lt;&gt;"")*
    ('FAMILY CSA'!$J$4:$J$100="DA ELIMINARE"))</f>
        <v>0</v>
      </c>
      <c r="H48" s="13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4" t="str">
        <f>$I49&amp;"; "&amp;$J49&amp;$A51</f>
        <v>Porto Grande; MNP TOT 32</v>
      </c>
      <c r="B49" s="14"/>
      <c r="C49" s="14"/>
      <c r="D49" s="14"/>
      <c r="E49" s="14"/>
      <c r="F49" s="14"/>
      <c r="G49" s="14"/>
      <c r="H49" s="14"/>
      <c r="I49" s="1" t="s">
        <v>130</v>
      </c>
      <c r="J49" s="1" t="s">
        <v>121</v>
      </c>
    </row>
    <row r="50" spans="1:10" x14ac:dyDescent="0.2">
      <c r="A50" s="1" t="s">
        <v>0</v>
      </c>
      <c r="B50" s="1" t="s">
        <v>1</v>
      </c>
      <c r="C50" s="1" t="s">
        <v>104</v>
      </c>
      <c r="D50" s="1" t="s">
        <v>109</v>
      </c>
      <c r="E50" s="1" t="s">
        <v>110</v>
      </c>
      <c r="F50" s="1" t="s">
        <v>103</v>
      </c>
      <c r="G50" s="1" t="s">
        <v>105</v>
      </c>
      <c r="H50" s="13" t="s">
        <v>724</v>
      </c>
    </row>
    <row r="51" spans="1:10" x14ac:dyDescent="0.2">
      <c r="A51" s="2">
        <f>IF(COUNTA('MNP PG'!$C$4:$C$100)&gt;0,COUNTA('MNP PG'!$C$4:$C$100),#N/A)</f>
        <v>32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30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2</v>
      </c>
      <c r="G51" s="1">
        <f>COUNTIFS(
  'MNP PG'!$C$4:$C$100,"&lt;&gt;",
  'MNP PG'!$M$4:$M$100,"DA ELIMINARE"
)</f>
        <v>0</v>
      </c>
      <c r="H51" s="13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4" t="str">
        <f>$I52&amp;"; "&amp;$J52&amp;$A54</f>
        <v>Porto Grande; Family TOT 27</v>
      </c>
      <c r="B52" s="14"/>
      <c r="C52" s="14"/>
      <c r="D52" s="14"/>
      <c r="E52" s="14"/>
      <c r="F52" s="14"/>
      <c r="G52" s="14"/>
      <c r="H52" s="14"/>
      <c r="I52" s="1" t="s">
        <v>130</v>
      </c>
      <c r="J52" s="1" t="s">
        <v>122</v>
      </c>
    </row>
    <row r="53" spans="1:10" x14ac:dyDescent="0.2">
      <c r="A53" s="1" t="s">
        <v>7</v>
      </c>
      <c r="B53" s="1" t="s">
        <v>8</v>
      </c>
      <c r="C53" s="1" t="s">
        <v>9</v>
      </c>
      <c r="D53" s="1" t="s">
        <v>114</v>
      </c>
      <c r="F53" s="1" t="s">
        <v>112</v>
      </c>
      <c r="G53" s="1" t="s">
        <v>113</v>
      </c>
      <c r="H53" s="13" t="s">
        <v>725</v>
      </c>
    </row>
    <row r="54" spans="1:10" x14ac:dyDescent="0.2">
      <c r="A54" s="2">
        <f>IF(COUNTA('FAMILY PG'!$C$4:$C$100)&gt;0,COUNTA('FAMILY PG'!$C$4:$C$100),#N/A)</f>
        <v>27</v>
      </c>
      <c r="B54" s="1" cm="1">
        <f t="array" ref="B54">SUMPRODUCT(
    ('FAMILY PG'!$C$4:$C$100&lt;&gt;"")*
    ('FAMILY PG'!$G$4:$G$100='FAMILY PG'!$M$6)*
    ('FAMILY PG'!$K$4:$K$100='FAMILY PG'!$M$4))</f>
        <v>1</v>
      </c>
      <c r="C54" s="3" cm="1">
        <f t="array" ref="C54">SUMPRODUCT(
    ('FAMILY PG'!$C$4:$C$100&lt;&gt;"")*
    ('FAMILY PG'!$G$4:$G$100="")*
    ('FAMILY PG'!$K$4:$K$100='FAMILY PG'!$M$4))</f>
        <v>13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13</v>
      </c>
      <c r="G54" s="1" cm="1">
        <f t="array" ref="G54">SUMPRODUCT(
    ('FAMILY PG'!$C$4:$C$100&lt;&gt;"")*
    ('FAMILY PG'!$G$4:$G$100&lt;&gt;"")*
    ('FAMILY PG'!$J$4:$J$100="DA ELIMINARE"))</f>
        <v>0</v>
      </c>
      <c r="H54" s="13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4" t="str">
        <f>$I55&amp;"; "&amp;$J55&amp;$A57</f>
        <v>Vasto; MNP TOT 33</v>
      </c>
      <c r="B55" s="14"/>
      <c r="C55" s="14"/>
      <c r="D55" s="14"/>
      <c r="E55" s="14"/>
      <c r="F55" s="14"/>
      <c r="G55" s="14"/>
      <c r="H55" s="14"/>
      <c r="I55" s="1" t="s">
        <v>131</v>
      </c>
      <c r="J55" s="1" t="s">
        <v>121</v>
      </c>
    </row>
    <row r="56" spans="1:10" x14ac:dyDescent="0.2">
      <c r="A56" s="1" t="s">
        <v>0</v>
      </c>
      <c r="B56" s="1" t="s">
        <v>1</v>
      </c>
      <c r="C56" s="1" t="s">
        <v>104</v>
      </c>
      <c r="D56" s="1" t="s">
        <v>109</v>
      </c>
      <c r="E56" s="1" t="s">
        <v>110</v>
      </c>
      <c r="F56" s="1" t="s">
        <v>103</v>
      </c>
      <c r="G56" s="1" t="s">
        <v>105</v>
      </c>
      <c r="H56" s="13" t="s">
        <v>724</v>
      </c>
    </row>
    <row r="57" spans="1:10" x14ac:dyDescent="0.2">
      <c r="A57" s="2">
        <f>IF(COUNTA('MNP Vasto'!$C$4:$C$100)&gt;0,COUNTA('MNP Vasto'!$C$4:$C$100),#N/A)</f>
        <v>33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1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25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6</v>
      </c>
      <c r="G57" s="1">
        <f>COUNTIFS(
  'MNP Vasto'!$C$4:$C$100,"&lt;&gt;",
  'MNP Vasto'!$M$4:$M$100,"DA ELIMINARE"
)</f>
        <v>2</v>
      </c>
      <c r="H57" s="13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4" t="str">
        <f>$I58&amp;"; "&amp;$J58&amp;$A60</f>
        <v>Vasto; Family TOT 15</v>
      </c>
      <c r="B58" s="14"/>
      <c r="C58" s="14"/>
      <c r="D58" s="14"/>
      <c r="E58" s="14"/>
      <c r="F58" s="14"/>
      <c r="G58" s="14"/>
      <c r="H58" s="14"/>
      <c r="I58" s="1" t="s">
        <v>131</v>
      </c>
      <c r="J58" s="1" t="s">
        <v>122</v>
      </c>
    </row>
    <row r="59" spans="1:10" x14ac:dyDescent="0.2">
      <c r="A59" s="1" t="s">
        <v>7</v>
      </c>
      <c r="B59" s="1" t="s">
        <v>8</v>
      </c>
      <c r="C59" s="1" t="s">
        <v>9</v>
      </c>
      <c r="D59" s="1" t="s">
        <v>114</v>
      </c>
      <c r="F59" s="1" t="s">
        <v>112</v>
      </c>
      <c r="G59" s="1" t="s">
        <v>113</v>
      </c>
      <c r="H59" s="13" t="s">
        <v>725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2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12</v>
      </c>
      <c r="G60" s="1" cm="1">
        <f t="array" ref="G60">SUMPRODUCT(
    ('FAMILY Vasto'!$C$4:$C$100&lt;&gt;"")*
    ('FAMILY Vasto'!$G$4:$G$100&lt;&gt;"")*
    ('FAMILY Vasto'!$J$4:$J$100="DA ELIMINARE"))</f>
        <v>1</v>
      </c>
      <c r="H60" s="13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workbookViewId="0">
      <selection activeCell="D3" sqref="D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22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104</v>
      </c>
      <c r="D2" s="1" t="s">
        <v>109</v>
      </c>
      <c r="E2" s="1" t="s">
        <v>110</v>
      </c>
      <c r="F2" s="1" t="s">
        <v>103</v>
      </c>
      <c r="G2" s="1" t="s">
        <v>105</v>
      </c>
      <c r="H2" s="1" t="s">
        <v>2</v>
      </c>
    </row>
    <row r="3" spans="1:9" ht="15" customHeight="1" x14ac:dyDescent="0.2">
      <c r="A3" s="1">
        <f>IF(MainCalcoli!A3&gt;0,MainCalcoli!A3,#N/A)</f>
        <v>22</v>
      </c>
      <c r="B3" s="1">
        <f>IF(MainCalcoli!B3&gt;0,MainCalcoli!B3,#N/A)</f>
        <v>3</v>
      </c>
      <c r="C3" s="1">
        <f>IF(MainCalcoli!C3&gt;0,MainCalcoli!C3,#N/A)</f>
        <v>18</v>
      </c>
      <c r="D3" s="1" t="e">
        <f>IF(MainCalcoli!D3&gt;0,MainCalcoli!D3,#N/A)</f>
        <v>#N/A</v>
      </c>
      <c r="E3" s="1" t="e">
        <f>IF(MainCalcoli!E3&gt;0,MainCalcoli!E3,#N/A)</f>
        <v>#N/A</v>
      </c>
      <c r="F3" s="1" t="e">
        <f>IF(MainCalcoli!F3&gt;0,MainCalcoli!F3,#N/A)</f>
        <v>#N/A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4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7</v>
      </c>
      <c r="B5" s="1" t="s">
        <v>8</v>
      </c>
      <c r="C5" s="1" t="s">
        <v>9</v>
      </c>
      <c r="D5" s="1" t="s">
        <v>114</v>
      </c>
      <c r="F5" s="1" t="s">
        <v>112</v>
      </c>
      <c r="G5" s="1" t="s">
        <v>113</v>
      </c>
      <c r="H5" s="1" t="s">
        <v>10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4" t="str">
        <f>IF(MainCalcoli!A7&gt;0,MainCalcoli!A7,#N/A)</f>
        <v>Campobasso; MNP TOT 23</v>
      </c>
      <c r="B7" s="14" t="e">
        <f>IF(MainCalcoli!B7&gt;0,MainCalcoli!B7,#N/A)</f>
        <v>#N/A</v>
      </c>
      <c r="C7" s="14" t="e">
        <f>IF(MainCalcoli!C7&gt;0,MainCalcoli!C7,#N/A)</f>
        <v>#N/A</v>
      </c>
      <c r="D7" s="14" t="e">
        <f>IF(MainCalcoli!D7&gt;0,MainCalcoli!D7,#N/A)</f>
        <v>#N/A</v>
      </c>
      <c r="E7" s="14" t="e">
        <f>IF(MainCalcoli!E7&gt;0,MainCalcoli!E7,#N/A)</f>
        <v>#N/A</v>
      </c>
      <c r="F7" s="14" t="e">
        <f>IF(MainCalcoli!F7&gt;0,MainCalcoli!F7,#N/A)</f>
        <v>#N/A</v>
      </c>
      <c r="G7" s="14" t="e">
        <f>IF(MainCalcoli!G7&gt;0,MainCalcoli!G7,#N/A)</f>
        <v>#N/A</v>
      </c>
      <c r="H7" s="14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Non Lavorate</v>
      </c>
    </row>
    <row r="9" spans="1:9" x14ac:dyDescent="0.2">
      <c r="A9" s="2">
        <f>IF(MainCalcoli!A9&gt;0,MainCalcoli!A9,#N/A)</f>
        <v>23</v>
      </c>
      <c r="B9" s="1">
        <f>IF(MainCalcoli!B9&gt;0,MainCalcoli!B9,#N/A)</f>
        <v>1</v>
      </c>
      <c r="C9" s="1">
        <f>IF(MainCalcoli!C9&gt;0,MainCalcoli!C9,#N/A)</f>
        <v>21</v>
      </c>
      <c r="D9" s="1" t="e">
        <f>IF(MainCalcoli!D9&gt;0,MainCalcoli!D9,#N/A)</f>
        <v>#N/A</v>
      </c>
      <c r="E9" s="1" t="e">
        <f>IF(MainCalcoli!E9&gt;0,MainCalcoli!E9,#N/A)</f>
        <v>#N/A</v>
      </c>
      <c r="F9" s="1" t="e">
        <f>IF(MainCalcoli!F9&gt;0,MainCalcoli!F9,#N/A)</f>
        <v>#N/A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Family TOT 7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Non Lavorate</v>
      </c>
    </row>
    <row r="12" spans="1:9" x14ac:dyDescent="0.2">
      <c r="A12" s="2">
        <f>IF(MainCalcoli!A12&gt;0,MainCalcoli!A12,#N/A)</f>
        <v>7</v>
      </c>
      <c r="B12" s="1">
        <f>IF(MainCalcoli!B12&gt;0,MainCalcoli!B12,#N/A)</f>
        <v>1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5</v>
      </c>
      <c r="G12" s="1">
        <f>IF(MainCalcoli!G12&gt;0,MainCalcoli!G12,#N/A)</f>
        <v>1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SGT; MNP TOT 21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Non Lavorate</v>
      </c>
    </row>
    <row r="15" spans="1:9" x14ac:dyDescent="0.2">
      <c r="A15" s="2">
        <f>IF(MainCalcoli!A15&gt;0,MainCalcoli!A15,#N/A)</f>
        <v>21</v>
      </c>
      <c r="B15" s="1" t="e">
        <f>IF(MainCalcoli!B15&gt;0,MainCalcoli!B15,#N/A)</f>
        <v>#N/A</v>
      </c>
      <c r="C15" s="1">
        <f>IF(MainCalcoli!C15&gt;0,MainCalcoli!C15,#N/A)</f>
        <v>21</v>
      </c>
      <c r="D15" s="1" t="e">
        <f>IF(MainCalcoli!D15&gt;0,MainCalcoli!D15,#N/A)</f>
        <v>#N/A</v>
      </c>
      <c r="E15" s="1" t="e">
        <f>IF(MainCalcoli!E15&gt;0,MainCalcoli!E15,#N/A)</f>
        <v>#N/A</v>
      </c>
      <c r="F15" s="1" t="e">
        <f>IF(MainCalcoli!F15&gt;0,MainCalcoli!F15,#N/A)</f>
        <v>#N/A</v>
      </c>
      <c r="G15" s="1" t="e">
        <f>IF(MainCalcoli!G15&gt;0,MainCalcoli!G15,#N/A)</f>
        <v>#N/A</v>
      </c>
      <c r="H15" s="1" t="e">
        <f>IF(MainCalcoli!H15&gt;0,MainCalcoli!H15,#N/A)</f>
        <v>#N/A</v>
      </c>
    </row>
    <row r="16" spans="1:9" x14ac:dyDescent="0.2">
      <c r="A16" s="14" t="str">
        <f>IF(MainCalcoli!A16&gt;0,MainCalcoli!A16,#N/A)</f>
        <v>SGT; Family TOT 8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Non Lavorate</v>
      </c>
    </row>
    <row r="18" spans="1:8" x14ac:dyDescent="0.2">
      <c r="A18" s="2">
        <f>IF(MainCalcoli!A18&gt;0,MainCalcoli!A18,#N/A)</f>
        <v>8</v>
      </c>
      <c r="B18" s="1" t="e">
        <f>IF(MainCalcoli!B18&gt;0,MainCalcoli!B18,#N/A)</f>
        <v>#N/A</v>
      </c>
      <c r="C18" s="3">
        <f>IF(MainCalcoli!C18&gt;0,MainCalcoli!C18,#N/A)</f>
        <v>8</v>
      </c>
      <c r="D18" s="3" t="e">
        <f>IF(MainCalcoli!D18&gt;0,MainCalcoli!D18,#N/A)</f>
        <v>#N/A</v>
      </c>
      <c r="E18" s="3" t="e">
        <f>IF(MainCalcoli!E18&gt;0,MainCalcoli!E18,#N/A)</f>
        <v>#N/A</v>
      </c>
      <c r="F18" s="1" t="e">
        <f>IF(MainCalcoli!F18&gt;0,MainCalcoli!F18,#N/A)</f>
        <v>#N/A</v>
      </c>
      <c r="G18" s="1" t="e">
        <f>IF(MainCalcoli!G18&gt;0,MainCalcoli!G18,#N/A)</f>
        <v>#N/A</v>
      </c>
      <c r="H18" s="1" t="e">
        <f>IF(MainCalcoli!H18&gt;0,MainCalcoli!H18,#N/A)</f>
        <v>#N/A</v>
      </c>
    </row>
    <row r="19" spans="1:8" x14ac:dyDescent="0.2">
      <c r="A19" s="14" t="str">
        <f>IF(MainCalcoli!A19&gt;0,MainCalcoli!A19,#N/A)</f>
        <v>Colonnella; MNP TOT 8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Non Lavorate</v>
      </c>
    </row>
    <row r="21" spans="1:8" x14ac:dyDescent="0.2">
      <c r="A21" s="2">
        <f>IF(MainCalcoli!A21&gt;0,MainCalcoli!A21,#N/A)</f>
        <v>8</v>
      </c>
      <c r="B21" s="1" t="e">
        <f>IF(MainCalcoli!B21&gt;0,MainCalcoli!B21,#N/A)</f>
        <v>#N/A</v>
      </c>
      <c r="C21" s="1">
        <f>IF(MainCalcoli!C21&gt;0,MainCalcoli!C21,#N/A)</f>
        <v>8</v>
      </c>
      <c r="D21" s="1" t="e">
        <f>IF(MainCalcoli!D21&gt;0,MainCalcoli!D21,#N/A)</f>
        <v>#N/A</v>
      </c>
      <c r="E21" s="1" t="e">
        <f>IF(MainCalcoli!E21&gt;0,MainCalcoli!E21,#N/A)</f>
        <v>#N/A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 t="e">
        <f>IF(MainCalcoli!H21&gt;0,MainCalcoli!H21,#N/A)</f>
        <v>#N/A</v>
      </c>
    </row>
    <row r="22" spans="1:8" x14ac:dyDescent="0.2">
      <c r="A22" s="14" t="str">
        <f>IF(MainCalcoli!A22&gt;0,MainCalcoli!A22,#N/A)</f>
        <v>Colonnella; Family TOT 4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Non Lavorate</v>
      </c>
    </row>
    <row r="24" spans="1:8" x14ac:dyDescent="0.2">
      <c r="A24" s="2">
        <f>IF(MainCalcoli!A24&gt;0,MainCalcoli!A24,#N/A)</f>
        <v>4</v>
      </c>
      <c r="B24" s="1" t="e">
        <f>IF(MainCalcoli!B24&gt;0,MainCalcoli!B24,#N/A)</f>
        <v>#N/A</v>
      </c>
      <c r="C24" s="3">
        <f>IF(MainCalcoli!C24&gt;0,MainCalcoli!C24,#N/A)</f>
        <v>4</v>
      </c>
      <c r="D24" s="3" t="e">
        <f>IF(MainCalcoli!D24&gt;0,MainCalcoli!D24,#N/A)</f>
        <v>#N/A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 t="e">
        <f>IF(MainCalcoli!H24&gt;0,MainCalcoli!H24,#N/A)</f>
        <v>#N/A</v>
      </c>
    </row>
    <row r="25" spans="1:8" x14ac:dyDescent="0.2">
      <c r="A25" s="14" t="str">
        <f>IF(MainCalcoli!A25&gt;0,MainCalcoli!A25,#N/A)</f>
        <v>Conero; MNP TOT 42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Non Lavorate</v>
      </c>
    </row>
    <row r="27" spans="1:8" x14ac:dyDescent="0.2">
      <c r="A27" s="2">
        <f>IF(MainCalcoli!A27&gt;0,MainCalcoli!A27,#N/A)</f>
        <v>42</v>
      </c>
      <c r="B27" s="1">
        <f>IF(MainCalcoli!B27&gt;0,MainCalcoli!B27,#N/A)</f>
        <v>1</v>
      </c>
      <c r="C27" s="1">
        <f>IF(MainCalcoli!C27&gt;0,MainCalcoli!C27,#N/A)</f>
        <v>29</v>
      </c>
      <c r="D27" s="1">
        <f>IF(MainCalcoli!D27&gt;0,MainCalcoli!D27,#N/A)</f>
        <v>2</v>
      </c>
      <c r="E27" s="1" t="e">
        <f>IF(MainCalcoli!E27&gt;0,MainCalcoli!E27,#N/A)</f>
        <v>#N/A</v>
      </c>
      <c r="F27" s="1" t="e">
        <f>IF(MainCalcoli!F27&gt;0,MainCalcoli!F27,#N/A)</f>
        <v>#N/A</v>
      </c>
      <c r="G27" s="1">
        <f>IF(MainCalcoli!G27&gt;0,MainCalcoli!G27,#N/A)</f>
        <v>1</v>
      </c>
      <c r="H27" s="1" t="e">
        <f>IF(MainCalcoli!H27&gt;0,MainCalcoli!H27,#N/A)</f>
        <v>#N/A</v>
      </c>
    </row>
    <row r="28" spans="1:8" x14ac:dyDescent="0.2">
      <c r="A28" s="14" t="str">
        <f>IF(MainCalcoli!A28&gt;0,MainCalcoli!A28,#N/A)</f>
        <v>Conero; Family TOT 14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Non Lavorate</v>
      </c>
    </row>
    <row r="30" spans="1:8" x14ac:dyDescent="0.2">
      <c r="A30" s="2">
        <f>IF(MainCalcoli!A30&gt;0,MainCalcoli!A30,#N/A)</f>
        <v>14</v>
      </c>
      <c r="B30" s="1">
        <f>IF(MainCalcoli!B30&gt;0,MainCalcoli!B30,#N/A)</f>
        <v>1</v>
      </c>
      <c r="C30" s="3">
        <f>IF(MainCalcoli!C30&gt;0,MainCalcoli!C30,#N/A)</f>
        <v>10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1</v>
      </c>
      <c r="G30" s="1" t="e">
        <f>IF(MainCalcoli!G30&gt;0,MainCalcoli!G30,#N/A)</f>
        <v>#N/A</v>
      </c>
      <c r="H30" s="1">
        <f>IF(MainCalcoli!H30&gt;0,MainCalcoli!H30,#N/A)</f>
        <v>2</v>
      </c>
    </row>
    <row r="31" spans="1:8" x14ac:dyDescent="0.2">
      <c r="A31" s="14" t="str">
        <f>IF(MainCalcoli!A31&gt;0,MainCalcoli!A31,#N/A)</f>
        <v>CV; MNP TOT 4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Non Lavorate</v>
      </c>
    </row>
    <row r="33" spans="1:8" x14ac:dyDescent="0.2">
      <c r="A33" s="2">
        <f>IF(MainCalcoli!A33&gt;0,MainCalcoli!A33,#N/A)</f>
        <v>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 t="e">
        <f>IF(MainCalcoli!D33&gt;0,MainCalcoli!D33,#N/A)</f>
        <v>#N/A</v>
      </c>
      <c r="E33" s="1" t="e">
        <f>IF(MainCalcoli!E33&gt;0,MainCalcoli!E33,#N/A)</f>
        <v>#N/A</v>
      </c>
      <c r="F33" s="1" t="e">
        <f>IF(MainCalcoli!F33&gt;0,MainCalcoli!F33,#N/A)</f>
        <v>#N/A</v>
      </c>
      <c r="G33" s="1" t="e">
        <f>IF(MainCalcoli!G33&gt;0,MainCalcoli!G33,#N/A)</f>
        <v>#N/A</v>
      </c>
      <c r="H33" s="1" t="e">
        <f>IF(MainCalcoli!H33&gt;0,MainCalcoli!H33,#N/A)</f>
        <v>#N/A</v>
      </c>
    </row>
    <row r="34" spans="1:8" x14ac:dyDescent="0.2">
      <c r="A34" s="14" t="str">
        <f>IF(MainCalcoli!A34&gt;0,MainCalcoli!A34,#N/A)</f>
        <v>CV; Family TOT 1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Non Lavorate</v>
      </c>
    </row>
    <row r="36" spans="1:8" x14ac:dyDescent="0.2">
      <c r="A36" s="2">
        <f>IF(MainCalcoli!A36&gt;0,MainCalcoli!A36,#N/A)</f>
        <v>1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 t="e">
        <f>IF(MainCalcoli!D36&gt;0,MainCalcoli!D36,#N/A)</f>
        <v>#N/A</v>
      </c>
      <c r="E36" s="3" t="e">
        <f>IF(MainCalcoli!E36&gt;0,MainCalcoli!E36,#N/A)</f>
        <v>#N/A</v>
      </c>
      <c r="F36" s="1">
        <f>IF(MainCalcoli!F36&gt;0,MainCalcoli!F36,#N/A)</f>
        <v>1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4" t="str">
        <f>IF(MainCalcoli!A37&gt;0,MainCalcoli!A37,#N/A)</f>
        <v>Megalò; MNP TOT 40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Non Lavorate</v>
      </c>
    </row>
    <row r="39" spans="1:8" x14ac:dyDescent="0.2">
      <c r="A39" s="2">
        <f>IF(MainCalcoli!A39&gt;0,MainCalcoli!A39,#N/A)</f>
        <v>40</v>
      </c>
      <c r="B39" s="1">
        <f>IF(MainCalcoli!B39&gt;0,MainCalcoli!B39,#N/A)</f>
        <v>3</v>
      </c>
      <c r="C39" s="1">
        <f>IF(MainCalcoli!C39&gt;0,MainCalcoli!C39,#N/A)</f>
        <v>30</v>
      </c>
      <c r="D39" s="1" t="e">
        <f>IF(MainCalcoli!D39&gt;0,MainCalcoli!D39,#N/A)</f>
        <v>#N/A</v>
      </c>
      <c r="E39" s="1" t="e">
        <f>IF(MainCalcoli!E39&gt;0,MainCalcoli!E39,#N/A)</f>
        <v>#N/A</v>
      </c>
      <c r="F39" s="1" t="e">
        <f>IF(MainCalcoli!F39&gt;0,MainCalcoli!F39,#N/A)</f>
        <v>#N/A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Family TOT 12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Non Lavorate</v>
      </c>
    </row>
    <row r="42" spans="1:8" x14ac:dyDescent="0.2">
      <c r="A42" s="2">
        <f>IF(MainCalcoli!A42&gt;0,MainCalcoli!A42,#N/A)</f>
        <v>12</v>
      </c>
      <c r="B42" s="1">
        <f>IF(MainCalcoli!B42&gt;0,MainCalcoli!B42,#N/A)</f>
        <v>4</v>
      </c>
      <c r="C42" s="3" t="e">
        <f>IF(MainCalcoli!C42&gt;0,MainCalcoli!C42,#N/A)</f>
        <v>#N/A</v>
      </c>
      <c r="D42" s="3" t="e">
        <f>IF(MainCalcoli!D42&gt;0,MainCalcoli!D42,#N/A)</f>
        <v>#N/A</v>
      </c>
      <c r="E42" s="3" t="e">
        <f>IF(MainCalcoli!E42&gt;0,MainCalcoli!E42,#N/A)</f>
        <v>#N/A</v>
      </c>
      <c r="F42" s="1">
        <f>IF(MainCalcoli!F42&gt;0,MainCalcoli!F42,#N/A)</f>
        <v>8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4" t="str">
        <f>IF(MainCalcoli!A43&gt;0,MainCalcoli!A43,#N/A)</f>
        <v>CSA; MNP TOT 28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Non Lavorate</v>
      </c>
    </row>
    <row r="45" spans="1:8" x14ac:dyDescent="0.2">
      <c r="A45" s="2">
        <f>IF(MainCalcoli!A45&gt;0,MainCalcoli!A45,#N/A)</f>
        <v>28</v>
      </c>
      <c r="B45" s="1" t="e">
        <f>IF(MainCalcoli!B45&gt;0,MainCalcoli!B45,#N/A)</f>
        <v>#N/A</v>
      </c>
      <c r="C45" s="1">
        <f>IF(MainCalcoli!C45&gt;0,MainCalcoli!C45,#N/A)</f>
        <v>25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 t="e">
        <f>IF(MainCalcoli!F45&gt;0,MainCalcoli!F45,#N/A)</f>
        <v>#N/A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4" t="str">
        <f>IF(MainCalcoli!A46&gt;0,MainCalcoli!A46,#N/A)</f>
        <v>CSA; Family TOT 7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Non Lavorate</v>
      </c>
    </row>
    <row r="48" spans="1:8" x14ac:dyDescent="0.2">
      <c r="A48" s="2">
        <f>IF(MainCalcoli!A48&gt;0,MainCalcoli!A48,#N/A)</f>
        <v>7</v>
      </c>
      <c r="B48" s="1">
        <f>IF(MainCalcoli!B48&gt;0,MainCalcoli!B48,#N/A)</f>
        <v>1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6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Porto Grande; MNP TOT 32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Non Lavorate</v>
      </c>
    </row>
    <row r="51" spans="1:8" x14ac:dyDescent="0.2">
      <c r="A51" s="2">
        <f>IF(MainCalcoli!A51&gt;0,MainCalcoli!A51,#N/A)</f>
        <v>32</v>
      </c>
      <c r="B51" s="1">
        <f>IF(MainCalcoli!B51&gt;0,MainCalcoli!B51,#N/A)</f>
        <v>3</v>
      </c>
      <c r="C51" s="1">
        <f>IF(MainCalcoli!C51&gt;0,MainCalcoli!C51,#N/A)</f>
        <v>30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2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Family TOT 27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Non Lavorate</v>
      </c>
    </row>
    <row r="54" spans="1:8" x14ac:dyDescent="0.2">
      <c r="A54" s="2">
        <f>IF(MainCalcoli!A54&gt;0,MainCalcoli!A54,#N/A)</f>
        <v>27</v>
      </c>
      <c r="B54" s="1">
        <f>IF(MainCalcoli!B54&gt;0,MainCalcoli!B54,#N/A)</f>
        <v>1</v>
      </c>
      <c r="C54" s="3">
        <f>IF(MainCalcoli!C54&gt;0,MainCalcoli!C54,#N/A)</f>
        <v>13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13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Vasto; MNP TOT 33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Non Lavorate</v>
      </c>
    </row>
    <row r="57" spans="1:8" x14ac:dyDescent="0.2">
      <c r="A57" s="2">
        <f>IF(MainCalcoli!A57&gt;0,MainCalcoli!A57,#N/A)</f>
        <v>33</v>
      </c>
      <c r="B57" s="1">
        <f>IF(MainCalcoli!B57&gt;0,MainCalcoli!B57,#N/A)</f>
        <v>1</v>
      </c>
      <c r="C57" s="1">
        <f>IF(MainCalcoli!C57&gt;0,MainCalcoli!C57,#N/A)</f>
        <v>25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6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Family TOT 15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Non Lavorate</v>
      </c>
    </row>
    <row r="60" spans="1:8" x14ac:dyDescent="0.2">
      <c r="A60" s="2">
        <f>IF(MainCalcoli!A60&gt;0,MainCalcoli!A60,#N/A)</f>
        <v>15</v>
      </c>
      <c r="B60" s="1">
        <f>IF(MainCalcoli!B60&gt;0,MainCalcoli!B60,#N/A)</f>
        <v>2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12</v>
      </c>
      <c r="G60" s="1">
        <f>IF(MainCalcoli!G60&gt;0,MainCalcoli!G60,#N/A)</f>
        <v>1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74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117</v>
      </c>
      <c r="B4" t="s">
        <v>132</v>
      </c>
      <c r="C4" t="s">
        <v>106</v>
      </c>
      <c r="D4" t="s">
        <v>410</v>
      </c>
      <c r="E4" t="s">
        <v>411</v>
      </c>
      <c r="F4">
        <v>46028</v>
      </c>
      <c r="J4" t="s">
        <v>61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75</v>
      </c>
      <c r="B5" t="s">
        <v>193</v>
      </c>
      <c r="C5" t="s">
        <v>106</v>
      </c>
      <c r="D5" t="s">
        <v>412</v>
      </c>
      <c r="E5" t="s">
        <v>413</v>
      </c>
      <c r="F5">
        <v>46029</v>
      </c>
      <c r="J5" t="s">
        <v>61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75</v>
      </c>
      <c r="B6" t="s">
        <v>193</v>
      </c>
      <c r="C6" t="s">
        <v>106</v>
      </c>
      <c r="D6" t="s">
        <v>561</v>
      </c>
      <c r="E6" t="s">
        <v>562</v>
      </c>
      <c r="F6">
        <v>46029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76</v>
      </c>
      <c r="B7" t="s">
        <v>135</v>
      </c>
      <c r="C7" t="s">
        <v>106</v>
      </c>
      <c r="D7" t="s">
        <v>416</v>
      </c>
      <c r="E7" t="s">
        <v>417</v>
      </c>
      <c r="F7">
        <v>46031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76</v>
      </c>
      <c r="B8" t="s">
        <v>135</v>
      </c>
      <c r="C8" t="s">
        <v>106</v>
      </c>
      <c r="D8" t="s">
        <v>418</v>
      </c>
      <c r="E8" t="s">
        <v>419</v>
      </c>
      <c r="F8">
        <v>46031</v>
      </c>
      <c r="J8" t="s">
        <v>61</v>
      </c>
      <c r="K8" t="s">
        <v>4</v>
      </c>
      <c r="M8" t="s">
        <v>62</v>
      </c>
    </row>
    <row r="9" spans="1:17" x14ac:dyDescent="0.2">
      <c r="A9" t="s">
        <v>75</v>
      </c>
      <c r="B9" t="s">
        <v>217</v>
      </c>
      <c r="C9" t="s">
        <v>106</v>
      </c>
      <c r="D9" t="s">
        <v>428</v>
      </c>
      <c r="E9" t="s">
        <v>429</v>
      </c>
      <c r="F9">
        <v>46035</v>
      </c>
      <c r="J9" t="s">
        <v>61</v>
      </c>
      <c r="K9" t="s">
        <v>4</v>
      </c>
    </row>
    <row r="10" spans="1:17" x14ac:dyDescent="0.2">
      <c r="A10" t="s">
        <v>76</v>
      </c>
      <c r="B10" t="s">
        <v>306</v>
      </c>
      <c r="C10" t="s">
        <v>106</v>
      </c>
      <c r="D10" t="s">
        <v>430</v>
      </c>
      <c r="E10" t="s">
        <v>431</v>
      </c>
      <c r="F10">
        <v>46036</v>
      </c>
      <c r="J10" t="s">
        <v>61</v>
      </c>
      <c r="K10" t="s">
        <v>4</v>
      </c>
    </row>
    <row r="11" spans="1:17" x14ac:dyDescent="0.2">
      <c r="A11" t="s">
        <v>76</v>
      </c>
      <c r="B11" t="s">
        <v>306</v>
      </c>
      <c r="C11" t="s">
        <v>106</v>
      </c>
      <c r="D11" t="s">
        <v>432</v>
      </c>
      <c r="E11" t="s">
        <v>433</v>
      </c>
      <c r="F11">
        <v>46036</v>
      </c>
      <c r="J11" t="s">
        <v>61</v>
      </c>
      <c r="K11" t="s">
        <v>4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85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88</v>
      </c>
      <c r="B4" t="s">
        <v>144</v>
      </c>
      <c r="C4" t="s">
        <v>106</v>
      </c>
      <c r="D4" t="s">
        <v>563</v>
      </c>
      <c r="E4" t="s">
        <v>564</v>
      </c>
      <c r="F4">
        <v>46024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F5" t="s">
        <v>61</v>
      </c>
      <c r="J5" t="s">
        <v>61</v>
      </c>
      <c r="K5" t="s">
        <v>61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F6" t="s">
        <v>61</v>
      </c>
      <c r="J6" t="s">
        <v>61</v>
      </c>
      <c r="K6" t="s">
        <v>61</v>
      </c>
      <c r="M6" t="s">
        <v>6</v>
      </c>
      <c r="O6" t="s">
        <v>4</v>
      </c>
      <c r="Q6" t="s">
        <v>13</v>
      </c>
    </row>
    <row r="7" spans="1:17" x14ac:dyDescent="0.2">
      <c r="F7" t="s">
        <v>61</v>
      </c>
      <c r="J7" t="s">
        <v>61</v>
      </c>
      <c r="K7" t="s">
        <v>61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85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88</v>
      </c>
      <c r="B4" t="s">
        <v>144</v>
      </c>
      <c r="C4" t="s">
        <v>108</v>
      </c>
      <c r="D4" t="s">
        <v>563</v>
      </c>
      <c r="E4" t="s">
        <v>564</v>
      </c>
      <c r="F4" t="s">
        <v>58</v>
      </c>
      <c r="G4">
        <v>46024</v>
      </c>
      <c r="H4">
        <v>46034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88</v>
      </c>
      <c r="B5" t="s">
        <v>182</v>
      </c>
      <c r="C5" t="s">
        <v>3</v>
      </c>
      <c r="D5" t="s">
        <v>565</v>
      </c>
      <c r="E5" t="s">
        <v>566</v>
      </c>
      <c r="F5" t="s">
        <v>52</v>
      </c>
      <c r="G5">
        <v>46025</v>
      </c>
      <c r="H5">
        <v>46035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90</v>
      </c>
      <c r="B6" t="s">
        <v>182</v>
      </c>
      <c r="C6" t="s">
        <v>3</v>
      </c>
      <c r="D6" t="s">
        <v>567</v>
      </c>
      <c r="E6" t="s">
        <v>568</v>
      </c>
      <c r="F6" t="s">
        <v>58</v>
      </c>
      <c r="G6">
        <v>46025</v>
      </c>
      <c r="H6">
        <v>46035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93</v>
      </c>
      <c r="B7" t="s">
        <v>132</v>
      </c>
      <c r="C7" t="s">
        <v>3</v>
      </c>
      <c r="D7" t="s">
        <v>569</v>
      </c>
      <c r="E7" t="s">
        <v>570</v>
      </c>
      <c r="F7" t="s">
        <v>58</v>
      </c>
      <c r="G7">
        <v>46028</v>
      </c>
      <c r="H7">
        <v>46038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F8" t="s">
        <v>61</v>
      </c>
      <c r="G8" t="s">
        <v>61</v>
      </c>
      <c r="H8" t="s">
        <v>61</v>
      </c>
      <c r="M8" t="s">
        <v>61</v>
      </c>
      <c r="N8" t="s">
        <v>61</v>
      </c>
      <c r="O8" t="s">
        <v>61</v>
      </c>
      <c r="Q8" t="s">
        <v>62</v>
      </c>
      <c r="T8" t="s">
        <v>13</v>
      </c>
      <c r="V8" t="s">
        <v>62</v>
      </c>
    </row>
    <row r="9" spans="1:23" x14ac:dyDescent="0.2">
      <c r="F9" t="s">
        <v>61</v>
      </c>
      <c r="G9" t="s">
        <v>61</v>
      </c>
      <c r="H9" t="s">
        <v>61</v>
      </c>
      <c r="M9" t="s">
        <v>61</v>
      </c>
      <c r="N9" t="s">
        <v>61</v>
      </c>
      <c r="O9" t="s">
        <v>61</v>
      </c>
    </row>
    <row r="10" spans="1:23" x14ac:dyDescent="0.2">
      <c r="F10" t="s">
        <v>61</v>
      </c>
      <c r="G10" t="s">
        <v>61</v>
      </c>
      <c r="H10" t="s">
        <v>61</v>
      </c>
      <c r="M10" t="s">
        <v>61</v>
      </c>
      <c r="N10" t="s">
        <v>61</v>
      </c>
      <c r="O10" t="s">
        <v>61</v>
      </c>
    </row>
    <row r="11" spans="1:23" x14ac:dyDescent="0.2">
      <c r="F11" t="s">
        <v>61</v>
      </c>
      <c r="G11" t="s">
        <v>61</v>
      </c>
      <c r="H11" t="s">
        <v>61</v>
      </c>
      <c r="M11" t="s">
        <v>61</v>
      </c>
      <c r="N11" t="s">
        <v>61</v>
      </c>
      <c r="O11" t="s">
        <v>61</v>
      </c>
    </row>
    <row r="12" spans="1:23" x14ac:dyDescent="0.2">
      <c r="F12" t="s">
        <v>61</v>
      </c>
      <c r="G12" t="s">
        <v>61</v>
      </c>
      <c r="H12" t="s">
        <v>61</v>
      </c>
      <c r="M12" t="s">
        <v>61</v>
      </c>
      <c r="N12" t="s">
        <v>61</v>
      </c>
      <c r="O12" t="s">
        <v>61</v>
      </c>
    </row>
    <row r="13" spans="1:23" x14ac:dyDescent="0.2">
      <c r="F13" t="s">
        <v>61</v>
      </c>
      <c r="G13" t="s">
        <v>61</v>
      </c>
      <c r="H13" t="s">
        <v>61</v>
      </c>
      <c r="M13" t="s">
        <v>61</v>
      </c>
      <c r="N13" t="s">
        <v>61</v>
      </c>
      <c r="O13" t="s">
        <v>61</v>
      </c>
    </row>
    <row r="14" spans="1:23" x14ac:dyDescent="0.2">
      <c r="F14" t="s">
        <v>61</v>
      </c>
      <c r="G14" t="s">
        <v>61</v>
      </c>
      <c r="H14" t="s">
        <v>61</v>
      </c>
      <c r="M14" t="s">
        <v>61</v>
      </c>
      <c r="N14" t="s">
        <v>61</v>
      </c>
      <c r="O14" t="s">
        <v>61</v>
      </c>
    </row>
    <row r="15" spans="1:23" x14ac:dyDescent="0.2">
      <c r="F15" t="s">
        <v>61</v>
      </c>
      <c r="G15" t="s">
        <v>61</v>
      </c>
      <c r="H15" t="s">
        <v>61</v>
      </c>
      <c r="M15" t="s">
        <v>61</v>
      </c>
      <c r="N15" t="s">
        <v>61</v>
      </c>
      <c r="O15" t="s">
        <v>61</v>
      </c>
    </row>
    <row r="16" spans="1:23" x14ac:dyDescent="0.2">
      <c r="F16" t="s">
        <v>61</v>
      </c>
      <c r="G16" t="s">
        <v>61</v>
      </c>
      <c r="H16" t="s">
        <v>61</v>
      </c>
      <c r="M16" t="s">
        <v>61</v>
      </c>
      <c r="N16" t="s">
        <v>61</v>
      </c>
      <c r="O16" t="s">
        <v>61</v>
      </c>
    </row>
    <row r="17" spans="6:15" x14ac:dyDescent="0.2">
      <c r="F17" t="s">
        <v>61</v>
      </c>
      <c r="G17" t="s">
        <v>61</v>
      </c>
      <c r="H17" t="s">
        <v>61</v>
      </c>
      <c r="M17" t="s">
        <v>61</v>
      </c>
      <c r="N17" t="s">
        <v>61</v>
      </c>
      <c r="O17" t="s">
        <v>61</v>
      </c>
    </row>
    <row r="18" spans="6:15" x14ac:dyDescent="0.2">
      <c r="F18" t="s">
        <v>61</v>
      </c>
      <c r="G18" t="s">
        <v>61</v>
      </c>
      <c r="H18" t="s">
        <v>61</v>
      </c>
      <c r="M18" t="s">
        <v>61</v>
      </c>
      <c r="N18" t="s">
        <v>61</v>
      </c>
      <c r="O18" t="s">
        <v>61</v>
      </c>
    </row>
    <row r="19" spans="6:15" x14ac:dyDescent="0.2">
      <c r="F19" t="s">
        <v>61</v>
      </c>
      <c r="G19" t="s">
        <v>61</v>
      </c>
      <c r="H19" t="s">
        <v>61</v>
      </c>
      <c r="M19" t="s">
        <v>61</v>
      </c>
      <c r="N19" t="s">
        <v>61</v>
      </c>
      <c r="O19" t="s">
        <v>61</v>
      </c>
    </row>
    <row r="20" spans="6:15" x14ac:dyDescent="0.2">
      <c r="F20" t="s">
        <v>61</v>
      </c>
      <c r="G20" t="s">
        <v>61</v>
      </c>
      <c r="H20" t="s">
        <v>61</v>
      </c>
      <c r="M20" t="s">
        <v>61</v>
      </c>
      <c r="N20" t="s">
        <v>61</v>
      </c>
      <c r="O20" t="s">
        <v>61</v>
      </c>
    </row>
    <row r="21" spans="6:15" x14ac:dyDescent="0.2">
      <c r="F21" t="s">
        <v>61</v>
      </c>
      <c r="G21" t="s">
        <v>61</v>
      </c>
      <c r="H21" t="s">
        <v>61</v>
      </c>
      <c r="M21" t="s">
        <v>61</v>
      </c>
      <c r="N21" t="s">
        <v>61</v>
      </c>
      <c r="O21" t="s">
        <v>61</v>
      </c>
    </row>
    <row r="22" spans="6:15" x14ac:dyDescent="0.2">
      <c r="F22" t="s">
        <v>61</v>
      </c>
      <c r="G22" t="s">
        <v>61</v>
      </c>
      <c r="H22" t="s">
        <v>61</v>
      </c>
      <c r="M22" t="s">
        <v>61</v>
      </c>
      <c r="N22" t="s">
        <v>61</v>
      </c>
      <c r="O22" t="s">
        <v>61</v>
      </c>
    </row>
    <row r="23" spans="6:15" x14ac:dyDescent="0.2">
      <c r="F23" t="s">
        <v>61</v>
      </c>
      <c r="G23" t="s">
        <v>61</v>
      </c>
      <c r="H23" t="s">
        <v>61</v>
      </c>
      <c r="M23" t="s">
        <v>61</v>
      </c>
      <c r="N23" t="s">
        <v>61</v>
      </c>
      <c r="O23" t="s">
        <v>61</v>
      </c>
    </row>
    <row r="24" spans="6:15" x14ac:dyDescent="0.2">
      <c r="F24" t="s">
        <v>61</v>
      </c>
      <c r="G24" t="s">
        <v>61</v>
      </c>
      <c r="H24" t="s">
        <v>61</v>
      </c>
      <c r="M24" t="s">
        <v>61</v>
      </c>
      <c r="N24" t="s">
        <v>61</v>
      </c>
      <c r="O24" t="s">
        <v>61</v>
      </c>
    </row>
    <row r="25" spans="6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6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6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6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6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6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6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6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81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83</v>
      </c>
      <c r="B4" t="s">
        <v>175</v>
      </c>
      <c r="C4" t="s">
        <v>3</v>
      </c>
      <c r="D4" t="s">
        <v>571</v>
      </c>
      <c r="E4" t="s">
        <v>572</v>
      </c>
      <c r="F4" t="s">
        <v>58</v>
      </c>
      <c r="G4">
        <v>46023</v>
      </c>
      <c r="H4">
        <v>46033</v>
      </c>
      <c r="J4" t="s">
        <v>53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83</v>
      </c>
      <c r="B5" t="s">
        <v>175</v>
      </c>
      <c r="C5" t="s">
        <v>108</v>
      </c>
      <c r="D5" t="s">
        <v>532</v>
      </c>
      <c r="E5" t="s">
        <v>533</v>
      </c>
      <c r="F5" t="s">
        <v>52</v>
      </c>
      <c r="G5">
        <v>46023</v>
      </c>
      <c r="H5">
        <v>46033</v>
      </c>
      <c r="J5" t="s">
        <v>53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83</v>
      </c>
      <c r="B6" t="s">
        <v>144</v>
      </c>
      <c r="C6" t="s">
        <v>107</v>
      </c>
      <c r="D6" t="s">
        <v>573</v>
      </c>
      <c r="E6" t="s">
        <v>574</v>
      </c>
      <c r="F6" t="s">
        <v>52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83</v>
      </c>
      <c r="B7" t="s">
        <v>144</v>
      </c>
      <c r="C7" t="s">
        <v>107</v>
      </c>
      <c r="D7" t="s">
        <v>575</v>
      </c>
      <c r="E7" t="s">
        <v>576</v>
      </c>
      <c r="F7" t="s">
        <v>52</v>
      </c>
      <c r="G7">
        <v>46024</v>
      </c>
      <c r="H7">
        <v>46034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83</v>
      </c>
      <c r="B8" t="s">
        <v>144</v>
      </c>
      <c r="C8" t="s">
        <v>107</v>
      </c>
      <c r="D8" t="s">
        <v>577</v>
      </c>
      <c r="E8" t="s">
        <v>578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83</v>
      </c>
      <c r="B9" t="s">
        <v>144</v>
      </c>
      <c r="C9" t="s">
        <v>108</v>
      </c>
      <c r="D9" t="s">
        <v>534</v>
      </c>
      <c r="E9" t="s">
        <v>535</v>
      </c>
      <c r="F9" t="s">
        <v>58</v>
      </c>
      <c r="G9">
        <v>46024</v>
      </c>
      <c r="H9">
        <v>46034</v>
      </c>
      <c r="I9" t="s">
        <v>5</v>
      </c>
      <c r="M9" t="s">
        <v>61</v>
      </c>
      <c r="N9" t="s">
        <v>54</v>
      </c>
      <c r="O9" t="s">
        <v>57</v>
      </c>
    </row>
    <row r="10" spans="1:23" x14ac:dyDescent="0.2">
      <c r="A10" t="s">
        <v>84</v>
      </c>
      <c r="B10" t="s">
        <v>182</v>
      </c>
      <c r="C10" t="s">
        <v>3</v>
      </c>
      <c r="D10" t="s">
        <v>579</v>
      </c>
      <c r="E10" t="s">
        <v>580</v>
      </c>
      <c r="F10" t="s">
        <v>58</v>
      </c>
      <c r="G10">
        <v>46025</v>
      </c>
      <c r="H10">
        <v>46035</v>
      </c>
      <c r="I10" t="s">
        <v>5</v>
      </c>
      <c r="M10" t="s">
        <v>61</v>
      </c>
      <c r="N10" t="s">
        <v>54</v>
      </c>
      <c r="O10" t="s">
        <v>57</v>
      </c>
    </row>
    <row r="11" spans="1:23" x14ac:dyDescent="0.2">
      <c r="A11" t="s">
        <v>64</v>
      </c>
      <c r="B11" t="s">
        <v>359</v>
      </c>
      <c r="C11" t="s">
        <v>3</v>
      </c>
      <c r="D11" t="s">
        <v>581</v>
      </c>
      <c r="E11" t="s">
        <v>582</v>
      </c>
      <c r="F11" t="s">
        <v>52</v>
      </c>
      <c r="G11">
        <v>46026</v>
      </c>
      <c r="H11">
        <v>46036</v>
      </c>
      <c r="I11" t="s">
        <v>5</v>
      </c>
      <c r="M11" t="s">
        <v>61</v>
      </c>
      <c r="N11" t="s">
        <v>54</v>
      </c>
      <c r="O11" t="s">
        <v>57</v>
      </c>
    </row>
    <row r="12" spans="1:23" x14ac:dyDescent="0.2">
      <c r="A12" t="s">
        <v>83</v>
      </c>
      <c r="B12" t="s">
        <v>359</v>
      </c>
      <c r="C12" t="s">
        <v>107</v>
      </c>
      <c r="D12" t="s">
        <v>583</v>
      </c>
      <c r="E12" t="s">
        <v>584</v>
      </c>
      <c r="F12" t="s">
        <v>52</v>
      </c>
      <c r="G12">
        <v>46036</v>
      </c>
      <c r="H12">
        <v>46036</v>
      </c>
      <c r="I12" t="s">
        <v>6</v>
      </c>
      <c r="M12" t="s">
        <v>61</v>
      </c>
      <c r="N12" t="s">
        <v>4</v>
      </c>
      <c r="O12" t="s">
        <v>57</v>
      </c>
    </row>
    <row r="13" spans="1:23" x14ac:dyDescent="0.2">
      <c r="A13" t="s">
        <v>83</v>
      </c>
      <c r="B13" t="s">
        <v>359</v>
      </c>
      <c r="C13" t="s">
        <v>107</v>
      </c>
      <c r="D13" t="s">
        <v>585</v>
      </c>
      <c r="E13" t="s">
        <v>586</v>
      </c>
      <c r="F13" t="s">
        <v>58</v>
      </c>
      <c r="G13">
        <v>46026</v>
      </c>
      <c r="H13">
        <v>46036</v>
      </c>
      <c r="I13" t="s">
        <v>5</v>
      </c>
      <c r="M13" t="s">
        <v>61</v>
      </c>
      <c r="N13" t="s">
        <v>54</v>
      </c>
      <c r="O13" t="s">
        <v>57</v>
      </c>
    </row>
    <row r="14" spans="1:23" x14ac:dyDescent="0.2">
      <c r="A14" t="s">
        <v>536</v>
      </c>
      <c r="B14" t="s">
        <v>359</v>
      </c>
      <c r="C14" t="s">
        <v>108</v>
      </c>
      <c r="D14" t="s">
        <v>537</v>
      </c>
      <c r="E14" t="s">
        <v>538</v>
      </c>
      <c r="F14" t="s">
        <v>52</v>
      </c>
      <c r="G14">
        <v>46026</v>
      </c>
      <c r="H14">
        <v>46036</v>
      </c>
      <c r="I14" t="s">
        <v>5</v>
      </c>
      <c r="M14" t="s">
        <v>61</v>
      </c>
      <c r="N14" t="s">
        <v>54</v>
      </c>
      <c r="O14" t="s">
        <v>57</v>
      </c>
    </row>
    <row r="15" spans="1:23" x14ac:dyDescent="0.2">
      <c r="A15" t="s">
        <v>84</v>
      </c>
      <c r="B15" t="s">
        <v>149</v>
      </c>
      <c r="C15" t="s">
        <v>3</v>
      </c>
      <c r="D15" t="s">
        <v>587</v>
      </c>
      <c r="E15" t="s">
        <v>588</v>
      </c>
      <c r="F15" t="s">
        <v>52</v>
      </c>
      <c r="G15">
        <v>46027</v>
      </c>
      <c r="H15">
        <v>46037</v>
      </c>
      <c r="I15" t="s">
        <v>5</v>
      </c>
      <c r="M15" t="s">
        <v>61</v>
      </c>
      <c r="N15" t="s">
        <v>54</v>
      </c>
      <c r="O15" t="s">
        <v>57</v>
      </c>
    </row>
    <row r="16" spans="1:23" x14ac:dyDescent="0.2">
      <c r="A16" t="s">
        <v>536</v>
      </c>
      <c r="B16" t="s">
        <v>132</v>
      </c>
      <c r="C16" t="s">
        <v>3</v>
      </c>
      <c r="D16" t="s">
        <v>589</v>
      </c>
      <c r="E16" t="s">
        <v>590</v>
      </c>
      <c r="F16" t="s">
        <v>58</v>
      </c>
      <c r="G16">
        <v>46028</v>
      </c>
      <c r="H16">
        <v>46038</v>
      </c>
      <c r="I16" t="s">
        <v>5</v>
      </c>
      <c r="M16" t="s">
        <v>61</v>
      </c>
      <c r="N16" t="s">
        <v>54</v>
      </c>
      <c r="O16" t="s">
        <v>57</v>
      </c>
    </row>
    <row r="17" spans="1:15" x14ac:dyDescent="0.2">
      <c r="A17" t="s">
        <v>83</v>
      </c>
      <c r="B17" t="s">
        <v>196</v>
      </c>
      <c r="C17" t="s">
        <v>3</v>
      </c>
      <c r="D17" t="s">
        <v>591</v>
      </c>
      <c r="E17" t="s">
        <v>592</v>
      </c>
      <c r="F17" t="s">
        <v>58</v>
      </c>
      <c r="G17">
        <v>46030</v>
      </c>
      <c r="H17">
        <v>46040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83</v>
      </c>
      <c r="B18" t="s">
        <v>196</v>
      </c>
      <c r="C18" t="s">
        <v>107</v>
      </c>
      <c r="D18" t="s">
        <v>593</v>
      </c>
      <c r="E18" t="s">
        <v>594</v>
      </c>
      <c r="F18" t="s">
        <v>58</v>
      </c>
      <c r="G18">
        <v>46030</v>
      </c>
      <c r="H18">
        <v>46040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536</v>
      </c>
      <c r="B19" t="s">
        <v>196</v>
      </c>
      <c r="C19" t="s">
        <v>108</v>
      </c>
      <c r="D19" t="s">
        <v>543</v>
      </c>
      <c r="E19" t="s">
        <v>544</v>
      </c>
      <c r="F19" t="s">
        <v>58</v>
      </c>
      <c r="G19">
        <v>46030</v>
      </c>
      <c r="H19">
        <v>46040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84</v>
      </c>
      <c r="B20" t="s">
        <v>203</v>
      </c>
      <c r="C20" t="s">
        <v>3</v>
      </c>
      <c r="D20" t="s">
        <v>595</v>
      </c>
      <c r="E20" t="s">
        <v>596</v>
      </c>
      <c r="F20" t="s">
        <v>52</v>
      </c>
      <c r="G20">
        <v>46032</v>
      </c>
      <c r="H20">
        <v>46042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82</v>
      </c>
      <c r="B21" t="s">
        <v>203</v>
      </c>
      <c r="C21" t="s">
        <v>3</v>
      </c>
      <c r="D21" t="s">
        <v>597</v>
      </c>
      <c r="E21" t="s">
        <v>598</v>
      </c>
      <c r="F21" t="s">
        <v>58</v>
      </c>
      <c r="G21">
        <v>46032</v>
      </c>
      <c r="H21">
        <v>46042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536</v>
      </c>
      <c r="B22" t="s">
        <v>295</v>
      </c>
      <c r="C22" t="s">
        <v>3</v>
      </c>
      <c r="D22" t="s">
        <v>599</v>
      </c>
      <c r="E22" t="s">
        <v>600</v>
      </c>
      <c r="F22" t="s">
        <v>52</v>
      </c>
      <c r="G22">
        <v>46033</v>
      </c>
      <c r="H22">
        <v>46043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84</v>
      </c>
      <c r="B23" t="s">
        <v>210</v>
      </c>
      <c r="C23" t="s">
        <v>3</v>
      </c>
      <c r="D23" t="s">
        <v>601</v>
      </c>
      <c r="E23" t="s">
        <v>602</v>
      </c>
      <c r="F23" t="s">
        <v>58</v>
      </c>
      <c r="G23">
        <v>46034</v>
      </c>
      <c r="H23">
        <v>46044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83</v>
      </c>
      <c r="B24" t="s">
        <v>210</v>
      </c>
      <c r="C24" t="s">
        <v>107</v>
      </c>
      <c r="D24" t="s">
        <v>603</v>
      </c>
      <c r="E24" t="s">
        <v>604</v>
      </c>
      <c r="F24" t="s">
        <v>58</v>
      </c>
      <c r="G24">
        <v>46034</v>
      </c>
      <c r="H24">
        <v>46044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83</v>
      </c>
      <c r="B25" t="s">
        <v>210</v>
      </c>
      <c r="C25" t="s">
        <v>107</v>
      </c>
      <c r="D25" t="s">
        <v>605</v>
      </c>
      <c r="E25" t="s">
        <v>606</v>
      </c>
      <c r="F25" t="s">
        <v>58</v>
      </c>
      <c r="G25">
        <v>46034</v>
      </c>
      <c r="H25">
        <v>46044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83</v>
      </c>
      <c r="B26" t="s">
        <v>217</v>
      </c>
      <c r="C26" t="s">
        <v>3</v>
      </c>
      <c r="D26" t="s">
        <v>607</v>
      </c>
      <c r="E26" t="s">
        <v>608</v>
      </c>
      <c r="F26" t="s">
        <v>52</v>
      </c>
      <c r="G26">
        <v>46035</v>
      </c>
      <c r="H26">
        <v>46045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536</v>
      </c>
      <c r="B27" t="s">
        <v>306</v>
      </c>
      <c r="C27" t="s">
        <v>3</v>
      </c>
      <c r="D27" t="s">
        <v>609</v>
      </c>
      <c r="E27" t="s">
        <v>610</v>
      </c>
      <c r="F27" t="s">
        <v>58</v>
      </c>
      <c r="G27">
        <v>46036</v>
      </c>
      <c r="H27">
        <v>46046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84</v>
      </c>
      <c r="B28" t="s">
        <v>306</v>
      </c>
      <c r="C28" t="s">
        <v>107</v>
      </c>
      <c r="D28" t="s">
        <v>611</v>
      </c>
      <c r="E28" t="s">
        <v>612</v>
      </c>
      <c r="F28" t="s">
        <v>52</v>
      </c>
      <c r="G28">
        <v>46036</v>
      </c>
      <c r="H28">
        <v>46046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84</v>
      </c>
      <c r="B29" t="s">
        <v>306</v>
      </c>
      <c r="C29" t="s">
        <v>107</v>
      </c>
      <c r="D29" t="s">
        <v>613</v>
      </c>
      <c r="E29" t="s">
        <v>614</v>
      </c>
      <c r="F29" t="s">
        <v>52</v>
      </c>
      <c r="G29">
        <v>46036</v>
      </c>
      <c r="H29">
        <v>46046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83</v>
      </c>
      <c r="B30" t="s">
        <v>256</v>
      </c>
      <c r="C30" t="s">
        <v>3</v>
      </c>
      <c r="D30" t="s">
        <v>615</v>
      </c>
      <c r="E30" t="s">
        <v>616</v>
      </c>
      <c r="F30" t="s">
        <v>52</v>
      </c>
      <c r="G30">
        <v>46037</v>
      </c>
      <c r="H30">
        <v>46048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82</v>
      </c>
      <c r="B31" t="s">
        <v>225</v>
      </c>
      <c r="C31" t="s">
        <v>3</v>
      </c>
      <c r="D31" t="s">
        <v>617</v>
      </c>
      <c r="E31" t="s">
        <v>618</v>
      </c>
      <c r="F31" t="s">
        <v>58</v>
      </c>
      <c r="G31">
        <v>46037</v>
      </c>
      <c r="H31">
        <v>46049</v>
      </c>
      <c r="I31" t="s">
        <v>62</v>
      </c>
      <c r="M31" t="s">
        <v>111</v>
      </c>
      <c r="N31" t="s">
        <v>4</v>
      </c>
      <c r="O31" t="s">
        <v>55</v>
      </c>
    </row>
    <row r="32" spans="1:15" x14ac:dyDescent="0.2">
      <c r="A32" t="s">
        <v>83</v>
      </c>
      <c r="B32" t="s">
        <v>230</v>
      </c>
      <c r="C32" t="s">
        <v>3</v>
      </c>
      <c r="D32" t="s">
        <v>619</v>
      </c>
      <c r="E32" t="s">
        <v>620</v>
      </c>
      <c r="F32" t="s">
        <v>58</v>
      </c>
      <c r="G32">
        <v>46037</v>
      </c>
      <c r="H32">
        <v>46051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82</v>
      </c>
      <c r="B33" t="s">
        <v>230</v>
      </c>
      <c r="C33" t="s">
        <v>108</v>
      </c>
      <c r="D33" t="s">
        <v>551</v>
      </c>
      <c r="E33" t="s">
        <v>552</v>
      </c>
      <c r="F33" t="s">
        <v>58</v>
      </c>
      <c r="G33">
        <v>46037</v>
      </c>
      <c r="H33">
        <v>46051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83</v>
      </c>
      <c r="B34" t="s">
        <v>159</v>
      </c>
      <c r="C34" t="s">
        <v>3</v>
      </c>
      <c r="D34" t="s">
        <v>621</v>
      </c>
      <c r="E34" t="s">
        <v>622</v>
      </c>
      <c r="F34" t="s">
        <v>52</v>
      </c>
      <c r="G34">
        <v>46037</v>
      </c>
      <c r="H34">
        <v>46052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83</v>
      </c>
      <c r="B35" t="s">
        <v>159</v>
      </c>
      <c r="C35" t="s">
        <v>3</v>
      </c>
      <c r="D35" t="s">
        <v>623</v>
      </c>
      <c r="E35" t="s">
        <v>624</v>
      </c>
      <c r="F35" t="s">
        <v>58</v>
      </c>
      <c r="G35">
        <v>46037</v>
      </c>
      <c r="H35">
        <v>46052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84</v>
      </c>
      <c r="B36" t="s">
        <v>159</v>
      </c>
      <c r="C36" t="s">
        <v>3</v>
      </c>
      <c r="D36" t="s">
        <v>625</v>
      </c>
      <c r="E36" t="s">
        <v>626</v>
      </c>
      <c r="F36" t="s">
        <v>58</v>
      </c>
      <c r="G36">
        <v>46037</v>
      </c>
      <c r="H36">
        <v>46052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A37" t="s">
        <v>82</v>
      </c>
      <c r="B37" t="s">
        <v>162</v>
      </c>
      <c r="C37" t="s">
        <v>3</v>
      </c>
      <c r="D37" t="s">
        <v>627</v>
      </c>
      <c r="E37" t="s">
        <v>628</v>
      </c>
      <c r="F37" t="s">
        <v>58</v>
      </c>
      <c r="G37">
        <v>46037</v>
      </c>
      <c r="H37">
        <v>46053</v>
      </c>
      <c r="I37" t="s">
        <v>5</v>
      </c>
      <c r="M37" t="s">
        <v>61</v>
      </c>
      <c r="N37" t="s">
        <v>4</v>
      </c>
      <c r="O37" t="s">
        <v>55</v>
      </c>
    </row>
    <row r="38" spans="1:15" x14ac:dyDescent="0.2">
      <c r="A38" t="s">
        <v>536</v>
      </c>
      <c r="B38" t="s">
        <v>162</v>
      </c>
      <c r="C38" t="s">
        <v>108</v>
      </c>
      <c r="D38" t="s">
        <v>553</v>
      </c>
      <c r="E38" t="s">
        <v>554</v>
      </c>
      <c r="F38" t="s">
        <v>58</v>
      </c>
      <c r="G38">
        <v>46037</v>
      </c>
      <c r="H38">
        <v>46053</v>
      </c>
      <c r="I38" t="s">
        <v>5</v>
      </c>
      <c r="M38" t="s">
        <v>61</v>
      </c>
      <c r="N38" t="s">
        <v>4</v>
      </c>
      <c r="O38" t="s">
        <v>55</v>
      </c>
    </row>
    <row r="39" spans="1:15" x14ac:dyDescent="0.2">
      <c r="A39" t="s">
        <v>83</v>
      </c>
      <c r="B39" t="s">
        <v>259</v>
      </c>
      <c r="C39" t="s">
        <v>107</v>
      </c>
      <c r="D39" t="s">
        <v>629</v>
      </c>
      <c r="E39" t="s">
        <v>630</v>
      </c>
      <c r="F39" t="s">
        <v>52</v>
      </c>
      <c r="G39">
        <v>46037</v>
      </c>
      <c r="H39">
        <v>46054</v>
      </c>
      <c r="I39" t="s">
        <v>5</v>
      </c>
      <c r="M39" t="s">
        <v>61</v>
      </c>
      <c r="N39" t="s">
        <v>4</v>
      </c>
      <c r="O39" t="s">
        <v>55</v>
      </c>
    </row>
    <row r="40" spans="1:15" x14ac:dyDescent="0.2">
      <c r="A40" t="s">
        <v>536</v>
      </c>
      <c r="B40" t="s">
        <v>170</v>
      </c>
      <c r="C40" t="s">
        <v>3</v>
      </c>
      <c r="D40" t="s">
        <v>631</v>
      </c>
      <c r="E40" t="s">
        <v>632</v>
      </c>
      <c r="F40" t="s">
        <v>58</v>
      </c>
      <c r="G40">
        <v>46037</v>
      </c>
      <c r="H40">
        <v>46056</v>
      </c>
      <c r="I40" t="s">
        <v>5</v>
      </c>
      <c r="M40" t="s">
        <v>61</v>
      </c>
      <c r="N40" t="s">
        <v>4</v>
      </c>
      <c r="O40" t="s">
        <v>55</v>
      </c>
    </row>
    <row r="41" spans="1:15" x14ac:dyDescent="0.2">
      <c r="A41" t="s">
        <v>536</v>
      </c>
      <c r="B41" t="s">
        <v>170</v>
      </c>
      <c r="C41" t="s">
        <v>3</v>
      </c>
      <c r="D41" t="s">
        <v>633</v>
      </c>
      <c r="E41" t="s">
        <v>634</v>
      </c>
      <c r="F41" t="s">
        <v>58</v>
      </c>
      <c r="G41">
        <v>46037</v>
      </c>
      <c r="H41">
        <v>46056</v>
      </c>
      <c r="I41" t="s">
        <v>5</v>
      </c>
      <c r="M41" t="s">
        <v>61</v>
      </c>
      <c r="N41" t="s">
        <v>4</v>
      </c>
      <c r="O41" t="s">
        <v>55</v>
      </c>
    </row>
    <row r="42" spans="1:15" x14ac:dyDescent="0.2">
      <c r="A42" t="s">
        <v>536</v>
      </c>
      <c r="B42" t="s">
        <v>170</v>
      </c>
      <c r="C42" t="s">
        <v>107</v>
      </c>
      <c r="D42" t="s">
        <v>635</v>
      </c>
      <c r="E42" t="s">
        <v>636</v>
      </c>
      <c r="F42" t="s">
        <v>58</v>
      </c>
      <c r="G42">
        <v>46037</v>
      </c>
      <c r="H42">
        <v>46056</v>
      </c>
      <c r="I42" t="s">
        <v>5</v>
      </c>
      <c r="M42" t="s">
        <v>61</v>
      </c>
      <c r="N42" t="s">
        <v>4</v>
      </c>
      <c r="O42" t="s">
        <v>55</v>
      </c>
    </row>
    <row r="43" spans="1:15" x14ac:dyDescent="0.2">
      <c r="A43" t="s">
        <v>82</v>
      </c>
      <c r="B43" t="s">
        <v>268</v>
      </c>
      <c r="C43" t="s">
        <v>3</v>
      </c>
      <c r="D43" t="s">
        <v>637</v>
      </c>
      <c r="E43" t="s">
        <v>638</v>
      </c>
      <c r="F43" t="s">
        <v>58</v>
      </c>
      <c r="G43">
        <v>46037</v>
      </c>
      <c r="H43">
        <v>46058</v>
      </c>
      <c r="I43" t="s">
        <v>5</v>
      </c>
      <c r="M43" t="s">
        <v>61</v>
      </c>
      <c r="N43" t="s">
        <v>4</v>
      </c>
      <c r="O43" t="s">
        <v>55</v>
      </c>
    </row>
    <row r="44" spans="1:15" x14ac:dyDescent="0.2">
      <c r="A44" t="s">
        <v>83</v>
      </c>
      <c r="B44" t="s">
        <v>268</v>
      </c>
      <c r="C44" t="s">
        <v>107</v>
      </c>
      <c r="D44" t="s">
        <v>639</v>
      </c>
      <c r="E44" t="s">
        <v>640</v>
      </c>
      <c r="F44" t="s">
        <v>58</v>
      </c>
      <c r="G44">
        <v>46037</v>
      </c>
      <c r="H44">
        <v>46058</v>
      </c>
      <c r="I44" t="s">
        <v>5</v>
      </c>
      <c r="M44" t="s">
        <v>61</v>
      </c>
      <c r="N44" t="s">
        <v>4</v>
      </c>
      <c r="O44" t="s">
        <v>55</v>
      </c>
    </row>
    <row r="45" spans="1:15" x14ac:dyDescent="0.2">
      <c r="A45" t="s">
        <v>83</v>
      </c>
      <c r="B45" t="s">
        <v>249</v>
      </c>
      <c r="C45" t="s">
        <v>3</v>
      </c>
      <c r="D45" t="s">
        <v>641</v>
      </c>
      <c r="E45" t="s">
        <v>642</v>
      </c>
      <c r="F45" t="s">
        <v>58</v>
      </c>
      <c r="G45">
        <v>46037</v>
      </c>
      <c r="H45">
        <v>46058</v>
      </c>
      <c r="I45" t="s">
        <v>5</v>
      </c>
      <c r="M45" t="s">
        <v>61</v>
      </c>
      <c r="N45" t="s">
        <v>4</v>
      </c>
      <c r="O45" t="s">
        <v>55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96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97</v>
      </c>
      <c r="B4" t="s">
        <v>175</v>
      </c>
      <c r="C4" t="s">
        <v>106</v>
      </c>
      <c r="D4" t="s">
        <v>706</v>
      </c>
      <c r="E4" t="s">
        <v>707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97</v>
      </c>
      <c r="B5" t="s">
        <v>175</v>
      </c>
      <c r="C5" t="s">
        <v>106</v>
      </c>
      <c r="D5" t="s">
        <v>643</v>
      </c>
      <c r="E5" t="s">
        <v>644</v>
      </c>
      <c r="F5">
        <v>46023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98</v>
      </c>
      <c r="B6" t="s">
        <v>182</v>
      </c>
      <c r="C6" t="s">
        <v>106</v>
      </c>
      <c r="D6" t="s">
        <v>708</v>
      </c>
      <c r="E6" t="s">
        <v>709</v>
      </c>
      <c r="F6">
        <v>46025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116</v>
      </c>
      <c r="B7" t="s">
        <v>182</v>
      </c>
      <c r="C7" t="s">
        <v>106</v>
      </c>
      <c r="D7" t="s">
        <v>645</v>
      </c>
      <c r="E7" t="s">
        <v>646</v>
      </c>
      <c r="F7">
        <v>46025</v>
      </c>
      <c r="G7" t="s">
        <v>11</v>
      </c>
      <c r="J7" t="s">
        <v>12</v>
      </c>
      <c r="K7" t="s">
        <v>54</v>
      </c>
      <c r="M7" t="s">
        <v>13</v>
      </c>
      <c r="Q7" t="s">
        <v>62</v>
      </c>
    </row>
    <row r="8" spans="1:17" x14ac:dyDescent="0.2">
      <c r="A8" t="s">
        <v>97</v>
      </c>
      <c r="B8" t="s">
        <v>196</v>
      </c>
      <c r="C8" t="s">
        <v>106</v>
      </c>
      <c r="D8" t="s">
        <v>651</v>
      </c>
      <c r="E8" t="s">
        <v>652</v>
      </c>
      <c r="F8">
        <v>46030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116</v>
      </c>
      <c r="B9" t="s">
        <v>295</v>
      </c>
      <c r="C9" t="s">
        <v>106</v>
      </c>
      <c r="D9" t="s">
        <v>655</v>
      </c>
      <c r="E9" t="s">
        <v>656</v>
      </c>
      <c r="F9">
        <v>46042</v>
      </c>
      <c r="G9" t="s">
        <v>6</v>
      </c>
      <c r="J9" t="s">
        <v>61</v>
      </c>
      <c r="K9" t="s">
        <v>4</v>
      </c>
    </row>
    <row r="10" spans="1:17" x14ac:dyDescent="0.2">
      <c r="A10" t="s">
        <v>116</v>
      </c>
      <c r="B10" t="s">
        <v>295</v>
      </c>
      <c r="C10" t="s">
        <v>106</v>
      </c>
      <c r="D10" t="s">
        <v>657</v>
      </c>
      <c r="E10" t="s">
        <v>658</v>
      </c>
      <c r="F10">
        <v>46033</v>
      </c>
      <c r="G10" t="s">
        <v>11</v>
      </c>
      <c r="J10" t="s">
        <v>12</v>
      </c>
      <c r="K10" t="s">
        <v>4</v>
      </c>
    </row>
    <row r="11" spans="1:17" x14ac:dyDescent="0.2">
      <c r="A11" t="s">
        <v>98</v>
      </c>
      <c r="B11" t="s">
        <v>210</v>
      </c>
      <c r="C11" t="s">
        <v>106</v>
      </c>
      <c r="D11" t="s">
        <v>663</v>
      </c>
      <c r="E11" t="s">
        <v>664</v>
      </c>
      <c r="F11">
        <v>46034</v>
      </c>
      <c r="G11" t="s">
        <v>11</v>
      </c>
      <c r="J11" t="s">
        <v>12</v>
      </c>
      <c r="K11" t="s">
        <v>4</v>
      </c>
    </row>
    <row r="12" spans="1:17" x14ac:dyDescent="0.2">
      <c r="A12" t="s">
        <v>98</v>
      </c>
      <c r="B12" t="s">
        <v>217</v>
      </c>
      <c r="C12" t="s">
        <v>106</v>
      </c>
      <c r="D12" t="s">
        <v>671</v>
      </c>
      <c r="E12" t="s">
        <v>672</v>
      </c>
      <c r="F12">
        <v>46035</v>
      </c>
      <c r="G12" t="s">
        <v>11</v>
      </c>
      <c r="J12" t="s">
        <v>12</v>
      </c>
      <c r="K12" t="s">
        <v>4</v>
      </c>
    </row>
    <row r="13" spans="1:17" x14ac:dyDescent="0.2">
      <c r="A13" t="s">
        <v>98</v>
      </c>
      <c r="B13" t="s">
        <v>217</v>
      </c>
      <c r="C13" t="s">
        <v>106</v>
      </c>
      <c r="D13" t="s">
        <v>710</v>
      </c>
      <c r="E13" t="s">
        <v>711</v>
      </c>
      <c r="F13">
        <v>46035</v>
      </c>
      <c r="J13" t="s">
        <v>61</v>
      </c>
      <c r="K13" t="s">
        <v>4</v>
      </c>
    </row>
    <row r="14" spans="1:17" x14ac:dyDescent="0.2">
      <c r="A14" t="s">
        <v>116</v>
      </c>
      <c r="B14" t="s">
        <v>217</v>
      </c>
      <c r="C14" t="s">
        <v>106</v>
      </c>
      <c r="D14" t="s">
        <v>673</v>
      </c>
      <c r="E14" t="s">
        <v>674</v>
      </c>
      <c r="F14">
        <v>46035</v>
      </c>
      <c r="J14" t="s">
        <v>61</v>
      </c>
      <c r="K14" t="s">
        <v>4</v>
      </c>
    </row>
    <row r="15" spans="1:17" x14ac:dyDescent="0.2">
      <c r="A15" t="s">
        <v>116</v>
      </c>
      <c r="B15" t="s">
        <v>217</v>
      </c>
      <c r="C15" t="s">
        <v>106</v>
      </c>
      <c r="D15" t="s">
        <v>675</v>
      </c>
      <c r="E15" t="s">
        <v>676</v>
      </c>
      <c r="F15">
        <v>46035</v>
      </c>
      <c r="J15" t="s">
        <v>61</v>
      </c>
      <c r="K15" t="s">
        <v>4</v>
      </c>
    </row>
    <row r="16" spans="1:17" x14ac:dyDescent="0.2">
      <c r="A16" t="s">
        <v>97</v>
      </c>
      <c r="B16" t="s">
        <v>306</v>
      </c>
      <c r="C16" t="s">
        <v>106</v>
      </c>
      <c r="D16" t="s">
        <v>677</v>
      </c>
      <c r="E16" t="s">
        <v>678</v>
      </c>
      <c r="F16">
        <v>46036</v>
      </c>
      <c r="J16" t="s">
        <v>61</v>
      </c>
      <c r="K16" t="s">
        <v>4</v>
      </c>
    </row>
    <row r="17" spans="1:11" x14ac:dyDescent="0.2">
      <c r="A17" t="s">
        <v>98</v>
      </c>
      <c r="B17" t="s">
        <v>220</v>
      </c>
      <c r="C17" t="s">
        <v>106</v>
      </c>
      <c r="D17" t="s">
        <v>712</v>
      </c>
      <c r="E17" t="s">
        <v>713</v>
      </c>
      <c r="F17">
        <v>46037</v>
      </c>
      <c r="J17" t="s">
        <v>61</v>
      </c>
      <c r="K17" t="s">
        <v>4</v>
      </c>
    </row>
    <row r="18" spans="1:11" x14ac:dyDescent="0.2">
      <c r="A18" t="s">
        <v>97</v>
      </c>
      <c r="B18" t="s">
        <v>138</v>
      </c>
      <c r="C18" t="s">
        <v>106</v>
      </c>
      <c r="D18" t="s">
        <v>714</v>
      </c>
      <c r="E18" t="s">
        <v>715</v>
      </c>
      <c r="F18">
        <v>46037</v>
      </c>
      <c r="J18" t="s">
        <v>61</v>
      </c>
      <c r="K18" t="s">
        <v>4</v>
      </c>
    </row>
    <row r="19" spans="1:11" x14ac:dyDescent="0.2">
      <c r="A19" t="s">
        <v>98</v>
      </c>
      <c r="B19" t="s">
        <v>159</v>
      </c>
      <c r="C19" t="s">
        <v>106</v>
      </c>
      <c r="D19" t="s">
        <v>681</v>
      </c>
      <c r="E19" t="s">
        <v>682</v>
      </c>
      <c r="F19">
        <v>46037</v>
      </c>
      <c r="G19" t="s">
        <v>11</v>
      </c>
      <c r="J19" t="s">
        <v>12</v>
      </c>
      <c r="K19" t="s">
        <v>4</v>
      </c>
    </row>
    <row r="20" spans="1:11" x14ac:dyDescent="0.2">
      <c r="A20" t="s">
        <v>97</v>
      </c>
      <c r="B20" t="s">
        <v>162</v>
      </c>
      <c r="C20" t="s">
        <v>106</v>
      </c>
      <c r="D20" t="s">
        <v>716</v>
      </c>
      <c r="E20" t="s">
        <v>717</v>
      </c>
      <c r="F20">
        <v>46037</v>
      </c>
      <c r="J20" t="s">
        <v>61</v>
      </c>
      <c r="K20" t="s">
        <v>4</v>
      </c>
    </row>
    <row r="21" spans="1:11" x14ac:dyDescent="0.2">
      <c r="A21" t="s">
        <v>97</v>
      </c>
      <c r="B21" t="s">
        <v>162</v>
      </c>
      <c r="C21" t="s">
        <v>106</v>
      </c>
      <c r="D21" t="s">
        <v>718</v>
      </c>
      <c r="E21" t="s">
        <v>719</v>
      </c>
      <c r="F21">
        <v>46037</v>
      </c>
      <c r="J21" t="s">
        <v>61</v>
      </c>
      <c r="K21" t="s">
        <v>4</v>
      </c>
    </row>
    <row r="22" spans="1:11" x14ac:dyDescent="0.2">
      <c r="A22" t="s">
        <v>116</v>
      </c>
      <c r="B22" t="s">
        <v>170</v>
      </c>
      <c r="C22" t="s">
        <v>106</v>
      </c>
      <c r="D22" t="s">
        <v>689</v>
      </c>
      <c r="E22" t="s">
        <v>690</v>
      </c>
      <c r="F22">
        <v>46037</v>
      </c>
      <c r="G22" t="s">
        <v>11</v>
      </c>
      <c r="J22" t="s">
        <v>12</v>
      </c>
      <c r="K22" t="s">
        <v>4</v>
      </c>
    </row>
    <row r="23" spans="1:11" x14ac:dyDescent="0.2">
      <c r="A23" t="s">
        <v>98</v>
      </c>
      <c r="B23" t="s">
        <v>268</v>
      </c>
      <c r="C23" t="s">
        <v>106</v>
      </c>
      <c r="D23" t="s">
        <v>720</v>
      </c>
      <c r="E23" t="s">
        <v>721</v>
      </c>
      <c r="F23">
        <v>46037</v>
      </c>
      <c r="J23" t="s">
        <v>61</v>
      </c>
      <c r="K23" t="s">
        <v>4</v>
      </c>
    </row>
    <row r="24" spans="1:11" x14ac:dyDescent="0.2">
      <c r="A24" t="s">
        <v>98</v>
      </c>
      <c r="B24" t="s">
        <v>268</v>
      </c>
      <c r="C24" t="s">
        <v>106</v>
      </c>
      <c r="D24" t="s">
        <v>722</v>
      </c>
      <c r="E24" t="s">
        <v>723</v>
      </c>
      <c r="F24">
        <v>46037</v>
      </c>
      <c r="J24" t="s">
        <v>61</v>
      </c>
      <c r="K24" t="s">
        <v>4</v>
      </c>
    </row>
    <row r="25" spans="1:11" x14ac:dyDescent="0.2">
      <c r="A25" t="s">
        <v>116</v>
      </c>
      <c r="B25" t="s">
        <v>268</v>
      </c>
      <c r="C25" t="s">
        <v>106</v>
      </c>
      <c r="D25" t="s">
        <v>691</v>
      </c>
      <c r="E25" t="s">
        <v>692</v>
      </c>
      <c r="F25">
        <v>46037</v>
      </c>
      <c r="G25" t="s">
        <v>11</v>
      </c>
      <c r="J25" t="s">
        <v>12</v>
      </c>
      <c r="K25" t="s">
        <v>4</v>
      </c>
    </row>
    <row r="26" spans="1:11" x14ac:dyDescent="0.2">
      <c r="A26" t="s">
        <v>116</v>
      </c>
      <c r="B26" t="s">
        <v>268</v>
      </c>
      <c r="C26" t="s">
        <v>106</v>
      </c>
      <c r="D26" t="s">
        <v>693</v>
      </c>
      <c r="E26" t="s">
        <v>694</v>
      </c>
      <c r="F26">
        <v>46037</v>
      </c>
      <c r="G26" t="s">
        <v>11</v>
      </c>
      <c r="J26" t="s">
        <v>12</v>
      </c>
      <c r="K26" t="s">
        <v>4</v>
      </c>
    </row>
    <row r="27" spans="1:11" x14ac:dyDescent="0.2">
      <c r="A27" t="s">
        <v>116</v>
      </c>
      <c r="B27" t="s">
        <v>268</v>
      </c>
      <c r="C27" t="s">
        <v>106</v>
      </c>
      <c r="D27" t="s">
        <v>695</v>
      </c>
      <c r="E27" t="s">
        <v>696</v>
      </c>
      <c r="F27">
        <v>46037</v>
      </c>
      <c r="G27" t="s">
        <v>11</v>
      </c>
      <c r="J27" t="s">
        <v>12</v>
      </c>
      <c r="K27" t="s">
        <v>4</v>
      </c>
    </row>
    <row r="28" spans="1:11" x14ac:dyDescent="0.2">
      <c r="A28" t="s">
        <v>116</v>
      </c>
      <c r="B28" t="s">
        <v>249</v>
      </c>
      <c r="C28" t="s">
        <v>106</v>
      </c>
      <c r="D28" t="s">
        <v>701</v>
      </c>
      <c r="E28" t="s">
        <v>702</v>
      </c>
      <c r="F28">
        <v>46037</v>
      </c>
      <c r="J28" t="s">
        <v>61</v>
      </c>
      <c r="K28" t="s">
        <v>4</v>
      </c>
    </row>
    <row r="29" spans="1:11" x14ac:dyDescent="0.2">
      <c r="A29" t="s">
        <v>116</v>
      </c>
      <c r="B29" t="s">
        <v>249</v>
      </c>
      <c r="C29" t="s">
        <v>106</v>
      </c>
      <c r="D29" t="s">
        <v>703</v>
      </c>
      <c r="E29" t="s">
        <v>704</v>
      </c>
      <c r="F29">
        <v>46037</v>
      </c>
      <c r="J29" t="s">
        <v>61</v>
      </c>
      <c r="K29" t="s">
        <v>4</v>
      </c>
    </row>
    <row r="30" spans="1:11" x14ac:dyDescent="0.2">
      <c r="A30" t="s">
        <v>116</v>
      </c>
      <c r="B30" t="s">
        <v>249</v>
      </c>
      <c r="C30" t="s">
        <v>106</v>
      </c>
      <c r="D30" t="s">
        <v>705</v>
      </c>
      <c r="E30" t="s">
        <v>704</v>
      </c>
      <c r="F30">
        <v>46037</v>
      </c>
      <c r="J30" t="s">
        <v>61</v>
      </c>
      <c r="K30" t="s">
        <v>4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2026-01-13T11:20:42Z</dcterms:modified>
  <cp:category/>
  <cp:contentStatus/>
</cp:coreProperties>
</file>