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aa\G4HD\Documentación\"/>
    </mc:Choice>
  </mc:AlternateContent>
  <xr:revisionPtr revIDLastSave="0" documentId="13_ncr:1_{9D720A21-BCFB-4333-BC3D-A44015809847}" xr6:coauthVersionLast="45" xr6:coauthVersionMax="45" xr10:uidLastSave="{00000000-0000-0000-0000-000000000000}"/>
  <bookViews>
    <workbookView xWindow="-120" yWindow="-120" windowWidth="29040" windowHeight="15840" activeTab="2" xr2:uid="{17DC4F56-A7E1-4C6B-A7C0-3119ACDEE41D}"/>
  </bookViews>
  <sheets>
    <sheet name="Burndown Chart Sprint3" sheetId="5" r:id="rId1"/>
    <sheet name="Poker estimación completo" sheetId="7" r:id="rId2"/>
    <sheet name="Tareas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2" i="5" l="1"/>
  <c r="D19" i="5"/>
  <c r="D12" i="5"/>
  <c r="D10" i="5"/>
  <c r="C22" i="5"/>
  <c r="C20" i="5"/>
  <c r="C18" i="5"/>
  <c r="C14" i="5"/>
  <c r="C12" i="5"/>
  <c r="D25" i="5"/>
  <c r="C25" i="5"/>
  <c r="D25" i="7"/>
</calcChain>
</file>

<file path=xl/sharedStrings.xml><?xml version="1.0" encoding="utf-8"?>
<sst xmlns="http://schemas.openxmlformats.org/spreadsheetml/2006/main" count="94" uniqueCount="52">
  <si>
    <t>BURNDOWN CHART</t>
  </si>
  <si>
    <t>Actual</t>
  </si>
  <si>
    <t>Planificado</t>
  </si>
  <si>
    <t>ID</t>
  </si>
  <si>
    <t>Dia</t>
  </si>
  <si>
    <t>Puntos de historia</t>
  </si>
  <si>
    <t>Historia</t>
  </si>
  <si>
    <t>Story points</t>
  </si>
  <si>
    <t>Día de término</t>
  </si>
  <si>
    <t>Fecha inicio</t>
  </si>
  <si>
    <t>fecha termino</t>
  </si>
  <si>
    <t>Día de término Real</t>
  </si>
  <si>
    <t>TC 01-01</t>
  </si>
  <si>
    <t>TC 01-02</t>
  </si>
  <si>
    <t>TC 02-01</t>
  </si>
  <si>
    <t>TC 03-01</t>
  </si>
  <si>
    <t>TC 04-01</t>
  </si>
  <si>
    <t>TE 04-01</t>
  </si>
  <si>
    <t>TC 05-01</t>
  </si>
  <si>
    <t>TE 01-01</t>
  </si>
  <si>
    <t>TE 02-01</t>
  </si>
  <si>
    <t>TE03-01</t>
  </si>
  <si>
    <t>TE 05-01</t>
  </si>
  <si>
    <t>TA 01-01</t>
  </si>
  <si>
    <t>TA 01-02</t>
  </si>
  <si>
    <t>TA 03-02</t>
  </si>
  <si>
    <t>TA 02-01</t>
  </si>
  <si>
    <t>TA 04-01</t>
  </si>
  <si>
    <t>TA04-02</t>
  </si>
  <si>
    <t>TA 05-01</t>
  </si>
  <si>
    <t>X</t>
  </si>
  <si>
    <t>SPRINT 2</t>
  </si>
  <si>
    <t>SPRINT 1</t>
  </si>
  <si>
    <t>SPRINT 3</t>
  </si>
  <si>
    <t>TA 03-01</t>
  </si>
  <si>
    <t>Fecha</t>
  </si>
  <si>
    <t>Nombre</t>
  </si>
  <si>
    <t>Crear Vista para visualizar calendario de visita</t>
  </si>
  <si>
    <t>Opciones para filtrar información sobre el calendario de visita.</t>
  </si>
  <si>
    <t>Descripción</t>
  </si>
  <si>
    <t>Se crea vista para dar el detalle de la fecha de visita al paciente</t>
  </si>
  <si>
    <t xml:space="preserve"> Vista fecha de visita al paciente</t>
  </si>
  <si>
    <t xml:space="preserve">Opción de contacto con el administrador con el fin de modificar la ruta </t>
  </si>
  <si>
    <t>Crear opción para notificar al administrador ausencia de paciente.</t>
  </si>
  <si>
    <t>Vista para modificar calendario de visitas</t>
  </si>
  <si>
    <t>Se crea una interfaz para comunicarse con integrante del equipo médico, con el fin de establecer la contacto entre equipo medico y administrador, para realizar alguna modificación en el recorrido de ser necesario, acceso desde perfil especialista</t>
  </si>
  <si>
    <t>Vista para notificar ausencia del paciente por parte del equipo médico en ruta, acceso desde perfil especialista</t>
  </si>
  <si>
    <t>Facultad del administrador para modificar el calendario de visitas estipuladas con anterioridad</t>
  </si>
  <si>
    <t>Vista para visualizar el calendario de visitas</t>
  </si>
  <si>
    <t xml:space="preserve">Metodo find para poder filtrar información específica sobre el calendario de visitas </t>
  </si>
  <si>
    <t>Vista para agregar documentos relevantes al repositorio</t>
  </si>
  <si>
    <t>Creación de vista que funcione como repositorio de los documentos que podrían ser relevantes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</si>
</sst>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2" borderId="0" xfId="0" applyFill="1"/>
    <xf numFmtId="0" fontId="1" fillId="2" borderId="0" xfId="0" applyFont="1" applyFill="1"/>
    <xf numFmtId="0" fontId="0" fillId="0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Fill="1"/>
    <xf numFmtId="0" fontId="3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5" borderId="0" xfId="0" applyFill="1" applyAlignment="1">
      <alignment horizontal="center"/>
    </xf>
    <xf numFmtId="0" fontId="2" fillId="0" borderId="0" xfId="0" applyFont="1" applyFill="1"/>
    <xf numFmtId="0" fontId="0" fillId="0" borderId="0" xfId="0" applyFill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'Burndown Chart Sprint3'!$C$5</c:f>
              <c:strCache>
                <c:ptCount val="1"/>
                <c:pt idx="0">
                  <c:v>Planificado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'Burndown Chart Sprint3'!$C$6:$C$29</c:f>
              <c:numCache>
                <c:formatCode>General</c:formatCode>
                <c:ptCount val="24"/>
                <c:pt idx="0">
                  <c:v>233</c:v>
                </c:pt>
                <c:pt idx="1">
                  <c:v>233</c:v>
                </c:pt>
                <c:pt idx="2">
                  <c:v>233</c:v>
                </c:pt>
                <c:pt idx="3">
                  <c:v>233</c:v>
                </c:pt>
                <c:pt idx="4">
                  <c:v>233</c:v>
                </c:pt>
                <c:pt idx="5">
                  <c:v>233</c:v>
                </c:pt>
                <c:pt idx="6">
                  <c:v>178</c:v>
                </c:pt>
                <c:pt idx="7">
                  <c:v>178</c:v>
                </c:pt>
                <c:pt idx="8">
                  <c:v>157</c:v>
                </c:pt>
                <c:pt idx="9">
                  <c:v>157</c:v>
                </c:pt>
                <c:pt idx="10">
                  <c:v>157</c:v>
                </c:pt>
                <c:pt idx="11">
                  <c:v>157</c:v>
                </c:pt>
                <c:pt idx="12">
                  <c:v>123</c:v>
                </c:pt>
                <c:pt idx="13">
                  <c:v>123</c:v>
                </c:pt>
                <c:pt idx="14">
                  <c:v>68</c:v>
                </c:pt>
                <c:pt idx="15">
                  <c:v>68</c:v>
                </c:pt>
                <c:pt idx="16">
                  <c:v>47</c:v>
                </c:pt>
                <c:pt idx="17">
                  <c:v>47</c:v>
                </c:pt>
                <c:pt idx="18">
                  <c:v>47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84-4C60-AC84-FEAE87447A06}"/>
            </c:ext>
          </c:extLst>
        </c:ser>
        <c:ser>
          <c:idx val="2"/>
          <c:order val="1"/>
          <c:tx>
            <c:strRef>
              <c:f>'Burndown Chart Sprint3'!$D$5</c:f>
              <c:strCache>
                <c:ptCount val="1"/>
                <c:pt idx="0">
                  <c:v>Actual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'Burndown Chart Sprint3'!$D$6:$D$29</c:f>
              <c:numCache>
                <c:formatCode>General</c:formatCode>
                <c:ptCount val="24"/>
                <c:pt idx="0">
                  <c:v>233</c:v>
                </c:pt>
                <c:pt idx="1">
                  <c:v>233</c:v>
                </c:pt>
                <c:pt idx="2">
                  <c:v>233</c:v>
                </c:pt>
                <c:pt idx="3">
                  <c:v>233</c:v>
                </c:pt>
                <c:pt idx="4">
                  <c:v>178</c:v>
                </c:pt>
                <c:pt idx="5">
                  <c:v>178</c:v>
                </c:pt>
                <c:pt idx="6">
                  <c:v>157</c:v>
                </c:pt>
                <c:pt idx="7">
                  <c:v>157</c:v>
                </c:pt>
                <c:pt idx="8">
                  <c:v>157</c:v>
                </c:pt>
                <c:pt idx="9">
                  <c:v>157</c:v>
                </c:pt>
                <c:pt idx="10">
                  <c:v>157</c:v>
                </c:pt>
                <c:pt idx="11">
                  <c:v>157</c:v>
                </c:pt>
                <c:pt idx="12">
                  <c:v>157</c:v>
                </c:pt>
                <c:pt idx="13">
                  <c:v>136</c:v>
                </c:pt>
                <c:pt idx="14">
                  <c:v>136</c:v>
                </c:pt>
                <c:pt idx="15">
                  <c:v>136</c:v>
                </c:pt>
                <c:pt idx="16">
                  <c:v>47</c:v>
                </c:pt>
                <c:pt idx="17">
                  <c:v>47</c:v>
                </c:pt>
                <c:pt idx="18">
                  <c:v>47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84-4C60-AC84-FEAE87447A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272304"/>
        <c:axId val="92271664"/>
      </c:lineChart>
      <c:catAx>
        <c:axId val="9227230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200"/>
                  <a:t>Días del sprint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92271664"/>
        <c:crosses val="autoZero"/>
        <c:auto val="1"/>
        <c:lblAlgn val="ctr"/>
        <c:lblOffset val="100"/>
        <c:noMultiLvlLbl val="0"/>
      </c:catAx>
      <c:valAx>
        <c:axId val="9227166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200"/>
                  <a:t>Story points pendientes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9227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47624</xdr:colOff>
      <xdr:row>3</xdr:row>
      <xdr:rowOff>90487</xdr:rowOff>
    </xdr:from>
    <xdr:to>
      <xdr:col>15</xdr:col>
      <xdr:colOff>247649</xdr:colOff>
      <xdr:row>19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E141AC6-35DF-46D8-BB77-7A1290CABA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09B837-E531-46BB-88CC-65AFFDB79DED}">
  <dimension ref="A1:P30"/>
  <sheetViews>
    <sheetView topLeftCell="A4" workbookViewId="0">
      <selection activeCell="F34" sqref="F34"/>
    </sheetView>
  </sheetViews>
  <sheetFormatPr baseColWidth="10" defaultRowHeight="15" x14ac:dyDescent="0.25"/>
  <cols>
    <col min="2" max="2" width="11.5703125" customWidth="1"/>
    <col min="6" max="6" width="16.140625" customWidth="1"/>
    <col min="8" max="8" width="20.85546875" customWidth="1"/>
  </cols>
  <sheetData>
    <row r="1" spans="1:16" x14ac:dyDescent="0.25">
      <c r="B1" s="20" t="s">
        <v>0</v>
      </c>
      <c r="C1" s="21"/>
      <c r="D1" s="21"/>
      <c r="E1" s="21"/>
      <c r="F1" s="21"/>
      <c r="G1" s="21"/>
      <c r="H1" s="21"/>
      <c r="I1" s="21"/>
      <c r="J1" s="21"/>
      <c r="K1" s="21"/>
      <c r="L1" s="21"/>
      <c r="M1" s="1"/>
      <c r="N1" s="1"/>
      <c r="O1" s="1"/>
      <c r="P1" s="1"/>
    </row>
    <row r="2" spans="1:16" x14ac:dyDescent="0.25"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1"/>
      <c r="N2" s="1"/>
      <c r="O2" s="1"/>
      <c r="P2" s="1"/>
    </row>
    <row r="4" spans="1:16" x14ac:dyDescent="0.25">
      <c r="A4" s="22" t="s">
        <v>5</v>
      </c>
      <c r="B4" s="22"/>
      <c r="C4" s="22"/>
      <c r="D4" s="22"/>
    </row>
    <row r="5" spans="1:16" x14ac:dyDescent="0.25">
      <c r="A5" s="5" t="s">
        <v>35</v>
      </c>
      <c r="B5" s="6" t="s">
        <v>4</v>
      </c>
      <c r="C5" s="6" t="s">
        <v>2</v>
      </c>
      <c r="D5" s="6" t="s">
        <v>1</v>
      </c>
      <c r="E5" s="10"/>
      <c r="F5" s="6" t="s">
        <v>6</v>
      </c>
      <c r="G5" s="6" t="s">
        <v>7</v>
      </c>
      <c r="H5" s="6" t="s">
        <v>8</v>
      </c>
    </row>
    <row r="6" spans="1:16" x14ac:dyDescent="0.25">
      <c r="A6" s="13">
        <v>43775</v>
      </c>
      <c r="B6" s="7">
        <v>0</v>
      </c>
      <c r="C6" s="14">
        <v>233</v>
      </c>
      <c r="D6" s="14">
        <v>233</v>
      </c>
      <c r="F6" s="3" t="s">
        <v>14</v>
      </c>
      <c r="G6" s="7">
        <v>13</v>
      </c>
      <c r="H6" s="14">
        <v>19</v>
      </c>
    </row>
    <row r="7" spans="1:16" x14ac:dyDescent="0.25">
      <c r="A7" s="13">
        <v>43776</v>
      </c>
      <c r="B7" s="7">
        <v>1</v>
      </c>
      <c r="C7" s="14">
        <v>233</v>
      </c>
      <c r="D7" s="14">
        <v>233</v>
      </c>
      <c r="F7" s="3" t="s">
        <v>21</v>
      </c>
      <c r="G7" s="7">
        <v>34</v>
      </c>
      <c r="H7" s="14">
        <v>12</v>
      </c>
    </row>
    <row r="8" spans="1:16" x14ac:dyDescent="0.25">
      <c r="A8" s="13">
        <v>43777</v>
      </c>
      <c r="B8" s="7">
        <v>2</v>
      </c>
      <c r="C8" s="14">
        <v>233</v>
      </c>
      <c r="D8" s="14">
        <v>233</v>
      </c>
      <c r="F8" s="3" t="s">
        <v>22</v>
      </c>
      <c r="G8" s="7">
        <v>55</v>
      </c>
      <c r="H8" s="14">
        <v>14</v>
      </c>
    </row>
    <row r="9" spans="1:16" x14ac:dyDescent="0.25">
      <c r="A9" s="13">
        <v>43778</v>
      </c>
      <c r="B9" s="7">
        <v>3</v>
      </c>
      <c r="C9" s="14">
        <v>233</v>
      </c>
      <c r="D9" s="14">
        <v>233</v>
      </c>
      <c r="F9" s="3" t="s">
        <v>34</v>
      </c>
      <c r="G9" s="12">
        <v>21</v>
      </c>
      <c r="H9" s="14">
        <v>8</v>
      </c>
    </row>
    <row r="10" spans="1:16" x14ac:dyDescent="0.25">
      <c r="A10" s="13">
        <v>43779</v>
      </c>
      <c r="B10" s="7">
        <v>4</v>
      </c>
      <c r="C10" s="14">
        <v>233</v>
      </c>
      <c r="D10" s="14">
        <f>233-G10</f>
        <v>178</v>
      </c>
      <c r="F10" s="3" t="s">
        <v>27</v>
      </c>
      <c r="G10" s="12">
        <v>55</v>
      </c>
      <c r="H10" s="14">
        <v>6</v>
      </c>
    </row>
    <row r="11" spans="1:16" x14ac:dyDescent="0.25">
      <c r="A11" s="13">
        <v>43780</v>
      </c>
      <c r="B11" s="7">
        <v>5</v>
      </c>
      <c r="C11" s="14">
        <v>233</v>
      </c>
      <c r="D11" s="14">
        <v>178</v>
      </c>
      <c r="F11" s="3" t="s">
        <v>28</v>
      </c>
      <c r="G11" s="14">
        <v>34</v>
      </c>
      <c r="H11" s="14">
        <v>19</v>
      </c>
    </row>
    <row r="12" spans="1:16" x14ac:dyDescent="0.25">
      <c r="A12" s="13">
        <v>43781</v>
      </c>
      <c r="B12" s="7">
        <v>6</v>
      </c>
      <c r="C12" s="14">
        <f>233-G10</f>
        <v>178</v>
      </c>
      <c r="D12" s="14">
        <f>178-G9</f>
        <v>157</v>
      </c>
      <c r="F12" s="14" t="s">
        <v>26</v>
      </c>
      <c r="G12" s="14">
        <v>21</v>
      </c>
      <c r="H12" s="14">
        <v>16</v>
      </c>
    </row>
    <row r="13" spans="1:16" x14ac:dyDescent="0.25">
      <c r="A13" s="13">
        <v>43782</v>
      </c>
      <c r="B13" s="7">
        <v>7</v>
      </c>
      <c r="C13" s="14">
        <v>178</v>
      </c>
      <c r="D13" s="14">
        <v>157</v>
      </c>
      <c r="F13" s="19"/>
    </row>
    <row r="14" spans="1:16" x14ac:dyDescent="0.25">
      <c r="A14" s="13">
        <v>43783</v>
      </c>
      <c r="B14" s="7">
        <v>8</v>
      </c>
      <c r="C14" s="14">
        <f>178 -G9</f>
        <v>157</v>
      </c>
      <c r="D14" s="14">
        <v>157</v>
      </c>
      <c r="F14" s="19"/>
    </row>
    <row r="15" spans="1:16" x14ac:dyDescent="0.25">
      <c r="A15" s="13">
        <v>43784</v>
      </c>
      <c r="B15" s="7">
        <v>9</v>
      </c>
      <c r="C15" s="14">
        <v>157</v>
      </c>
      <c r="D15" s="14">
        <v>157</v>
      </c>
      <c r="F15" s="9" t="s">
        <v>9</v>
      </c>
      <c r="G15" s="13">
        <v>43776</v>
      </c>
    </row>
    <row r="16" spans="1:16" x14ac:dyDescent="0.25">
      <c r="A16" s="13">
        <v>43785</v>
      </c>
      <c r="B16" s="7">
        <v>10</v>
      </c>
      <c r="C16" s="14">
        <v>157</v>
      </c>
      <c r="D16" s="14">
        <v>157</v>
      </c>
      <c r="F16" s="9" t="s">
        <v>10</v>
      </c>
      <c r="G16" s="13">
        <v>43794</v>
      </c>
    </row>
    <row r="17" spans="1:8" x14ac:dyDescent="0.25">
      <c r="A17" s="13">
        <v>43786</v>
      </c>
      <c r="B17" s="7">
        <v>11</v>
      </c>
      <c r="C17" s="14">
        <v>157</v>
      </c>
      <c r="D17" s="14">
        <v>157</v>
      </c>
    </row>
    <row r="18" spans="1:8" x14ac:dyDescent="0.25">
      <c r="A18" s="13">
        <v>43787</v>
      </c>
      <c r="B18" s="7">
        <v>12</v>
      </c>
      <c r="C18" s="14">
        <f xml:space="preserve"> 157 -G7</f>
        <v>123</v>
      </c>
      <c r="D18" s="14">
        <v>157</v>
      </c>
      <c r="F18" s="8" t="s">
        <v>6</v>
      </c>
      <c r="G18" s="8" t="s">
        <v>7</v>
      </c>
      <c r="H18" s="8" t="s">
        <v>11</v>
      </c>
    </row>
    <row r="19" spans="1:8" x14ac:dyDescent="0.25">
      <c r="A19" s="13">
        <v>43788</v>
      </c>
      <c r="B19" s="7">
        <v>13</v>
      </c>
      <c r="C19" s="14">
        <v>123</v>
      </c>
      <c r="D19" s="14">
        <f>157 -G12</f>
        <v>136</v>
      </c>
      <c r="F19" s="3" t="s">
        <v>14</v>
      </c>
      <c r="G19" s="14">
        <v>13</v>
      </c>
      <c r="H19" s="14">
        <v>19</v>
      </c>
    </row>
    <row r="20" spans="1:8" x14ac:dyDescent="0.25">
      <c r="A20" s="13">
        <v>43789</v>
      </c>
      <c r="B20" s="7">
        <v>14</v>
      </c>
      <c r="C20" s="14">
        <f xml:space="preserve"> 123 - G8</f>
        <v>68</v>
      </c>
      <c r="D20" s="14">
        <v>136</v>
      </c>
      <c r="F20" s="3" t="s">
        <v>21</v>
      </c>
      <c r="G20" s="14">
        <v>34</v>
      </c>
      <c r="H20" s="14">
        <v>16</v>
      </c>
    </row>
    <row r="21" spans="1:8" x14ac:dyDescent="0.25">
      <c r="A21" s="13">
        <v>43790</v>
      </c>
      <c r="B21" s="7">
        <v>15</v>
      </c>
      <c r="C21" s="14">
        <v>68</v>
      </c>
      <c r="D21" s="14">
        <v>136</v>
      </c>
      <c r="F21" s="3" t="s">
        <v>22</v>
      </c>
      <c r="G21" s="14">
        <v>55</v>
      </c>
      <c r="H21" s="14">
        <v>16</v>
      </c>
    </row>
    <row r="22" spans="1:8" x14ac:dyDescent="0.25">
      <c r="A22" s="13">
        <v>43791</v>
      </c>
      <c r="B22" s="7">
        <v>16</v>
      </c>
      <c r="C22" s="14">
        <f>68- G12</f>
        <v>47</v>
      </c>
      <c r="D22" s="14">
        <f>136 -G8 -G7</f>
        <v>47</v>
      </c>
      <c r="F22" s="3" t="s">
        <v>34</v>
      </c>
      <c r="G22" s="14">
        <v>21</v>
      </c>
      <c r="H22" s="14">
        <v>6</v>
      </c>
    </row>
    <row r="23" spans="1:8" x14ac:dyDescent="0.25">
      <c r="A23" s="13">
        <v>43792</v>
      </c>
      <c r="B23" s="7">
        <v>17</v>
      </c>
      <c r="C23" s="14">
        <v>47</v>
      </c>
      <c r="D23" s="14">
        <v>47</v>
      </c>
      <c r="F23" s="3" t="s">
        <v>27</v>
      </c>
      <c r="G23" s="14">
        <v>55</v>
      </c>
      <c r="H23" s="14">
        <v>4</v>
      </c>
    </row>
    <row r="24" spans="1:8" x14ac:dyDescent="0.25">
      <c r="A24" s="13">
        <v>43793</v>
      </c>
      <c r="B24" s="9">
        <v>18</v>
      </c>
      <c r="C24" s="14">
        <v>47</v>
      </c>
      <c r="D24" s="14">
        <v>47</v>
      </c>
      <c r="F24" s="3" t="s">
        <v>28</v>
      </c>
      <c r="G24" s="14">
        <v>34</v>
      </c>
      <c r="H24" s="14">
        <v>19</v>
      </c>
    </row>
    <row r="25" spans="1:8" x14ac:dyDescent="0.25">
      <c r="A25" s="13">
        <v>43794</v>
      </c>
      <c r="B25" s="9">
        <v>19</v>
      </c>
      <c r="C25" s="14">
        <f>C24 -G6 -G11</f>
        <v>0</v>
      </c>
      <c r="D25" s="14">
        <f xml:space="preserve"> D24 - G11 -G6</f>
        <v>0</v>
      </c>
      <c r="F25" s="14" t="s">
        <v>26</v>
      </c>
      <c r="G25" s="14">
        <v>21</v>
      </c>
      <c r="H25" s="14">
        <v>13</v>
      </c>
    </row>
    <row r="26" spans="1:8" x14ac:dyDescent="0.25">
      <c r="B26" s="9"/>
    </row>
    <row r="27" spans="1:8" x14ac:dyDescent="0.25">
      <c r="B27" s="9"/>
    </row>
    <row r="28" spans="1:8" x14ac:dyDescent="0.25">
      <c r="B28" s="9"/>
    </row>
    <row r="29" spans="1:8" x14ac:dyDescent="0.25">
      <c r="B29" s="9"/>
    </row>
    <row r="30" spans="1:8" x14ac:dyDescent="0.25">
      <c r="B30" s="9"/>
    </row>
  </sheetData>
  <mergeCells count="2">
    <mergeCell ref="B1:L2"/>
    <mergeCell ref="A4:D4"/>
  </mergeCells>
  <pageMargins left="0.7" right="0.7" top="0.75" bottom="0.75" header="0.3" footer="0.3"/>
  <pageSetup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EE520-DAAB-4EB0-923D-6B3CD02FE0F9}">
  <dimension ref="A1:N31"/>
  <sheetViews>
    <sheetView workbookViewId="0">
      <selection activeCell="A15" sqref="A15:XFD15"/>
    </sheetView>
  </sheetViews>
  <sheetFormatPr baseColWidth="10" defaultRowHeight="15" x14ac:dyDescent="0.25"/>
  <sheetData>
    <row r="1" spans="1:14" x14ac:dyDescent="0.25">
      <c r="A1" s="5"/>
      <c r="B1" s="5"/>
      <c r="C1" s="11">
        <v>0</v>
      </c>
      <c r="D1" s="11">
        <v>1</v>
      </c>
      <c r="E1" s="11">
        <v>2</v>
      </c>
      <c r="F1" s="11">
        <v>3</v>
      </c>
      <c r="G1" s="11">
        <v>5</v>
      </c>
      <c r="H1" s="11">
        <v>8</v>
      </c>
      <c r="I1" s="11">
        <v>13</v>
      </c>
      <c r="J1" s="11">
        <v>21</v>
      </c>
      <c r="K1" s="11">
        <v>34</v>
      </c>
      <c r="L1" s="11">
        <v>55</v>
      </c>
      <c r="M1" s="11">
        <v>89</v>
      </c>
      <c r="N1" s="11">
        <v>100</v>
      </c>
    </row>
    <row r="2" spans="1:14" s="16" customFormat="1" x14ac:dyDescent="0.25">
      <c r="A2" s="15" t="s">
        <v>12</v>
      </c>
      <c r="B2" s="15"/>
      <c r="C2" s="15"/>
      <c r="D2" s="15"/>
      <c r="E2" s="15"/>
      <c r="F2" s="15"/>
      <c r="G2" s="15"/>
      <c r="H2" s="15"/>
      <c r="I2" s="15" t="s">
        <v>30</v>
      </c>
      <c r="J2" s="15"/>
      <c r="K2" s="15"/>
      <c r="L2" s="15"/>
      <c r="M2" s="15"/>
      <c r="N2" s="15"/>
    </row>
    <row r="3" spans="1:14" s="16" customFormat="1" x14ac:dyDescent="0.25">
      <c r="A3" s="15" t="s">
        <v>13</v>
      </c>
      <c r="B3" s="15"/>
      <c r="C3" s="15"/>
      <c r="D3" s="15"/>
      <c r="E3" s="15"/>
      <c r="F3" s="15"/>
      <c r="G3" s="15"/>
      <c r="H3" s="15" t="s">
        <v>30</v>
      </c>
      <c r="I3" s="15"/>
      <c r="J3" s="15"/>
      <c r="K3" s="15"/>
      <c r="L3" s="15"/>
      <c r="M3" s="15"/>
      <c r="N3" s="15"/>
    </row>
    <row r="4" spans="1:14" s="18" customFormat="1" x14ac:dyDescent="0.25">
      <c r="A4" s="24" t="s">
        <v>14</v>
      </c>
      <c r="B4" s="24"/>
      <c r="C4" s="24"/>
      <c r="D4" s="24"/>
      <c r="E4" s="24"/>
      <c r="F4" s="24"/>
      <c r="G4" s="24"/>
      <c r="H4" s="24"/>
      <c r="I4" s="24" t="s">
        <v>30</v>
      </c>
      <c r="J4" s="24"/>
      <c r="K4" s="24"/>
      <c r="L4" s="24"/>
      <c r="M4" s="24"/>
      <c r="N4" s="24"/>
    </row>
    <row r="5" spans="1:14" x14ac:dyDescent="0.25">
      <c r="A5" s="12" t="s">
        <v>15</v>
      </c>
      <c r="B5" s="14"/>
      <c r="C5" s="14"/>
      <c r="D5" s="14"/>
      <c r="E5" s="14"/>
      <c r="F5" s="14"/>
      <c r="G5" s="14"/>
      <c r="H5" s="14"/>
      <c r="I5" s="14"/>
      <c r="J5" s="14"/>
      <c r="K5" s="14"/>
      <c r="L5" s="14" t="s">
        <v>30</v>
      </c>
      <c r="M5" s="14"/>
      <c r="N5" s="14"/>
    </row>
    <row r="6" spans="1:14" x14ac:dyDescent="0.25">
      <c r="A6" s="12" t="s">
        <v>16</v>
      </c>
      <c r="B6" s="14"/>
      <c r="C6" s="14"/>
      <c r="D6" s="14"/>
      <c r="E6" s="14"/>
      <c r="F6" s="14"/>
      <c r="G6" s="14"/>
      <c r="H6" s="14"/>
      <c r="I6" s="14"/>
      <c r="J6" s="14"/>
      <c r="K6" s="14"/>
      <c r="L6" s="14" t="s">
        <v>30</v>
      </c>
      <c r="M6" s="14"/>
      <c r="N6" s="14"/>
    </row>
    <row r="7" spans="1:14" x14ac:dyDescent="0.25">
      <c r="A7" s="12" t="s">
        <v>17</v>
      </c>
      <c r="B7" s="14"/>
      <c r="C7" s="14"/>
      <c r="D7" s="14"/>
      <c r="E7" s="14"/>
      <c r="F7" s="14"/>
      <c r="G7" s="14"/>
      <c r="H7" s="14"/>
      <c r="I7" s="14"/>
      <c r="J7" s="14"/>
      <c r="K7" s="14" t="s">
        <v>30</v>
      </c>
      <c r="L7" s="14"/>
      <c r="M7" s="14"/>
      <c r="N7" s="14"/>
    </row>
    <row r="8" spans="1:14" s="16" customFormat="1" x14ac:dyDescent="0.25">
      <c r="A8" s="15" t="s">
        <v>18</v>
      </c>
      <c r="B8" s="15"/>
      <c r="C8" s="15"/>
      <c r="D8" s="15"/>
      <c r="E8" s="15"/>
      <c r="F8" s="15"/>
      <c r="G8" s="15"/>
      <c r="H8" s="15"/>
      <c r="I8" s="15"/>
      <c r="J8" s="15"/>
      <c r="K8" s="15"/>
      <c r="L8" s="15" t="s">
        <v>30</v>
      </c>
      <c r="M8" s="15"/>
      <c r="N8" s="15"/>
    </row>
    <row r="9" spans="1:14" x14ac:dyDescent="0.25">
      <c r="A9" s="12" t="s">
        <v>19</v>
      </c>
      <c r="B9" s="14"/>
      <c r="C9" s="14"/>
      <c r="D9" s="14"/>
      <c r="E9" s="14"/>
      <c r="F9" s="14"/>
      <c r="G9" s="14"/>
      <c r="H9" s="14"/>
      <c r="I9" s="14"/>
      <c r="J9" s="14"/>
      <c r="K9" s="14"/>
      <c r="L9" s="14" t="s">
        <v>30</v>
      </c>
      <c r="M9" s="14"/>
      <c r="N9" s="14"/>
    </row>
    <row r="10" spans="1:14" x14ac:dyDescent="0.25">
      <c r="A10" s="12" t="s">
        <v>20</v>
      </c>
      <c r="B10" s="14"/>
      <c r="C10" s="14"/>
      <c r="D10" s="14"/>
      <c r="E10" s="14"/>
      <c r="F10" s="14"/>
      <c r="G10" s="14"/>
      <c r="H10" s="14"/>
      <c r="I10" s="14"/>
      <c r="J10" s="14"/>
      <c r="K10" s="14" t="s">
        <v>30</v>
      </c>
      <c r="L10" s="14"/>
      <c r="M10" s="14"/>
      <c r="N10" s="14"/>
    </row>
    <row r="11" spans="1:14" s="18" customFormat="1" x14ac:dyDescent="0.25">
      <c r="A11" s="24" t="s">
        <v>21</v>
      </c>
      <c r="B11" s="24"/>
      <c r="C11" s="24"/>
      <c r="D11" s="24"/>
      <c r="E11" s="24"/>
      <c r="F11" s="24"/>
      <c r="G11" s="24"/>
      <c r="H11" s="24"/>
      <c r="I11" s="24"/>
      <c r="J11" s="24"/>
      <c r="K11" s="24" t="s">
        <v>30</v>
      </c>
      <c r="L11" s="24"/>
      <c r="M11" s="24"/>
      <c r="N11" s="24"/>
    </row>
    <row r="12" spans="1:14" s="18" customFormat="1" x14ac:dyDescent="0.25">
      <c r="A12" s="24" t="s">
        <v>22</v>
      </c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 t="s">
        <v>30</v>
      </c>
      <c r="M12" s="24"/>
      <c r="N12" s="24"/>
    </row>
    <row r="13" spans="1:14" s="16" customFormat="1" x14ac:dyDescent="0.25">
      <c r="A13" s="15" t="s">
        <v>23</v>
      </c>
      <c r="B13" s="15"/>
      <c r="C13" s="15"/>
      <c r="D13" s="15"/>
      <c r="E13" s="15"/>
      <c r="F13" s="15"/>
      <c r="G13" s="15"/>
      <c r="H13" s="15"/>
      <c r="I13" s="15" t="s">
        <v>30</v>
      </c>
      <c r="J13" s="15"/>
      <c r="K13" s="15"/>
      <c r="L13" s="15"/>
      <c r="M13" s="15"/>
      <c r="N13" s="15"/>
    </row>
    <row r="14" spans="1:14" s="16" customFormat="1" x14ac:dyDescent="0.25">
      <c r="A14" s="15" t="s">
        <v>24</v>
      </c>
      <c r="B14" s="15"/>
      <c r="C14" s="15"/>
      <c r="D14" s="15"/>
      <c r="E14" s="15"/>
      <c r="F14" s="15"/>
      <c r="G14" s="15"/>
      <c r="H14" s="15"/>
      <c r="I14" s="15"/>
      <c r="J14" s="15"/>
      <c r="K14" s="15" t="s">
        <v>30</v>
      </c>
      <c r="L14" s="15"/>
      <c r="M14" s="15"/>
      <c r="N14" s="15"/>
    </row>
    <row r="15" spans="1:14" s="18" customFormat="1" x14ac:dyDescent="0.25">
      <c r="A15" s="24" t="s">
        <v>26</v>
      </c>
      <c r="B15" s="24"/>
      <c r="C15" s="24"/>
      <c r="D15" s="24"/>
      <c r="E15" s="24"/>
      <c r="F15" s="24"/>
      <c r="G15" s="24"/>
      <c r="H15" s="24"/>
      <c r="I15" s="24"/>
      <c r="J15" s="24" t="s">
        <v>30</v>
      </c>
      <c r="K15" s="24"/>
      <c r="L15" s="24"/>
      <c r="M15" s="24"/>
      <c r="N15" s="24"/>
    </row>
    <row r="16" spans="1:14" s="18" customFormat="1" x14ac:dyDescent="0.25">
      <c r="A16" s="24" t="s">
        <v>34</v>
      </c>
      <c r="B16" s="24"/>
      <c r="C16" s="24"/>
      <c r="D16" s="24"/>
      <c r="E16" s="24"/>
      <c r="F16" s="24"/>
      <c r="G16" s="24"/>
      <c r="H16" s="24"/>
      <c r="I16" s="24"/>
      <c r="J16" s="24" t="s">
        <v>30</v>
      </c>
      <c r="K16" s="24"/>
      <c r="L16" s="24"/>
      <c r="M16" s="24"/>
      <c r="N16" s="24"/>
    </row>
    <row r="17" spans="1:14" s="16" customFormat="1" x14ac:dyDescent="0.25">
      <c r="A17" s="15" t="s">
        <v>25</v>
      </c>
      <c r="B17" s="15"/>
      <c r="C17" s="15"/>
      <c r="D17" s="15"/>
      <c r="E17" s="15"/>
      <c r="F17" s="15"/>
      <c r="G17" s="15"/>
      <c r="H17" s="15"/>
      <c r="I17" s="15"/>
      <c r="J17" s="15" t="s">
        <v>30</v>
      </c>
      <c r="K17" s="15"/>
      <c r="L17" s="15"/>
      <c r="M17" s="15"/>
      <c r="N17" s="15"/>
    </row>
    <row r="18" spans="1:14" s="18" customFormat="1" ht="16.5" customHeight="1" x14ac:dyDescent="0.25">
      <c r="A18" s="24" t="s">
        <v>27</v>
      </c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 t="s">
        <v>30</v>
      </c>
      <c r="M18" s="24"/>
      <c r="N18" s="24"/>
    </row>
    <row r="19" spans="1:14" s="18" customFormat="1" x14ac:dyDescent="0.25">
      <c r="A19" s="24" t="s">
        <v>28</v>
      </c>
      <c r="B19" s="24"/>
      <c r="C19" s="24"/>
      <c r="D19" s="24"/>
      <c r="E19" s="24"/>
      <c r="F19" s="24"/>
      <c r="G19" s="24"/>
      <c r="H19" s="24"/>
      <c r="I19" s="24"/>
      <c r="J19" s="24"/>
      <c r="K19" s="24" t="s">
        <v>30</v>
      </c>
      <c r="L19" s="24"/>
      <c r="M19" s="24"/>
      <c r="N19" s="24"/>
    </row>
    <row r="20" spans="1:14" s="16" customFormat="1" x14ac:dyDescent="0.25">
      <c r="A20" s="15" t="s">
        <v>29</v>
      </c>
      <c r="B20" s="15"/>
      <c r="C20" s="15"/>
      <c r="D20" s="15"/>
      <c r="E20" s="15"/>
      <c r="F20" s="15"/>
      <c r="G20" s="15"/>
      <c r="H20" s="15"/>
      <c r="I20" s="15"/>
      <c r="J20" s="15" t="s">
        <v>30</v>
      </c>
      <c r="K20" s="15"/>
      <c r="L20" s="15"/>
      <c r="M20" s="15"/>
      <c r="N20" s="15"/>
    </row>
    <row r="23" spans="1:14" x14ac:dyDescent="0.25">
      <c r="B23" s="17"/>
      <c r="C23" t="s">
        <v>32</v>
      </c>
    </row>
    <row r="24" spans="1:14" x14ac:dyDescent="0.25">
      <c r="B24" s="16"/>
      <c r="C24" t="s">
        <v>31</v>
      </c>
    </row>
    <row r="25" spans="1:14" x14ac:dyDescent="0.25">
      <c r="B25" s="18"/>
      <c r="C25" t="s">
        <v>33</v>
      </c>
      <c r="D25">
        <f xml:space="preserve"> 13 +34+55+21+55 +34</f>
        <v>212</v>
      </c>
    </row>
    <row r="31" spans="1:14" x14ac:dyDescent="0.25">
      <c r="G31" s="25"/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050803-4FD8-4B18-81B1-D67E91D41811}">
  <dimension ref="A1:N8"/>
  <sheetViews>
    <sheetView tabSelected="1" workbookViewId="0">
      <selection activeCell="D8" sqref="D8:N8"/>
    </sheetView>
  </sheetViews>
  <sheetFormatPr baseColWidth="10" defaultRowHeight="15" x14ac:dyDescent="0.25"/>
  <cols>
    <col min="1" max="1" width="8.140625" customWidth="1"/>
    <col min="2" max="2" width="42.28515625" customWidth="1"/>
    <col min="3" max="3" width="16.7109375" customWidth="1"/>
  </cols>
  <sheetData>
    <row r="1" spans="1:14" x14ac:dyDescent="0.25">
      <c r="A1" s="2" t="s">
        <v>3</v>
      </c>
      <c r="B1" s="2" t="s">
        <v>36</v>
      </c>
      <c r="C1" s="4" t="s">
        <v>7</v>
      </c>
      <c r="D1" s="22" t="s">
        <v>39</v>
      </c>
      <c r="E1" s="22"/>
      <c r="F1" s="22"/>
      <c r="G1" s="22"/>
      <c r="H1" s="22"/>
      <c r="I1" s="22"/>
      <c r="J1" s="22"/>
      <c r="K1" s="1"/>
      <c r="L1" s="1"/>
      <c r="M1" s="1"/>
      <c r="N1" s="1"/>
    </row>
    <row r="2" spans="1:14" ht="34.5" customHeight="1" x14ac:dyDescent="0.25">
      <c r="A2" s="3" t="s">
        <v>14</v>
      </c>
      <c r="B2" s="26" t="s">
        <v>41</v>
      </c>
      <c r="C2" s="14">
        <v>13</v>
      </c>
      <c r="D2" s="27" t="s">
        <v>40</v>
      </c>
      <c r="E2" s="27"/>
      <c r="F2" s="27"/>
      <c r="G2" s="27"/>
      <c r="H2" s="27"/>
      <c r="I2" s="27"/>
      <c r="J2" s="27"/>
      <c r="K2" s="27"/>
      <c r="L2" s="27"/>
      <c r="M2" s="27"/>
      <c r="N2" s="27"/>
    </row>
    <row r="3" spans="1:14" ht="27.75" customHeight="1" x14ac:dyDescent="0.25">
      <c r="A3" s="3" t="s">
        <v>21</v>
      </c>
      <c r="B3" s="26" t="s">
        <v>42</v>
      </c>
      <c r="C3" s="14">
        <v>34</v>
      </c>
      <c r="D3" s="27" t="s">
        <v>45</v>
      </c>
      <c r="E3" s="27"/>
      <c r="F3" s="27"/>
      <c r="G3" s="27"/>
      <c r="H3" s="27"/>
      <c r="I3" s="27"/>
      <c r="J3" s="27"/>
      <c r="K3" s="27"/>
      <c r="L3" s="27"/>
      <c r="M3" s="27"/>
      <c r="N3" s="27"/>
    </row>
    <row r="4" spans="1:14" ht="30.75" customHeight="1" x14ac:dyDescent="0.25">
      <c r="A4" s="3" t="s">
        <v>22</v>
      </c>
      <c r="B4" s="26" t="s">
        <v>43</v>
      </c>
      <c r="C4" s="14">
        <v>55</v>
      </c>
      <c r="D4" s="27" t="s">
        <v>46</v>
      </c>
      <c r="E4" s="27"/>
      <c r="F4" s="27"/>
      <c r="G4" s="27"/>
      <c r="H4" s="27"/>
      <c r="I4" s="27"/>
      <c r="J4" s="27"/>
      <c r="K4" s="27"/>
      <c r="L4" s="27"/>
      <c r="M4" s="27"/>
      <c r="N4" s="27"/>
    </row>
    <row r="5" spans="1:14" ht="34.5" customHeight="1" x14ac:dyDescent="0.25">
      <c r="A5" s="3" t="s">
        <v>34</v>
      </c>
      <c r="B5" s="26" t="s">
        <v>44</v>
      </c>
      <c r="C5" s="14">
        <v>21</v>
      </c>
      <c r="D5" s="23" t="s">
        <v>47</v>
      </c>
      <c r="E5" s="23"/>
      <c r="F5" s="23"/>
      <c r="G5" s="23"/>
      <c r="H5" s="23"/>
      <c r="I5" s="23"/>
      <c r="J5" s="23"/>
      <c r="K5" s="23"/>
      <c r="L5" s="23"/>
      <c r="M5" s="23"/>
      <c r="N5" s="23"/>
    </row>
    <row r="6" spans="1:14" ht="33" customHeight="1" x14ac:dyDescent="0.25">
      <c r="A6" s="3" t="s">
        <v>27</v>
      </c>
      <c r="B6" s="26" t="s">
        <v>37</v>
      </c>
      <c r="C6" s="14">
        <v>55</v>
      </c>
      <c r="D6" s="23" t="s">
        <v>48</v>
      </c>
      <c r="E6" s="23"/>
      <c r="F6" s="23"/>
      <c r="G6" s="23"/>
      <c r="H6" s="23"/>
      <c r="I6" s="23"/>
      <c r="J6" s="23"/>
      <c r="K6" s="23"/>
      <c r="L6" s="23"/>
      <c r="M6" s="23"/>
      <c r="N6" s="23"/>
    </row>
    <row r="7" spans="1:14" ht="35.25" customHeight="1" x14ac:dyDescent="0.25">
      <c r="A7" s="3" t="s">
        <v>28</v>
      </c>
      <c r="B7" s="26" t="s">
        <v>38</v>
      </c>
      <c r="C7" s="14">
        <v>34</v>
      </c>
      <c r="D7" s="23" t="s">
        <v>49</v>
      </c>
      <c r="E7" s="23"/>
      <c r="F7" s="23"/>
      <c r="G7" s="23"/>
      <c r="H7" s="23"/>
      <c r="I7" s="23"/>
      <c r="J7" s="23"/>
      <c r="K7" s="23"/>
      <c r="L7" s="23"/>
      <c r="M7" s="23"/>
      <c r="N7" s="23"/>
    </row>
    <row r="8" spans="1:14" ht="46.5" customHeight="1" x14ac:dyDescent="0.25">
      <c r="A8" s="14" t="s">
        <v>26</v>
      </c>
      <c r="B8" s="28" t="s">
        <v>50</v>
      </c>
      <c r="C8" s="14">
        <v>21</v>
      </c>
      <c r="D8" s="27" t="s">
        <v>51</v>
      </c>
      <c r="E8" s="27"/>
      <c r="F8" s="27"/>
      <c r="G8" s="27"/>
      <c r="H8" s="27"/>
      <c r="I8" s="27"/>
      <c r="J8" s="27"/>
      <c r="K8" s="27"/>
      <c r="L8" s="27"/>
      <c r="M8" s="27"/>
      <c r="N8" s="27"/>
    </row>
  </sheetData>
  <mergeCells count="8">
    <mergeCell ref="D8:N8"/>
    <mergeCell ref="D3:N3"/>
    <mergeCell ref="D4:N4"/>
    <mergeCell ref="D5:N5"/>
    <mergeCell ref="D6:N6"/>
    <mergeCell ref="D7:N7"/>
    <mergeCell ref="D1:J1"/>
    <mergeCell ref="D2:N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Burndown Chart Sprint3</vt:lpstr>
      <vt:lpstr>Poker estimación completo</vt:lpstr>
      <vt:lpstr>Tareas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herrera liberona</dc:creator>
  <cp:lastModifiedBy>sebastian herrera liberona</cp:lastModifiedBy>
  <dcterms:created xsi:type="dcterms:W3CDTF">2019-10-16T15:41:18Z</dcterms:created>
  <dcterms:modified xsi:type="dcterms:W3CDTF">2019-11-25T20:34:34Z</dcterms:modified>
</cp:coreProperties>
</file>