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Grupo04_Hospitalizacion-Domiciliaria\Documentación\"/>
    </mc:Choice>
  </mc:AlternateContent>
  <xr:revisionPtr revIDLastSave="0" documentId="13_ncr:1_{CB6D5AE8-86F0-4332-AB0F-441341CAF94E}" xr6:coauthVersionLast="45" xr6:coauthVersionMax="45" xr10:uidLastSave="{00000000-0000-0000-0000-000000000000}"/>
  <bookViews>
    <workbookView xWindow="28680" yWindow="4545" windowWidth="20730" windowHeight="11160" xr2:uid="{17DC4F56-A7E1-4C6B-A7C0-3119ACDEE41D}"/>
  </bookViews>
  <sheets>
    <sheet name="Burndown Chart Sprint2" sheetId="5" r:id="rId1"/>
    <sheet name="Estimación de Horas" sheetId="2" r:id="rId2"/>
    <sheet name="Poker estimación" sheetId="6" r:id="rId3"/>
    <sheet name="Tareas" sheetId="4" r:id="rId4"/>
    <sheet name="Matriz RA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B20" i="5"/>
  <c r="B21" i="5"/>
  <c r="B22" i="5"/>
  <c r="B19" i="5"/>
  <c r="B18" i="5"/>
  <c r="B17" i="5"/>
  <c r="B15" i="5"/>
  <c r="B16" i="5"/>
  <c r="B14" i="6" l="1"/>
  <c r="C11" i="6"/>
  <c r="J6" i="2" l="1"/>
  <c r="J7" i="2"/>
  <c r="J8" i="2"/>
  <c r="J9" i="2"/>
  <c r="J10" i="2"/>
  <c r="J11" i="2"/>
  <c r="J5" i="2"/>
  <c r="J12" i="2" s="1"/>
</calcChain>
</file>

<file path=xl/sharedStrings.xml><?xml version="1.0" encoding="utf-8"?>
<sst xmlns="http://schemas.openxmlformats.org/spreadsheetml/2006/main" count="75" uniqueCount="58">
  <si>
    <t>BURNDOWN CHART</t>
  </si>
  <si>
    <t>Actual</t>
  </si>
  <si>
    <t>Planificado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</si>
  <si>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</si>
  <si>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</si>
  <si>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</si>
  <si>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</si>
  <si>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</si>
  <si>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</si>
  <si>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</si>
  <si>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</si>
  <si>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</si>
  <si>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HE3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</si>
  <si>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</si>
  <si>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</si>
  <si>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</si>
  <si>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</si>
  <si>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</si>
  <si>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perfil paciente con user y password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</si>
  <si>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</si>
  <si>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</si>
  <si>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</si>
  <si>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</si>
  <si>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especialista en terreno tendré la opción de pedir al administrador que cambie un paciente para otro grupo o cambiarlo para otra fecha en caso de un inconveniente</t>
  </si>
  <si>
    <t>Opción de contacto con el administrador con el fin de modificar la ruta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</si>
  <si>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</si>
  <si>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</si>
  <si>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</si>
  <si>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</si>
  <si>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</si>
  <si>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</si>
  <si>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</si>
  <si>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</si>
  <si>
    <t xml:space="preserve">Peso  </t>
  </si>
  <si>
    <t>Crear login</t>
  </si>
  <si>
    <t>x</t>
  </si>
  <si>
    <t>T3</t>
  </si>
  <si>
    <t>HC1.2</t>
  </si>
  <si>
    <t>HC1.3</t>
  </si>
  <si>
    <t>Actualizar datos paciente</t>
  </si>
  <si>
    <t>HC1.1</t>
  </si>
  <si>
    <t>Modelos BD</t>
  </si>
  <si>
    <t>HC5.1</t>
  </si>
  <si>
    <t>Vista Documentos</t>
  </si>
  <si>
    <t>HE3.1</t>
  </si>
  <si>
    <t>Contacto al hospital</t>
  </si>
  <si>
    <t>HA1.1</t>
  </si>
  <si>
    <t>HA1.2</t>
  </si>
  <si>
    <t>Login con permisos de ADM</t>
  </si>
  <si>
    <t>Update, delete perfiles (ADM)</t>
  </si>
  <si>
    <t>TOTAL</t>
  </si>
  <si>
    <t>Dias Totales</t>
  </si>
  <si>
    <t>Vel =</t>
  </si>
  <si>
    <t xml:space="preserve"> HC1</t>
  </si>
  <si>
    <t>Puntos de historia</t>
  </si>
  <si>
    <t>Historia</t>
  </si>
  <si>
    <t>Story points</t>
  </si>
  <si>
    <t>Día de 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</si>
</sst>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 Sprint2'!$B$5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Sprint2'!$B$6:$B$23</c:f>
              <c:numCache>
                <c:formatCode>General</c:formatCode>
                <c:ptCount val="1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C60-AC84-FEAE87447A06}"/>
            </c:ext>
          </c:extLst>
        </c:ser>
        <c:ser>
          <c:idx val="2"/>
          <c:order val="1"/>
          <c:tx>
            <c:strRef>
              <c:f>'Burndown Chart Sprint2'!$C$5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Sprint2'!$C$6:$C$23</c:f>
              <c:numCache>
                <c:formatCode>General</c:formatCode>
                <c:ptCount val="18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C60-AC84-FEAE8744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2304"/>
        <c:axId val="92271664"/>
      </c:lineChart>
      <c:catAx>
        <c:axId val="9227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Días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1664"/>
        <c:crosses val="autoZero"/>
        <c:auto val="1"/>
        <c:lblAlgn val="ctr"/>
        <c:lblOffset val="100"/>
        <c:noMultiLvlLbl val="0"/>
      </c:catAx>
      <c:valAx>
        <c:axId val="922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Story points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3</xdr:row>
      <xdr:rowOff>157162</xdr:rowOff>
    </xdr:from>
    <xdr:to>
      <xdr:col>14</xdr:col>
      <xdr:colOff>238124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41AC6-35DF-46D8-BB77-7A1290CA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O23"/>
  <sheetViews>
    <sheetView tabSelected="1" workbookViewId="0">
      <selection activeCell="E18" sqref="E18"/>
    </sheetView>
  </sheetViews>
  <sheetFormatPr baseColWidth="10" defaultRowHeight="15" x14ac:dyDescent="0.25"/>
  <cols>
    <col min="5" max="5" width="11.85546875" bestFit="1" customWidth="1"/>
    <col min="7" max="7" width="13.7109375" customWidth="1"/>
  </cols>
  <sheetData>
    <row r="1" spans="1:15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7"/>
      <c r="M1" s="7"/>
      <c r="N1" s="7"/>
      <c r="O1" s="7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7"/>
      <c r="M2" s="7"/>
      <c r="N2" s="7"/>
      <c r="O2" s="7"/>
    </row>
    <row r="4" spans="1:15" x14ac:dyDescent="0.25">
      <c r="A4" s="17"/>
      <c r="B4" s="21" t="s">
        <v>54</v>
      </c>
      <c r="C4" s="21"/>
    </row>
    <row r="5" spans="1:15" x14ac:dyDescent="0.25">
      <c r="A5" s="17" t="s">
        <v>31</v>
      </c>
      <c r="B5" s="17" t="s">
        <v>2</v>
      </c>
      <c r="C5" s="17" t="s">
        <v>1</v>
      </c>
      <c r="D5" s="27"/>
      <c r="E5" s="17" t="s">
        <v>55</v>
      </c>
      <c r="F5" s="17" t="s">
        <v>56</v>
      </c>
      <c r="G5" s="17" t="s">
        <v>57</v>
      </c>
    </row>
    <row r="6" spans="1:15" x14ac:dyDescent="0.25">
      <c r="A6" s="18">
        <v>0</v>
      </c>
      <c r="B6">
        <v>131</v>
      </c>
      <c r="C6">
        <v>186</v>
      </c>
      <c r="E6" s="18" t="s">
        <v>20</v>
      </c>
      <c r="F6" s="18">
        <v>42</v>
      </c>
      <c r="G6" s="18">
        <v>9</v>
      </c>
    </row>
    <row r="7" spans="1:15" x14ac:dyDescent="0.25">
      <c r="A7" s="18">
        <v>1</v>
      </c>
      <c r="B7">
        <v>131</v>
      </c>
      <c r="C7">
        <v>186</v>
      </c>
      <c r="E7" s="18" t="s">
        <v>17</v>
      </c>
      <c r="F7" s="18">
        <v>55</v>
      </c>
      <c r="G7" s="18">
        <v>17</v>
      </c>
    </row>
    <row r="8" spans="1:15" x14ac:dyDescent="0.25">
      <c r="A8" s="18">
        <v>2</v>
      </c>
      <c r="B8">
        <v>131</v>
      </c>
      <c r="C8">
        <v>186</v>
      </c>
      <c r="E8" s="18" t="s">
        <v>13</v>
      </c>
      <c r="F8" s="18">
        <v>34</v>
      </c>
      <c r="G8" s="18">
        <v>13</v>
      </c>
    </row>
    <row r="9" spans="1:15" x14ac:dyDescent="0.25">
      <c r="A9" s="18">
        <v>3</v>
      </c>
      <c r="B9">
        <v>131</v>
      </c>
      <c r="C9">
        <v>186</v>
      </c>
    </row>
    <row r="10" spans="1:15" x14ac:dyDescent="0.25">
      <c r="A10" s="18">
        <v>4</v>
      </c>
      <c r="B10">
        <v>131</v>
      </c>
      <c r="C10">
        <v>186</v>
      </c>
    </row>
    <row r="11" spans="1:15" x14ac:dyDescent="0.25">
      <c r="A11" s="18">
        <v>5</v>
      </c>
      <c r="B11">
        <v>131</v>
      </c>
      <c r="C11">
        <v>186</v>
      </c>
    </row>
    <row r="12" spans="1:15" x14ac:dyDescent="0.25">
      <c r="A12" s="18">
        <v>6</v>
      </c>
      <c r="B12">
        <v>131</v>
      </c>
    </row>
    <row r="13" spans="1:15" x14ac:dyDescent="0.25">
      <c r="A13" s="18">
        <v>7</v>
      </c>
      <c r="B13">
        <v>131</v>
      </c>
    </row>
    <row r="14" spans="1:15" x14ac:dyDescent="0.25">
      <c r="A14" s="18">
        <v>8</v>
      </c>
      <c r="B14">
        <v>131</v>
      </c>
    </row>
    <row r="15" spans="1:15" x14ac:dyDescent="0.25">
      <c r="A15" s="18">
        <v>9</v>
      </c>
      <c r="B15">
        <f>131-42</f>
        <v>89</v>
      </c>
    </row>
    <row r="16" spans="1:15" x14ac:dyDescent="0.25">
      <c r="A16" s="18">
        <v>10</v>
      </c>
      <c r="B16">
        <f t="shared" ref="B16" si="0">131-42</f>
        <v>89</v>
      </c>
    </row>
    <row r="17" spans="1:2" x14ac:dyDescent="0.25">
      <c r="A17" s="18">
        <v>11</v>
      </c>
      <c r="B17">
        <f>131-42</f>
        <v>89</v>
      </c>
    </row>
    <row r="18" spans="1:2" x14ac:dyDescent="0.25">
      <c r="A18" s="18">
        <v>12</v>
      </c>
      <c r="B18">
        <f>131-42</f>
        <v>89</v>
      </c>
    </row>
    <row r="19" spans="1:2" x14ac:dyDescent="0.25">
      <c r="A19" s="18">
        <v>13</v>
      </c>
      <c r="B19">
        <f>89-34</f>
        <v>55</v>
      </c>
    </row>
    <row r="20" spans="1:2" x14ac:dyDescent="0.25">
      <c r="A20" s="18">
        <v>14</v>
      </c>
      <c r="B20">
        <f t="shared" ref="B20:B22" si="1">89-34</f>
        <v>55</v>
      </c>
    </row>
    <row r="21" spans="1:2" x14ac:dyDescent="0.25">
      <c r="A21" s="18">
        <v>15</v>
      </c>
      <c r="B21">
        <f t="shared" si="1"/>
        <v>55</v>
      </c>
    </row>
    <row r="22" spans="1:2" x14ac:dyDescent="0.25">
      <c r="A22" s="18">
        <v>16</v>
      </c>
      <c r="B22">
        <f t="shared" si="1"/>
        <v>55</v>
      </c>
    </row>
    <row r="23" spans="1:2" x14ac:dyDescent="0.25">
      <c r="A23" s="18">
        <v>17</v>
      </c>
      <c r="B23">
        <f>0</f>
        <v>0</v>
      </c>
    </row>
  </sheetData>
  <mergeCells count="2">
    <mergeCell ref="A1:K2"/>
    <mergeCell ref="B4:C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E23" sqref="E23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L1" s="25" t="s">
        <v>11</v>
      </c>
      <c r="M1" s="25"/>
      <c r="N1" s="25"/>
      <c r="O1" s="25"/>
    </row>
    <row r="2" spans="1:15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L2" s="25"/>
      <c r="M2" s="25"/>
      <c r="N2" s="25"/>
      <c r="O2" s="25"/>
    </row>
    <row r="3" spans="1:15" x14ac:dyDescent="0.25">
      <c r="L3" s="25"/>
      <c r="M3" s="25"/>
      <c r="N3" s="25"/>
      <c r="O3" s="25"/>
    </row>
    <row r="4" spans="1:15" ht="18.75" x14ac:dyDescent="0.3">
      <c r="A4" s="23" t="s">
        <v>30</v>
      </c>
      <c r="B4" s="23"/>
      <c r="C4" s="23"/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" t="s">
        <v>10</v>
      </c>
      <c r="L4" s="25"/>
      <c r="M4" s="25"/>
      <c r="N4" s="25"/>
      <c r="O4" s="25"/>
    </row>
    <row r="5" spans="1:15" x14ac:dyDescent="0.25">
      <c r="A5" s="22">
        <v>1</v>
      </c>
      <c r="B5" s="22"/>
      <c r="C5" s="22"/>
      <c r="D5" s="1">
        <v>16</v>
      </c>
      <c r="E5" s="1">
        <v>16</v>
      </c>
      <c r="F5" s="14">
        <v>16</v>
      </c>
      <c r="G5" s="1">
        <v>16</v>
      </c>
      <c r="H5" s="1">
        <v>12</v>
      </c>
      <c r="I5" s="1">
        <v>16</v>
      </c>
      <c r="J5">
        <f>AVERAGE(D5:I5)</f>
        <v>15.333333333333334</v>
      </c>
      <c r="L5" s="25"/>
      <c r="M5" s="25"/>
      <c r="N5" s="25"/>
      <c r="O5" s="25"/>
    </row>
    <row r="6" spans="1:15" x14ac:dyDescent="0.25">
      <c r="A6" s="22">
        <v>2</v>
      </c>
      <c r="B6" s="22"/>
      <c r="C6" s="22"/>
      <c r="D6" s="1">
        <v>4</v>
      </c>
      <c r="E6" s="1">
        <v>4</v>
      </c>
      <c r="F6" s="14">
        <v>4</v>
      </c>
      <c r="G6" s="1">
        <v>4</v>
      </c>
      <c r="H6" s="1">
        <v>6</v>
      </c>
      <c r="I6" s="1">
        <v>4</v>
      </c>
      <c r="J6">
        <f t="shared" ref="J6:J11" si="0">AVERAGE(D6:I6)</f>
        <v>4.333333333333333</v>
      </c>
      <c r="L6" s="25"/>
      <c r="M6" s="25"/>
      <c r="N6" s="25"/>
      <c r="O6" s="25"/>
    </row>
    <row r="7" spans="1:15" x14ac:dyDescent="0.25">
      <c r="A7" s="22">
        <v>3</v>
      </c>
      <c r="B7" s="22"/>
      <c r="C7" s="22"/>
      <c r="D7" s="1">
        <v>8</v>
      </c>
      <c r="E7" s="1">
        <v>7</v>
      </c>
      <c r="F7" s="14">
        <v>8</v>
      </c>
      <c r="G7" s="1">
        <v>8</v>
      </c>
      <c r="H7" s="1">
        <v>6</v>
      </c>
      <c r="I7" s="1">
        <v>4</v>
      </c>
      <c r="J7">
        <f t="shared" si="0"/>
        <v>6.833333333333333</v>
      </c>
    </row>
    <row r="8" spans="1:15" x14ac:dyDescent="0.25">
      <c r="A8" s="22">
        <v>4</v>
      </c>
      <c r="B8" s="22"/>
      <c r="C8" s="22"/>
      <c r="D8" s="1">
        <v>8</v>
      </c>
      <c r="E8" s="1">
        <v>10</v>
      </c>
      <c r="F8" s="14">
        <v>10</v>
      </c>
      <c r="G8" s="1">
        <v>8</v>
      </c>
      <c r="H8" s="1">
        <v>10</v>
      </c>
      <c r="I8" s="1">
        <v>12</v>
      </c>
      <c r="J8">
        <f t="shared" si="0"/>
        <v>9.6666666666666661</v>
      </c>
    </row>
    <row r="9" spans="1:15" x14ac:dyDescent="0.25">
      <c r="A9" s="22">
        <v>5</v>
      </c>
      <c r="B9" s="22"/>
      <c r="C9" s="22"/>
      <c r="D9" s="1">
        <v>8</v>
      </c>
      <c r="E9" s="1">
        <v>10</v>
      </c>
      <c r="F9" s="14">
        <v>10</v>
      </c>
      <c r="G9" s="1">
        <v>10</v>
      </c>
      <c r="H9" s="1">
        <v>10</v>
      </c>
      <c r="I9" s="1">
        <v>8</v>
      </c>
      <c r="J9">
        <f t="shared" si="0"/>
        <v>9.3333333333333339</v>
      </c>
    </row>
    <row r="10" spans="1:15" x14ac:dyDescent="0.25">
      <c r="A10" s="22">
        <v>6</v>
      </c>
      <c r="B10" s="22"/>
      <c r="C10" s="22"/>
      <c r="D10" s="1">
        <v>4</v>
      </c>
      <c r="E10" s="1">
        <v>4</v>
      </c>
      <c r="F10" s="14">
        <v>4</v>
      </c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25">
      <c r="A11" s="22">
        <v>7</v>
      </c>
      <c r="B11" s="22"/>
      <c r="C11" s="22"/>
      <c r="D11" s="1">
        <v>8</v>
      </c>
      <c r="E11" s="1">
        <v>6</v>
      </c>
      <c r="F11" s="14">
        <v>8</v>
      </c>
      <c r="G11" s="1">
        <v>8</v>
      </c>
      <c r="H11" s="1">
        <v>10</v>
      </c>
      <c r="I11" s="1">
        <v>4</v>
      </c>
      <c r="J11">
        <f t="shared" si="0"/>
        <v>7.333333333333333</v>
      </c>
    </row>
    <row r="12" spans="1:15" x14ac:dyDescent="0.25">
      <c r="A12" s="22"/>
      <c r="B12" s="22"/>
      <c r="C12" s="22"/>
      <c r="D12" s="1"/>
      <c r="E12" s="1"/>
      <c r="F12" s="14"/>
      <c r="G12" s="1"/>
      <c r="H12" s="1"/>
      <c r="I12" s="5" t="s">
        <v>10</v>
      </c>
      <c r="J12" s="8">
        <f>SUM(J5:J11)</f>
        <v>56.833333333333336</v>
      </c>
    </row>
    <row r="13" spans="1:15" x14ac:dyDescent="0.25">
      <c r="A13" s="22"/>
      <c r="B13" s="22"/>
      <c r="C13" s="22"/>
      <c r="D13" s="1"/>
      <c r="E13" s="1"/>
      <c r="F13" s="1"/>
      <c r="G13" s="1"/>
      <c r="H13" s="1"/>
      <c r="I13" s="1"/>
    </row>
    <row r="14" spans="1:15" x14ac:dyDescent="0.25">
      <c r="A14" s="22"/>
      <c r="B14" s="22"/>
      <c r="C14" s="22"/>
      <c r="D14" s="1"/>
      <c r="E14" s="1"/>
      <c r="F14" s="1"/>
      <c r="G14" s="1"/>
      <c r="H14" s="1"/>
      <c r="I14" s="1"/>
    </row>
    <row r="15" spans="1:15" x14ac:dyDescent="0.25">
      <c r="A15" s="22"/>
      <c r="B15" s="22"/>
      <c r="C15" s="22"/>
      <c r="D15" s="1"/>
      <c r="E15" s="1"/>
      <c r="F15" s="1"/>
      <c r="G15" s="1"/>
      <c r="H15" s="1"/>
      <c r="I15" s="1"/>
    </row>
    <row r="16" spans="1:15" x14ac:dyDescent="0.25">
      <c r="A16" s="22"/>
      <c r="B16" s="22"/>
      <c r="C16" s="22"/>
      <c r="D16" s="1"/>
      <c r="E16" s="1"/>
      <c r="F16" s="1"/>
      <c r="G16" s="1"/>
      <c r="H16" s="1"/>
      <c r="I16" s="1"/>
    </row>
    <row r="17" spans="1:9" x14ac:dyDescent="0.25">
      <c r="A17" s="22"/>
      <c r="B17" s="22"/>
      <c r="C17" s="22"/>
      <c r="D17" s="1"/>
      <c r="E17" s="1"/>
      <c r="F17" s="1"/>
      <c r="G17" s="1"/>
      <c r="H17" s="1"/>
      <c r="I17" s="1"/>
    </row>
    <row r="18" spans="1:9" x14ac:dyDescent="0.25">
      <c r="A18" s="22"/>
      <c r="B18" s="22"/>
      <c r="C18" s="22"/>
      <c r="D18" s="1"/>
      <c r="E18" s="1"/>
      <c r="F18" s="1"/>
      <c r="G18" s="1"/>
      <c r="H18" s="1"/>
      <c r="I18" s="1"/>
    </row>
    <row r="19" spans="1:9" x14ac:dyDescent="0.25">
      <c r="A19" s="22"/>
      <c r="B19" s="22"/>
      <c r="C19" s="22"/>
      <c r="D19" s="1"/>
      <c r="E19" s="1"/>
      <c r="F19" s="1"/>
      <c r="G19" s="1"/>
      <c r="H19" s="1"/>
      <c r="I19" s="1"/>
    </row>
    <row r="20" spans="1:9" x14ac:dyDescent="0.25">
      <c r="A20" s="22"/>
      <c r="B20" s="22"/>
      <c r="C20" s="22"/>
      <c r="D20" s="1"/>
      <c r="E20" s="1"/>
      <c r="F20" s="1"/>
      <c r="G20" s="1"/>
      <c r="H20" s="1"/>
      <c r="I20" s="1"/>
    </row>
    <row r="21" spans="1:9" x14ac:dyDescent="0.25">
      <c r="A21" s="22"/>
      <c r="B21" s="22"/>
      <c r="C21" s="22"/>
      <c r="D21" s="1"/>
      <c r="E21" s="1"/>
      <c r="F21" s="1"/>
      <c r="G21" s="1"/>
      <c r="H21" s="1"/>
      <c r="I21" s="1"/>
    </row>
    <row r="22" spans="1:9" x14ac:dyDescent="0.25">
      <c r="A22" s="22"/>
      <c r="B22" s="22"/>
      <c r="C22" s="22"/>
      <c r="D22" s="1"/>
      <c r="E22" s="1"/>
      <c r="F22" s="1"/>
      <c r="G22" s="1"/>
      <c r="H22" s="1"/>
      <c r="I22" s="1"/>
    </row>
    <row r="23" spans="1:9" x14ac:dyDescent="0.25">
      <c r="A23" s="22"/>
      <c r="B23" s="22"/>
      <c r="C23" s="22"/>
      <c r="D23" s="1"/>
      <c r="E23" s="1"/>
      <c r="F23" s="1"/>
      <c r="G23" s="1"/>
      <c r="H23" s="1"/>
      <c r="I23" s="1"/>
    </row>
    <row r="24" spans="1:9" x14ac:dyDescent="0.25">
      <c r="A24" s="22"/>
      <c r="B24" s="22"/>
      <c r="C24" s="22"/>
      <c r="D24" s="1"/>
      <c r="E24" s="1"/>
      <c r="F24" s="1"/>
      <c r="G24" s="1"/>
      <c r="H24" s="1"/>
      <c r="I24" s="1"/>
    </row>
    <row r="25" spans="1:9" x14ac:dyDescent="0.25">
      <c r="A25" s="22"/>
      <c r="B25" s="22"/>
      <c r="C25" s="22"/>
      <c r="D25" s="1"/>
      <c r="E25" s="1"/>
      <c r="F25" s="1"/>
      <c r="G25" s="1"/>
      <c r="H25" s="1"/>
      <c r="I25" s="1"/>
    </row>
    <row r="26" spans="1:9" x14ac:dyDescent="0.25">
      <c r="A26" s="22"/>
      <c r="B26" s="22"/>
      <c r="C26" s="22"/>
      <c r="D26" s="1"/>
      <c r="E26" s="1"/>
      <c r="F26" s="1"/>
      <c r="G26" s="1"/>
      <c r="H26" s="1"/>
      <c r="I26" s="1"/>
    </row>
    <row r="27" spans="1:9" x14ac:dyDescent="0.25">
      <c r="A27" s="22"/>
      <c r="B27" s="22"/>
      <c r="C27" s="22"/>
    </row>
    <row r="28" spans="1:9" x14ac:dyDescent="0.25">
      <c r="A28" s="22"/>
      <c r="B28" s="22"/>
      <c r="C28" s="22"/>
    </row>
    <row r="29" spans="1:9" x14ac:dyDescent="0.25">
      <c r="A29" s="22"/>
      <c r="B29" s="22"/>
      <c r="C29" s="22"/>
    </row>
    <row r="30" spans="1:9" x14ac:dyDescent="0.25">
      <c r="A30" s="22"/>
      <c r="B30" s="22"/>
      <c r="C30" s="22"/>
    </row>
    <row r="31" spans="1:9" x14ac:dyDescent="0.25">
      <c r="A31" s="22"/>
      <c r="B31" s="22"/>
      <c r="C31" s="22"/>
    </row>
    <row r="32" spans="1:9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2"/>
      <c r="B34" s="22"/>
      <c r="C34" s="22"/>
    </row>
    <row r="35" spans="1:3" x14ac:dyDescent="0.25">
      <c r="A35" s="22"/>
      <c r="B35" s="22"/>
      <c r="C35" s="22"/>
    </row>
    <row r="36" spans="1:3" x14ac:dyDescent="0.25">
      <c r="A36" s="22"/>
      <c r="B36" s="22"/>
      <c r="C36" s="22"/>
    </row>
    <row r="37" spans="1:3" x14ac:dyDescent="0.25">
      <c r="A37" s="22"/>
      <c r="B37" s="22"/>
      <c r="C37" s="22"/>
    </row>
    <row r="38" spans="1:3" x14ac:dyDescent="0.25">
      <c r="A38" s="22"/>
      <c r="B38" s="22"/>
      <c r="C38" s="22"/>
    </row>
    <row r="39" spans="1:3" x14ac:dyDescent="0.25">
      <c r="A39" s="22"/>
      <c r="B39" s="22"/>
      <c r="C39" s="22"/>
    </row>
    <row r="40" spans="1:3" x14ac:dyDescent="0.25">
      <c r="A40" s="22"/>
      <c r="B40" s="22"/>
      <c r="C40" s="22"/>
    </row>
    <row r="41" spans="1:3" x14ac:dyDescent="0.25">
      <c r="A41" s="22"/>
      <c r="B41" s="22"/>
      <c r="C41" s="22"/>
    </row>
  </sheetData>
  <mergeCells count="40"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A6C4-2A46-4712-9487-F232D3963423}">
  <dimension ref="A2:N64"/>
  <sheetViews>
    <sheetView workbookViewId="0">
      <selection activeCell="C14" sqref="C14:D17"/>
    </sheetView>
  </sheetViews>
  <sheetFormatPr baseColWidth="10" defaultRowHeight="15" x14ac:dyDescent="0.25"/>
  <cols>
    <col min="1" max="1" width="11.42578125" style="13"/>
    <col min="2" max="2" width="28.28515625" customWidth="1"/>
    <col min="3" max="14" width="8.7109375" customWidth="1"/>
  </cols>
  <sheetData>
    <row r="2" spans="1:14" x14ac:dyDescent="0.25">
      <c r="A2" s="16"/>
      <c r="B2" s="16"/>
      <c r="C2" s="12">
        <v>0</v>
      </c>
      <c r="D2" s="12">
        <v>1</v>
      </c>
      <c r="E2" s="12">
        <v>2</v>
      </c>
      <c r="F2" s="12">
        <v>3</v>
      </c>
      <c r="G2" s="12">
        <v>5</v>
      </c>
      <c r="H2" s="12">
        <v>8</v>
      </c>
      <c r="I2" s="12">
        <v>13</v>
      </c>
      <c r="J2" s="12">
        <v>21</v>
      </c>
      <c r="K2" s="12">
        <v>34</v>
      </c>
      <c r="L2" s="12">
        <v>55</v>
      </c>
      <c r="M2" s="12">
        <v>89</v>
      </c>
      <c r="N2" s="12">
        <v>100</v>
      </c>
    </row>
    <row r="3" spans="1:14" x14ac:dyDescent="0.25">
      <c r="A3" s="13" t="s">
        <v>40</v>
      </c>
      <c r="B3" s="13" t="s">
        <v>41</v>
      </c>
      <c r="C3" s="13"/>
      <c r="D3" s="13"/>
      <c r="E3" s="13"/>
      <c r="F3" s="13"/>
      <c r="G3" s="13"/>
      <c r="H3" s="13"/>
      <c r="I3" s="13" t="s">
        <v>35</v>
      </c>
      <c r="J3" s="13"/>
      <c r="K3" s="13"/>
      <c r="L3" s="13"/>
      <c r="M3" s="13"/>
      <c r="N3" s="13"/>
    </row>
    <row r="4" spans="1:14" x14ac:dyDescent="0.25">
      <c r="A4" s="13" t="s">
        <v>37</v>
      </c>
      <c r="B4" s="13" t="s">
        <v>34</v>
      </c>
      <c r="C4" s="13"/>
      <c r="D4" s="13"/>
      <c r="E4" s="13"/>
      <c r="F4" s="13"/>
      <c r="G4" s="13"/>
      <c r="H4" s="13" t="s">
        <v>35</v>
      </c>
      <c r="I4" s="13"/>
      <c r="J4" s="13"/>
      <c r="K4" s="13"/>
      <c r="L4" s="13"/>
      <c r="M4" s="13"/>
      <c r="N4" s="13"/>
    </row>
    <row r="5" spans="1:14" x14ac:dyDescent="0.25">
      <c r="A5" s="13" t="s">
        <v>38</v>
      </c>
      <c r="B5" s="13" t="s">
        <v>39</v>
      </c>
      <c r="C5" s="13"/>
      <c r="D5" s="13"/>
      <c r="E5" s="13"/>
      <c r="F5" s="13"/>
      <c r="G5" s="13"/>
      <c r="H5" s="13"/>
      <c r="I5" s="13"/>
      <c r="J5" s="13" t="s">
        <v>35</v>
      </c>
      <c r="K5" s="13"/>
      <c r="L5" s="13"/>
      <c r="M5" s="13"/>
      <c r="N5" s="13"/>
    </row>
    <row r="6" spans="1:14" x14ac:dyDescent="0.25">
      <c r="A6" s="13" t="s">
        <v>42</v>
      </c>
      <c r="B6" s="13" t="s">
        <v>43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35</v>
      </c>
      <c r="M6" s="13"/>
      <c r="N6" s="13"/>
    </row>
    <row r="7" spans="1:14" x14ac:dyDescent="0.25">
      <c r="A7" s="13" t="s">
        <v>44</v>
      </c>
      <c r="B7" s="13" t="s">
        <v>45</v>
      </c>
      <c r="C7" s="13"/>
      <c r="D7" s="13"/>
      <c r="E7" s="13"/>
      <c r="F7" s="13"/>
      <c r="G7" s="13"/>
      <c r="H7" s="13"/>
      <c r="I7" s="13"/>
      <c r="J7" s="13"/>
      <c r="K7" s="13"/>
      <c r="L7" s="13" t="s">
        <v>35</v>
      </c>
      <c r="M7" s="13"/>
      <c r="N7" s="13"/>
    </row>
    <row r="8" spans="1:14" x14ac:dyDescent="0.25">
      <c r="A8" s="13" t="s">
        <v>46</v>
      </c>
      <c r="B8" s="13" t="s">
        <v>48</v>
      </c>
      <c r="C8" s="13"/>
      <c r="D8" s="13"/>
      <c r="E8" s="13"/>
      <c r="F8" s="13"/>
      <c r="G8" s="13"/>
      <c r="H8" s="13"/>
      <c r="I8" s="13" t="s">
        <v>35</v>
      </c>
      <c r="J8" s="13"/>
      <c r="K8" s="13"/>
      <c r="L8" s="13"/>
      <c r="M8" s="13"/>
      <c r="N8" s="13"/>
    </row>
    <row r="9" spans="1:14" x14ac:dyDescent="0.25">
      <c r="A9" s="13" t="s">
        <v>47</v>
      </c>
      <c r="B9" s="13" t="s">
        <v>49</v>
      </c>
      <c r="C9" s="13"/>
      <c r="D9" s="13"/>
      <c r="E9" s="13"/>
      <c r="F9" s="13"/>
      <c r="G9" s="13"/>
      <c r="H9" s="13"/>
      <c r="I9" s="13"/>
      <c r="J9" s="13"/>
      <c r="K9" s="13" t="s">
        <v>35</v>
      </c>
      <c r="L9" s="13"/>
      <c r="M9" s="13"/>
      <c r="N9" s="13"/>
    </row>
    <row r="10" spans="1:14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B11" s="13" t="s">
        <v>50</v>
      </c>
      <c r="C11" s="13">
        <f>SUM(8+26+21+34+55+55)</f>
        <v>199</v>
      </c>
      <c r="D11" s="13"/>
      <c r="E11" s="13" t="s">
        <v>51</v>
      </c>
      <c r="F11" s="13"/>
      <c r="G11" s="13">
        <v>14</v>
      </c>
      <c r="H11" s="13"/>
      <c r="I11" s="13"/>
      <c r="J11" s="13"/>
      <c r="K11" s="13"/>
      <c r="L11" s="13"/>
      <c r="M11" s="13"/>
      <c r="N11" s="13"/>
    </row>
    <row r="12" spans="1:14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 t="s">
        <v>52</v>
      </c>
      <c r="B14" s="13">
        <f>C11/G11</f>
        <v>14.214285714285714</v>
      </c>
      <c r="C14" s="13" t="s">
        <v>53</v>
      </c>
      <c r="D14" s="13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B15" s="13"/>
      <c r="C15" s="13" t="s">
        <v>17</v>
      </c>
      <c r="D15" s="13">
        <v>55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B16" s="13"/>
      <c r="C16" s="13" t="s">
        <v>12</v>
      </c>
      <c r="D16" s="13">
        <v>55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B17" s="13"/>
      <c r="C17" s="13" t="s">
        <v>13</v>
      </c>
      <c r="D17" s="13">
        <v>34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4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4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4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4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4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4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9"/>
  <sheetViews>
    <sheetView workbookViewId="0">
      <selection activeCell="E19" sqref="E19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13" x14ac:dyDescent="0.25">
      <c r="A1" s="8" t="s">
        <v>29</v>
      </c>
      <c r="B1" s="12" t="s">
        <v>33</v>
      </c>
      <c r="C1" s="21" t="s">
        <v>32</v>
      </c>
      <c r="D1" s="21"/>
      <c r="E1" s="21"/>
      <c r="F1" s="21"/>
      <c r="G1" s="21"/>
      <c r="H1" s="21"/>
      <c r="I1" s="21"/>
      <c r="J1" s="7"/>
      <c r="K1" s="7"/>
      <c r="L1" s="7"/>
      <c r="M1" s="7"/>
    </row>
    <row r="2" spans="1:13" ht="16.5" customHeight="1" x14ac:dyDescent="0.25">
      <c r="A2" s="9"/>
      <c r="B2" s="10"/>
      <c r="C2" s="9" t="s">
        <v>20</v>
      </c>
      <c r="D2" s="26" t="s">
        <v>16</v>
      </c>
      <c r="E2" s="26"/>
      <c r="F2" s="26"/>
      <c r="G2" s="26"/>
      <c r="H2" s="26"/>
      <c r="I2" s="26"/>
      <c r="J2" s="26"/>
      <c r="K2" s="26"/>
      <c r="L2" s="26"/>
      <c r="M2" s="26"/>
    </row>
    <row r="3" spans="1:13" ht="16.5" customHeight="1" x14ac:dyDescent="0.25">
      <c r="A3" s="9"/>
      <c r="B3" s="10"/>
      <c r="C3" s="9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5">
      <c r="A4">
        <v>1</v>
      </c>
      <c r="B4" s="11"/>
      <c r="D4" t="s">
        <v>14</v>
      </c>
      <c r="E4" t="s">
        <v>28</v>
      </c>
    </row>
    <row r="5" spans="1:13" ht="16.5" x14ac:dyDescent="0.3">
      <c r="A5">
        <v>2</v>
      </c>
      <c r="B5" s="2"/>
      <c r="D5" t="s">
        <v>15</v>
      </c>
      <c r="E5" s="6" t="s">
        <v>18</v>
      </c>
    </row>
    <row r="6" spans="1:13" ht="16.5" x14ac:dyDescent="0.3">
      <c r="A6">
        <v>3</v>
      </c>
      <c r="B6" s="2"/>
      <c r="D6" t="s">
        <v>36</v>
      </c>
      <c r="E6" s="6" t="s">
        <v>19</v>
      </c>
    </row>
    <row r="7" spans="1:13" x14ac:dyDescent="0.25">
      <c r="B7" s="2"/>
    </row>
    <row r="8" spans="1:13" ht="16.5" customHeight="1" x14ac:dyDescent="0.25">
      <c r="A8" s="9"/>
      <c r="B8" s="10"/>
      <c r="C8" s="9" t="s">
        <v>17</v>
      </c>
      <c r="D8" s="26" t="s">
        <v>21</v>
      </c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5">
      <c r="A9" s="9"/>
      <c r="B9" s="9"/>
      <c r="C9" s="9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ht="16.5" x14ac:dyDescent="0.3">
      <c r="A10">
        <v>4</v>
      </c>
      <c r="B10" s="2"/>
      <c r="D10" t="s">
        <v>14</v>
      </c>
      <c r="E10" s="6" t="s">
        <v>22</v>
      </c>
    </row>
    <row r="11" spans="1:13" x14ac:dyDescent="0.25">
      <c r="B11" s="2"/>
    </row>
    <row r="12" spans="1:13" ht="16.5" customHeight="1" x14ac:dyDescent="0.25">
      <c r="A12" s="9"/>
      <c r="B12" s="10"/>
      <c r="C12" s="9" t="s">
        <v>12</v>
      </c>
      <c r="D12" s="26" t="s">
        <v>23</v>
      </c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6.5" customHeight="1" x14ac:dyDescent="0.25">
      <c r="A13" s="9"/>
      <c r="B13" s="10"/>
      <c r="C13" s="9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6.5" x14ac:dyDescent="0.3">
      <c r="A14">
        <v>5</v>
      </c>
      <c r="B14" s="2"/>
      <c r="D14" t="s">
        <v>14</v>
      </c>
      <c r="E14" s="6" t="s">
        <v>24</v>
      </c>
    </row>
    <row r="15" spans="1:13" x14ac:dyDescent="0.25">
      <c r="B15" s="2"/>
    </row>
    <row r="16" spans="1:13" ht="16.5" customHeight="1" x14ac:dyDescent="0.25">
      <c r="A16" s="9"/>
      <c r="B16" s="10"/>
      <c r="C16" s="9" t="s">
        <v>13</v>
      </c>
      <c r="D16" s="26" t="s">
        <v>25</v>
      </c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6.5" customHeight="1" x14ac:dyDescent="0.25">
      <c r="A17" s="9"/>
      <c r="B17" s="10"/>
      <c r="C17" s="9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6.5" x14ac:dyDescent="0.3">
      <c r="A18">
        <v>6</v>
      </c>
      <c r="B18" s="2"/>
      <c r="D18" t="s">
        <v>14</v>
      </c>
      <c r="E18" s="6" t="s">
        <v>26</v>
      </c>
    </row>
    <row r="19" spans="1:13" ht="16.5" x14ac:dyDescent="0.3">
      <c r="A19">
        <v>7</v>
      </c>
      <c r="B19" s="2"/>
      <c r="D19" t="s">
        <v>15</v>
      </c>
      <c r="E19" s="6" t="s">
        <v>27</v>
      </c>
    </row>
  </sheetData>
  <mergeCells count="5">
    <mergeCell ref="C1:I1"/>
    <mergeCell ref="D2:M3"/>
    <mergeCell ref="D8:M9"/>
    <mergeCell ref="D12:M13"/>
    <mergeCell ref="D16:M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Estimación de Horas</vt:lpstr>
      <vt:lpstr>Poker estimación</vt:lpstr>
      <vt:lpstr>Tareas</vt:lpstr>
      <vt:lpstr>Matriz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2019-10-21T00:44:29Z</dcterms:modified>
</cp:coreProperties>
</file>