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esktop\Hospital\G4HD\Documentación\"/>
    </mc:Choice>
  </mc:AlternateContent>
  <xr:revisionPtr revIDLastSave="0" documentId="13_ncr:1_{82120E02-7FD8-46F1-99CA-3AF17ADB280B}" xr6:coauthVersionLast="41" xr6:coauthVersionMax="45" xr10:uidLastSave="{00000000-0000-0000-0000-000000000000}"/>
  <bookViews>
    <workbookView xWindow="-108" yWindow="-108" windowWidth="23256" windowHeight="12576" activeTab="1" xr2:uid="{17DC4F56-A7E1-4C6B-A7C0-3119ACDEE41D}"/>
  </bookViews>
  <sheets>
    <sheet name="Burndown Chart Sprint2" sheetId="5" r:id="rId1"/>
    <sheet name="Estimación de tareas" sheetId="2" r:id="rId2"/>
    <sheet name="Tareas" sheetId="4" r:id="rId3"/>
    <sheet name="Matriz RACI" sheetId="3" r:id="rId4"/>
    <sheet name="Burndown Char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16" i="5"/>
  <c r="E17" i="5"/>
  <c r="E18" i="5"/>
  <c r="E19" i="5"/>
  <c r="E20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7" i="5" l="1"/>
  <c r="F7" i="5"/>
  <c r="F6" i="5"/>
  <c r="F7" i="1"/>
  <c r="F8" i="1" l="1"/>
  <c r="F9" i="1"/>
  <c r="F10" i="1"/>
  <c r="F11" i="1"/>
  <c r="F12" i="1"/>
  <c r="F13" i="1"/>
  <c r="F14" i="1"/>
  <c r="F15" i="1"/>
  <c r="F6" i="1"/>
  <c r="E8" i="1"/>
  <c r="E9" i="1"/>
  <c r="E10" i="1"/>
  <c r="E11" i="1"/>
  <c r="E12" i="1"/>
  <c r="E13" i="1"/>
  <c r="E14" i="1"/>
  <c r="E15" i="1"/>
  <c r="E7" i="1"/>
  <c r="D8" i="1"/>
  <c r="D9" i="1"/>
  <c r="D10" i="1"/>
  <c r="D11" i="1"/>
  <c r="D12" i="1"/>
  <c r="D13" i="1"/>
  <c r="D14" i="1"/>
  <c r="D15" i="1"/>
  <c r="D7" i="1"/>
  <c r="J6" i="2"/>
  <c r="J7" i="2"/>
  <c r="J8" i="2"/>
  <c r="J9" i="2"/>
  <c r="J10" i="2"/>
  <c r="J11" i="2"/>
  <c r="J5" i="2"/>
  <c r="E7" i="5"/>
  <c r="J12" i="2" l="1"/>
</calcChain>
</file>

<file path=xl/sharedStrings.xml><?xml version="1.0" encoding="utf-8"?>
<sst xmlns="http://schemas.openxmlformats.org/spreadsheetml/2006/main" count="56" uniqueCount="38">
  <si>
    <t>BURNDOWN CHART</t>
  </si>
  <si>
    <t>Actual</t>
  </si>
  <si>
    <t>Planificado</t>
  </si>
  <si>
    <t>Hecho</t>
  </si>
  <si>
    <t>Hoy</t>
  </si>
  <si>
    <t>Horas</t>
  </si>
  <si>
    <t>Restantes</t>
  </si>
  <si>
    <t>Semana</t>
  </si>
  <si>
    <t>Estimación de tareas</t>
  </si>
  <si>
    <t>Rodrigo</t>
  </si>
  <si>
    <t xml:space="preserve">Sebastián </t>
  </si>
  <si>
    <t>Cristian</t>
  </si>
  <si>
    <t>Diego</t>
  </si>
  <si>
    <t>Pablo</t>
  </si>
  <si>
    <t>Daniel</t>
  </si>
  <si>
    <t>Total</t>
  </si>
  <si>
    <t>Evaluar tareas en horas</t>
  </si>
  <si>
    <t>HE3</t>
  </si>
  <si>
    <t>HA1</t>
  </si>
  <si>
    <t>T1</t>
  </si>
  <si>
    <t>T2</t>
  </si>
  <si>
    <t>Yo como cuidador deberé entregar datos, además de los datos de el paciente al administrador para que este me cree un perfil entregándome un nombre de usuario y clave predefinida.</t>
  </si>
  <si>
    <t>HC5</t>
  </si>
  <si>
    <t>Crear perfil paciente con user y password</t>
  </si>
  <si>
    <t>Crear vista para actualizar datos del paciente</t>
  </si>
  <si>
    <t>HC1</t>
  </si>
  <si>
    <t>Yo como cuidador podré visualizar y descargar los diferentes documentos respecto al paciente para mantenerte informado sobre el diagnóstico y evolución del paciente.</t>
  </si>
  <si>
    <t>Vista para acceder a documentos del repositorio</t>
  </si>
  <si>
    <t>Yo como especialista en terreno tendré la opción de pedir al administrador que cambie un paciente para otro grupo o cambiarlo para otra fecha en caso de un inconveniente</t>
  </si>
  <si>
    <t>Opción de contacto con el administrador con el fin de modificar la ruta</t>
  </si>
  <si>
    <t>Yo como administrador de la página web podré ingresar pacientes y cuidadores, al programa de hospitalización domiciliaria, para poder tener un registro de sus datos.</t>
  </si>
  <si>
    <t>Crear Login de ADM, con permisos de creacion de nuevos usuarios </t>
  </si>
  <si>
    <t>Vista de cuenta administrador para realizar update o delete de informacion o perfiles usuarios</t>
  </si>
  <si>
    <t>Revisar, modificar y consolidar modelo de base de datos.</t>
  </si>
  <si>
    <t>ID</t>
  </si>
  <si>
    <t>Tarea ID</t>
  </si>
  <si>
    <t>Dia</t>
  </si>
  <si>
    <t>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</si>
</sst>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72B4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Sprint2'!$A$5</c:f>
              <c:strCache>
                <c:ptCount val="1"/>
                <c:pt idx="0">
                  <c:v>Dia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Sprint2'!$A$6:$A$20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6-4E70-9998-5256493EEF37}"/>
            </c:ext>
          </c:extLst>
        </c:ser>
        <c:ser>
          <c:idx val="1"/>
          <c:order val="1"/>
          <c:tx>
            <c:strRef>
              <c:f>'Burndown Chart Sprint2'!$D$5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Sprint2'!$D$6:$D$20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16</c:v>
                </c:pt>
                <c:pt idx="12">
                  <c:v>12</c:v>
                </c:pt>
                <c:pt idx="13">
                  <c:v>8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6-4E70-9998-5256493EEF37}"/>
            </c:ext>
          </c:extLst>
        </c:ser>
        <c:ser>
          <c:idx val="2"/>
          <c:order val="2"/>
          <c:tx>
            <c:strRef>
              <c:f>'Burndown Chart Sprint2'!$E$5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Sprint2'!$E$6:$E$20</c:f>
              <c:numCache>
                <c:formatCode>General</c:formatCode>
                <c:ptCount val="15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6-4E70-9998-5256493E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97744"/>
        <c:axId val="500397424"/>
      </c:lineChart>
      <c:catAx>
        <c:axId val="50039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0397424"/>
        <c:crosses val="autoZero"/>
        <c:auto val="1"/>
        <c:lblAlgn val="ctr"/>
        <c:lblOffset val="100"/>
        <c:noMultiLvlLbl val="0"/>
      </c:catAx>
      <c:valAx>
        <c:axId val="5003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03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Chart'!$A$5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Chart'!$A$6:$A$15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3-496B-9D94-D9508EA137B8}"/>
            </c:ext>
          </c:extLst>
        </c:ser>
        <c:ser>
          <c:idx val="1"/>
          <c:order val="1"/>
          <c:tx>
            <c:strRef>
              <c:f>'Burndown Chart'!$D$5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Chart'!$D$6:$D$15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3-496B-9D94-D9508EA137B8}"/>
            </c:ext>
          </c:extLst>
        </c:ser>
        <c:ser>
          <c:idx val="2"/>
          <c:order val="2"/>
          <c:tx>
            <c:strRef>
              <c:f>'Burndown Chart'!$E$5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Chart'!$E$6:$E$15</c:f>
              <c:numCache>
                <c:formatCode>General</c:formatCode>
                <c:ptCount val="10"/>
                <c:pt idx="0">
                  <c:v>120</c:v>
                </c:pt>
                <c:pt idx="1">
                  <c:v>119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3-496B-9D94-D9508EA1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26704"/>
        <c:axId val="518727024"/>
      </c:lineChart>
      <c:catAx>
        <c:axId val="5187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7024"/>
        <c:crosses val="autoZero"/>
        <c:auto val="1"/>
        <c:lblAlgn val="ctr"/>
        <c:lblOffset val="100"/>
        <c:noMultiLvlLbl val="0"/>
      </c:catAx>
      <c:valAx>
        <c:axId val="5187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0</xdr:rowOff>
    </xdr:from>
    <xdr:to>
      <xdr:col>14</xdr:col>
      <xdr:colOff>304799</xdr:colOff>
      <xdr:row>21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37D60D-F9C8-49DF-824B-655D6BC5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2</xdr:row>
      <xdr:rowOff>166686</xdr:rowOff>
    </xdr:from>
    <xdr:to>
      <xdr:col>14</xdr:col>
      <xdr:colOff>352425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AC52CD-964C-4175-8FDF-746B0F6D1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B837-E531-46BB-88CC-65AFFDB79DED}">
  <dimension ref="A1:K21"/>
  <sheetViews>
    <sheetView workbookViewId="0">
      <selection activeCell="M2" sqref="M2"/>
    </sheetView>
  </sheetViews>
  <sheetFormatPr baseColWidth="10" defaultRowHeight="14.4" x14ac:dyDescent="0.3"/>
  <cols>
    <col min="5" max="5" width="11.88671875" bestFit="1" customWidth="1"/>
  </cols>
  <sheetData>
    <row r="1" spans="1:11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4" spans="1:11" x14ac:dyDescent="0.3">
      <c r="A4" s="4"/>
      <c r="B4" s="17" t="s">
        <v>5</v>
      </c>
      <c r="C4" s="17"/>
      <c r="D4" s="17" t="s">
        <v>6</v>
      </c>
      <c r="E4" s="17"/>
      <c r="F4" s="4" t="s">
        <v>3</v>
      </c>
    </row>
    <row r="5" spans="1:11" x14ac:dyDescent="0.3">
      <c r="A5" s="4" t="s">
        <v>36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4</v>
      </c>
    </row>
    <row r="6" spans="1:11" x14ac:dyDescent="0.3">
      <c r="A6" s="2">
        <v>0</v>
      </c>
      <c r="B6" s="2"/>
      <c r="C6" s="2"/>
      <c r="D6" s="2">
        <v>56</v>
      </c>
      <c r="E6" s="2">
        <v>60</v>
      </c>
      <c r="F6" s="2">
        <f>C6</f>
        <v>0</v>
      </c>
    </row>
    <row r="7" spans="1:11" x14ac:dyDescent="0.3">
      <c r="A7" s="8">
        <v>1</v>
      </c>
      <c r="B7" s="2">
        <v>4</v>
      </c>
      <c r="C7" s="2">
        <v>5</v>
      </c>
      <c r="D7" s="2">
        <f>$D$6-SUM($B$6:B6)</f>
        <v>56</v>
      </c>
      <c r="E7" s="2">
        <f>IF(C7 ="",NA(),$E$6 -SUM($C$7:C7))</f>
        <v>55</v>
      </c>
      <c r="F7" s="2">
        <f t="shared" ref="F7:F20" si="0">C7</f>
        <v>5</v>
      </c>
    </row>
    <row r="8" spans="1:11" x14ac:dyDescent="0.3">
      <c r="A8" s="8">
        <v>2</v>
      </c>
      <c r="B8" s="2">
        <v>4</v>
      </c>
      <c r="C8" s="2">
        <v>5</v>
      </c>
      <c r="D8" s="8">
        <f>$D$6-SUM($B$6:B7)</f>
        <v>52</v>
      </c>
      <c r="E8" s="8">
        <f>IF(C8 ="",NA(),$E$6 -SUM($C$7:C8))</f>
        <v>50</v>
      </c>
      <c r="F8" s="8">
        <f t="shared" si="0"/>
        <v>5</v>
      </c>
    </row>
    <row r="9" spans="1:11" x14ac:dyDescent="0.3">
      <c r="A9" s="8">
        <v>3</v>
      </c>
      <c r="B9" s="2">
        <v>4</v>
      </c>
      <c r="C9" s="2"/>
      <c r="D9" s="8">
        <f>$D$6-SUM($B$6:B8)</f>
        <v>48</v>
      </c>
      <c r="E9" s="8" t="e">
        <f>IF(C9 ="",NA(),$E$6 -SUM($C$7:C9))</f>
        <v>#N/A</v>
      </c>
      <c r="F9" s="8">
        <f t="shared" si="0"/>
        <v>0</v>
      </c>
    </row>
    <row r="10" spans="1:11" x14ac:dyDescent="0.3">
      <c r="A10" s="8">
        <v>4</v>
      </c>
      <c r="B10" s="2">
        <v>4</v>
      </c>
      <c r="C10" s="2"/>
      <c r="D10" s="8">
        <f>$D$6-SUM($B$6:B9)</f>
        <v>44</v>
      </c>
      <c r="E10" s="8" t="e">
        <f>IF(C10 ="",NA(),$E$6 -SUM($C$7:C10))</f>
        <v>#N/A</v>
      </c>
      <c r="F10" s="8">
        <f t="shared" si="0"/>
        <v>0</v>
      </c>
    </row>
    <row r="11" spans="1:11" x14ac:dyDescent="0.3">
      <c r="A11" s="8">
        <v>5</v>
      </c>
      <c r="B11" s="2">
        <v>4</v>
      </c>
      <c r="C11" s="2"/>
      <c r="D11" s="8">
        <f>$D$6-SUM($B$6:B10)</f>
        <v>40</v>
      </c>
      <c r="E11" s="8" t="e">
        <f>IF(C11 ="",NA(),$E$6 -SUM($C$7:C11))</f>
        <v>#N/A</v>
      </c>
      <c r="F11" s="8">
        <f t="shared" si="0"/>
        <v>0</v>
      </c>
    </row>
    <row r="12" spans="1:11" x14ac:dyDescent="0.3">
      <c r="A12" s="8">
        <v>6</v>
      </c>
      <c r="B12" s="2">
        <v>4</v>
      </c>
      <c r="C12" s="2"/>
      <c r="D12" s="8">
        <f>$D$6-SUM($B$6:B11)</f>
        <v>36</v>
      </c>
      <c r="E12" s="8" t="e">
        <f>IF(C12 ="",NA(),$E$6 -SUM($C$7:C12))</f>
        <v>#N/A</v>
      </c>
      <c r="F12" s="8">
        <f t="shared" si="0"/>
        <v>0</v>
      </c>
    </row>
    <row r="13" spans="1:11" x14ac:dyDescent="0.3">
      <c r="A13" s="8">
        <v>7</v>
      </c>
      <c r="B13" s="2">
        <v>4</v>
      </c>
      <c r="C13" s="2"/>
      <c r="D13" s="8">
        <f>$D$6-SUM($B$6:B12)</f>
        <v>32</v>
      </c>
      <c r="E13" s="8" t="e">
        <f>IF(C13 ="",NA(),$E$6 -SUM($C$7:C13))</f>
        <v>#N/A</v>
      </c>
      <c r="F13" s="8">
        <f t="shared" si="0"/>
        <v>0</v>
      </c>
    </row>
    <row r="14" spans="1:11" x14ac:dyDescent="0.3">
      <c r="A14" s="8">
        <v>8</v>
      </c>
      <c r="B14" s="2">
        <v>4</v>
      </c>
      <c r="C14" s="2"/>
      <c r="D14" s="8">
        <f>$D$6-SUM($B$6:B13)</f>
        <v>28</v>
      </c>
      <c r="E14" s="8" t="e">
        <f>IF(C14 ="",NA(),$E$6 -SUM($C$7:C14))</f>
        <v>#N/A</v>
      </c>
      <c r="F14" s="8">
        <f t="shared" si="0"/>
        <v>0</v>
      </c>
    </row>
    <row r="15" spans="1:11" x14ac:dyDescent="0.3">
      <c r="A15" s="8">
        <v>9</v>
      </c>
      <c r="B15" s="2">
        <v>4</v>
      </c>
      <c r="C15" s="2"/>
      <c r="D15" s="8">
        <f>$D$6-SUM($B$6:B14)</f>
        <v>24</v>
      </c>
      <c r="E15" s="8" t="e">
        <f>IF(C15 ="",NA(),$E$6 -SUM($C$7:C15))</f>
        <v>#N/A</v>
      </c>
      <c r="F15" s="8">
        <f t="shared" si="0"/>
        <v>0</v>
      </c>
    </row>
    <row r="16" spans="1:11" x14ac:dyDescent="0.3">
      <c r="A16" s="8">
        <v>10</v>
      </c>
      <c r="B16" s="8">
        <v>4</v>
      </c>
      <c r="D16" s="8">
        <f>$D$6-SUM($B$6:B15)</f>
        <v>20</v>
      </c>
      <c r="E16" s="8" t="e">
        <f>IF(C16 ="",NA(),$E$6 -SUM($C$7:C16))</f>
        <v>#N/A</v>
      </c>
      <c r="F16" s="8">
        <f t="shared" si="0"/>
        <v>0</v>
      </c>
    </row>
    <row r="17" spans="1:6" x14ac:dyDescent="0.3">
      <c r="A17" s="8">
        <v>11</v>
      </c>
      <c r="B17" s="8">
        <v>4</v>
      </c>
      <c r="D17" s="8">
        <f>$D$6-SUM($B$6:B16)</f>
        <v>16</v>
      </c>
      <c r="E17" s="8" t="e">
        <f>IF(C17 ="",NA(),$E$6 -SUM($C$7:C17))</f>
        <v>#N/A</v>
      </c>
      <c r="F17" s="8">
        <f t="shared" si="0"/>
        <v>0</v>
      </c>
    </row>
    <row r="18" spans="1:6" x14ac:dyDescent="0.3">
      <c r="A18" s="8">
        <v>12</v>
      </c>
      <c r="B18" s="8">
        <v>4</v>
      </c>
      <c r="D18" s="8">
        <f>$D$6-SUM($B$6:B17)</f>
        <v>12</v>
      </c>
      <c r="E18" s="8" t="e">
        <f>IF(C18 ="",NA(),$E$6 -SUM($C$7:C18))</f>
        <v>#N/A</v>
      </c>
      <c r="F18" s="8">
        <f t="shared" si="0"/>
        <v>0</v>
      </c>
    </row>
    <row r="19" spans="1:6" x14ac:dyDescent="0.3">
      <c r="A19" s="8">
        <v>13</v>
      </c>
      <c r="B19" s="8">
        <v>4</v>
      </c>
      <c r="D19" s="8">
        <f>$D$6-SUM($B$6:B18)</f>
        <v>8</v>
      </c>
      <c r="E19" s="8" t="e">
        <f>IF(C19 ="",NA(),$E$6 -SUM($C$7:C19))</f>
        <v>#N/A</v>
      </c>
      <c r="F19" s="8">
        <f t="shared" si="0"/>
        <v>0</v>
      </c>
    </row>
    <row r="20" spans="1:6" x14ac:dyDescent="0.3">
      <c r="A20" s="8">
        <v>14</v>
      </c>
      <c r="B20" s="8">
        <v>4</v>
      </c>
      <c r="D20" s="8">
        <f>$D$6-SUM($B$6:B19)</f>
        <v>4</v>
      </c>
      <c r="E20" s="8" t="e">
        <f>IF(C20 ="",NA(),$E$6 -SUM($C$7:C20))</f>
        <v>#N/A</v>
      </c>
      <c r="F20" s="8">
        <f t="shared" si="0"/>
        <v>0</v>
      </c>
    </row>
    <row r="21" spans="1:6" x14ac:dyDescent="0.3">
      <c r="B21" s="8"/>
    </row>
  </sheetData>
  <mergeCells count="3">
    <mergeCell ref="A1:K2"/>
    <mergeCell ref="B4:C4"/>
    <mergeCell ref="D4:E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7FFF-3459-4A63-A70A-2C6B0B97F03C}">
  <dimension ref="A1:O41"/>
  <sheetViews>
    <sheetView tabSelected="1" workbookViewId="0">
      <selection activeCell="G15" sqref="G15"/>
    </sheetView>
  </sheetViews>
  <sheetFormatPr baseColWidth="10" defaultRowHeight="14.4" x14ac:dyDescent="0.3"/>
  <cols>
    <col min="3" max="3" width="13" customWidth="1"/>
    <col min="4" max="4" width="12.44140625" customWidth="1"/>
    <col min="5" max="5" width="15.33203125" customWidth="1"/>
    <col min="6" max="6" width="13.33203125" customWidth="1"/>
    <col min="7" max="7" width="13.44140625" customWidth="1"/>
    <col min="8" max="8" width="15.33203125" customWidth="1"/>
    <col min="9" max="9" width="17.88671875" customWidth="1"/>
    <col min="10" max="10" width="11.88671875" bestFit="1" customWidth="1"/>
  </cols>
  <sheetData>
    <row r="1" spans="1:15" ht="15" customHeight="1" x14ac:dyDescent="0.3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20"/>
      <c r="L1" s="21" t="s">
        <v>16</v>
      </c>
      <c r="M1" s="21"/>
      <c r="N1" s="21"/>
      <c r="O1" s="21"/>
    </row>
    <row r="2" spans="1:15" ht="15" customHeight="1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L2" s="21"/>
      <c r="M2" s="21"/>
      <c r="N2" s="21"/>
      <c r="O2" s="21"/>
    </row>
    <row r="3" spans="1:15" x14ac:dyDescent="0.3">
      <c r="L3" s="21"/>
      <c r="M3" s="21"/>
      <c r="N3" s="21"/>
      <c r="O3" s="21"/>
    </row>
    <row r="4" spans="1:15" ht="18" x14ac:dyDescent="0.35">
      <c r="A4" s="19" t="s">
        <v>35</v>
      </c>
      <c r="B4" s="19"/>
      <c r="C4" s="19"/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5" t="s">
        <v>15</v>
      </c>
      <c r="L4" s="21"/>
      <c r="M4" s="21"/>
      <c r="N4" s="21"/>
      <c r="O4" s="21"/>
    </row>
    <row r="5" spans="1:15" x14ac:dyDescent="0.3">
      <c r="A5" s="18">
        <v>1</v>
      </c>
      <c r="B5" s="18"/>
      <c r="C5" s="18"/>
      <c r="D5" s="1">
        <v>16</v>
      </c>
      <c r="E5" s="1">
        <v>16</v>
      </c>
      <c r="F5" s="1">
        <v>16</v>
      </c>
      <c r="G5" s="1">
        <v>16</v>
      </c>
      <c r="H5" s="1">
        <v>12</v>
      </c>
      <c r="I5" s="1">
        <v>16</v>
      </c>
      <c r="J5">
        <f>AVERAGE(D5:I5)</f>
        <v>15.333333333333334</v>
      </c>
      <c r="L5" s="21"/>
      <c r="M5" s="21"/>
      <c r="N5" s="21"/>
      <c r="O5" s="21"/>
    </row>
    <row r="6" spans="1:15" x14ac:dyDescent="0.3">
      <c r="A6" s="18">
        <v>2</v>
      </c>
      <c r="B6" s="18"/>
      <c r="C6" s="18"/>
      <c r="D6" s="1">
        <v>4</v>
      </c>
      <c r="E6" s="1">
        <v>4</v>
      </c>
      <c r="F6" s="1">
        <v>4</v>
      </c>
      <c r="G6" s="1">
        <v>4</v>
      </c>
      <c r="H6" s="1">
        <v>6</v>
      </c>
      <c r="I6" s="1">
        <v>4</v>
      </c>
      <c r="J6">
        <f t="shared" ref="J6:J11" si="0">AVERAGE(D6:I6)</f>
        <v>4.333333333333333</v>
      </c>
      <c r="L6" s="21"/>
      <c r="M6" s="21"/>
      <c r="N6" s="21"/>
      <c r="O6" s="21"/>
    </row>
    <row r="7" spans="1:15" x14ac:dyDescent="0.3">
      <c r="A7" s="18">
        <v>3</v>
      </c>
      <c r="B7" s="18"/>
      <c r="C7" s="18"/>
      <c r="D7" s="1">
        <v>8</v>
      </c>
      <c r="E7" s="1">
        <v>7</v>
      </c>
      <c r="F7" s="1">
        <v>8</v>
      </c>
      <c r="G7" s="1">
        <v>8</v>
      </c>
      <c r="H7" s="1">
        <v>6</v>
      </c>
      <c r="I7" s="1">
        <v>4</v>
      </c>
      <c r="J7">
        <f t="shared" si="0"/>
        <v>6.833333333333333</v>
      </c>
    </row>
    <row r="8" spans="1:15" x14ac:dyDescent="0.3">
      <c r="A8" s="18">
        <v>4</v>
      </c>
      <c r="B8" s="18"/>
      <c r="C8" s="18"/>
      <c r="D8" s="1">
        <v>8</v>
      </c>
      <c r="E8" s="1">
        <v>10</v>
      </c>
      <c r="F8" s="1">
        <v>10</v>
      </c>
      <c r="G8" s="1">
        <v>8</v>
      </c>
      <c r="H8" s="1">
        <v>10</v>
      </c>
      <c r="I8" s="1">
        <v>12</v>
      </c>
      <c r="J8">
        <f t="shared" si="0"/>
        <v>9.6666666666666661</v>
      </c>
    </row>
    <row r="9" spans="1:15" x14ac:dyDescent="0.3">
      <c r="A9" s="18">
        <v>5</v>
      </c>
      <c r="B9" s="18"/>
      <c r="C9" s="18"/>
      <c r="D9" s="1">
        <v>8</v>
      </c>
      <c r="E9" s="1">
        <v>10</v>
      </c>
      <c r="F9" s="1">
        <v>10</v>
      </c>
      <c r="G9" s="1">
        <v>10</v>
      </c>
      <c r="H9" s="1">
        <v>10</v>
      </c>
      <c r="I9" s="1">
        <v>8</v>
      </c>
      <c r="J9">
        <f t="shared" si="0"/>
        <v>9.3333333333333339</v>
      </c>
    </row>
    <row r="10" spans="1:15" x14ac:dyDescent="0.3">
      <c r="A10" s="18">
        <v>6</v>
      </c>
      <c r="B10" s="18"/>
      <c r="C10" s="18"/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>
        <f t="shared" si="0"/>
        <v>4</v>
      </c>
    </row>
    <row r="11" spans="1:15" x14ac:dyDescent="0.3">
      <c r="A11" s="18">
        <v>7</v>
      </c>
      <c r="B11" s="18"/>
      <c r="C11" s="18"/>
      <c r="D11" s="1">
        <v>8</v>
      </c>
      <c r="E11" s="1">
        <v>6</v>
      </c>
      <c r="F11" s="1">
        <v>8</v>
      </c>
      <c r="G11" s="1">
        <v>8</v>
      </c>
      <c r="H11" s="1">
        <v>10</v>
      </c>
      <c r="I11" s="1">
        <v>4</v>
      </c>
      <c r="J11">
        <f t="shared" si="0"/>
        <v>7.333333333333333</v>
      </c>
    </row>
    <row r="12" spans="1:15" x14ac:dyDescent="0.3">
      <c r="A12" s="18"/>
      <c r="B12" s="18"/>
      <c r="C12" s="18"/>
      <c r="D12" s="1"/>
      <c r="E12" s="1"/>
      <c r="F12" s="1"/>
      <c r="G12" s="1"/>
      <c r="H12" s="1"/>
      <c r="I12" s="7" t="s">
        <v>15</v>
      </c>
      <c r="J12" s="11">
        <f>SUM(J5:J11)</f>
        <v>56.833333333333336</v>
      </c>
    </row>
    <row r="13" spans="1:15" x14ac:dyDescent="0.3">
      <c r="A13" s="18"/>
      <c r="B13" s="18"/>
      <c r="C13" s="18"/>
      <c r="D13" s="1"/>
      <c r="E13" s="1"/>
      <c r="F13" s="1"/>
      <c r="G13" s="1"/>
      <c r="H13" s="1"/>
      <c r="I13" s="1"/>
    </row>
    <row r="14" spans="1:15" x14ac:dyDescent="0.3">
      <c r="A14" s="18"/>
      <c r="B14" s="18"/>
      <c r="C14" s="18"/>
      <c r="D14" s="1"/>
      <c r="E14" s="1"/>
      <c r="F14" s="1"/>
      <c r="G14" s="1"/>
      <c r="H14" s="1"/>
      <c r="I14" s="1"/>
    </row>
    <row r="15" spans="1:15" x14ac:dyDescent="0.3">
      <c r="A15" s="18"/>
      <c r="B15" s="18"/>
      <c r="C15" s="18"/>
      <c r="D15" s="1"/>
      <c r="E15" s="1"/>
      <c r="F15" s="1"/>
      <c r="G15" s="1"/>
      <c r="H15" s="1"/>
      <c r="I15" s="1"/>
    </row>
    <row r="16" spans="1:15" x14ac:dyDescent="0.3">
      <c r="A16" s="18"/>
      <c r="B16" s="18"/>
      <c r="C16" s="18"/>
      <c r="D16" s="1"/>
      <c r="E16" s="1"/>
      <c r="F16" s="1"/>
      <c r="G16" s="1"/>
      <c r="H16" s="1"/>
      <c r="I16" s="1"/>
    </row>
    <row r="17" spans="1:9" x14ac:dyDescent="0.3">
      <c r="A17" s="18"/>
      <c r="B17" s="18"/>
      <c r="C17" s="18"/>
      <c r="D17" s="1"/>
      <c r="E17" s="1"/>
      <c r="F17" s="1"/>
      <c r="G17" s="1"/>
      <c r="H17" s="1"/>
      <c r="I17" s="1"/>
    </row>
    <row r="18" spans="1:9" x14ac:dyDescent="0.3">
      <c r="A18" s="18"/>
      <c r="B18" s="18"/>
      <c r="C18" s="18"/>
      <c r="D18" s="1"/>
      <c r="E18" s="1"/>
      <c r="F18" s="1"/>
      <c r="G18" s="1"/>
      <c r="H18" s="1"/>
      <c r="I18" s="1"/>
    </row>
    <row r="19" spans="1:9" x14ac:dyDescent="0.3">
      <c r="A19" s="18"/>
      <c r="B19" s="18"/>
      <c r="C19" s="18"/>
      <c r="D19" s="1"/>
      <c r="E19" s="1"/>
      <c r="F19" s="1"/>
      <c r="G19" s="1"/>
      <c r="H19" s="1"/>
      <c r="I19" s="1"/>
    </row>
    <row r="20" spans="1:9" x14ac:dyDescent="0.3">
      <c r="A20" s="18"/>
      <c r="B20" s="18"/>
      <c r="C20" s="18"/>
      <c r="D20" s="1"/>
      <c r="E20" s="1"/>
      <c r="F20" s="1"/>
      <c r="G20" s="1"/>
      <c r="H20" s="1"/>
      <c r="I20" s="1"/>
    </row>
    <row r="21" spans="1:9" x14ac:dyDescent="0.3">
      <c r="A21" s="18"/>
      <c r="B21" s="18"/>
      <c r="C21" s="18"/>
      <c r="D21" s="1"/>
      <c r="E21" s="1"/>
      <c r="F21" s="1"/>
      <c r="G21" s="1"/>
      <c r="H21" s="1"/>
      <c r="I21" s="1"/>
    </row>
    <row r="22" spans="1:9" x14ac:dyDescent="0.3">
      <c r="A22" s="18"/>
      <c r="B22" s="18"/>
      <c r="C22" s="18"/>
      <c r="D22" s="1"/>
      <c r="E22" s="1"/>
      <c r="F22" s="1"/>
      <c r="G22" s="1"/>
      <c r="H22" s="1"/>
      <c r="I22" s="1"/>
    </row>
    <row r="23" spans="1:9" x14ac:dyDescent="0.3">
      <c r="A23" s="18"/>
      <c r="B23" s="18"/>
      <c r="C23" s="18"/>
      <c r="D23" s="1"/>
      <c r="E23" s="1"/>
      <c r="F23" s="1"/>
      <c r="G23" s="1"/>
      <c r="H23" s="1"/>
      <c r="I23" s="1"/>
    </row>
    <row r="24" spans="1:9" x14ac:dyDescent="0.3">
      <c r="A24" s="18"/>
      <c r="B24" s="18"/>
      <c r="C24" s="18"/>
      <c r="D24" s="1"/>
      <c r="E24" s="1"/>
      <c r="F24" s="1"/>
      <c r="G24" s="1"/>
      <c r="H24" s="1"/>
      <c r="I24" s="1"/>
    </row>
    <row r="25" spans="1:9" x14ac:dyDescent="0.3">
      <c r="A25" s="18"/>
      <c r="B25" s="18"/>
      <c r="C25" s="18"/>
      <c r="D25" s="1"/>
      <c r="E25" s="1"/>
      <c r="F25" s="1"/>
      <c r="G25" s="1"/>
      <c r="H25" s="1"/>
      <c r="I25" s="1"/>
    </row>
    <row r="26" spans="1:9" x14ac:dyDescent="0.3">
      <c r="A26" s="18"/>
      <c r="B26" s="18"/>
      <c r="C26" s="18"/>
      <c r="D26" s="1"/>
      <c r="E26" s="1"/>
      <c r="F26" s="1"/>
      <c r="G26" s="1"/>
      <c r="H26" s="1"/>
      <c r="I26" s="1"/>
    </row>
    <row r="27" spans="1:9" x14ac:dyDescent="0.3">
      <c r="A27" s="18"/>
      <c r="B27" s="18"/>
      <c r="C27" s="18"/>
    </row>
    <row r="28" spans="1:9" x14ac:dyDescent="0.3">
      <c r="A28" s="18"/>
      <c r="B28" s="18"/>
      <c r="C28" s="18"/>
    </row>
    <row r="29" spans="1:9" x14ac:dyDescent="0.3">
      <c r="A29" s="18"/>
      <c r="B29" s="18"/>
      <c r="C29" s="18"/>
    </row>
    <row r="30" spans="1:9" x14ac:dyDescent="0.3">
      <c r="A30" s="18"/>
      <c r="B30" s="18"/>
      <c r="C30" s="18"/>
    </row>
    <row r="31" spans="1:9" x14ac:dyDescent="0.3">
      <c r="A31" s="18"/>
      <c r="B31" s="18"/>
      <c r="C31" s="18"/>
    </row>
    <row r="32" spans="1:9" x14ac:dyDescent="0.3">
      <c r="A32" s="18"/>
      <c r="B32" s="18"/>
      <c r="C32" s="18"/>
    </row>
    <row r="33" spans="1:3" x14ac:dyDescent="0.3">
      <c r="A33" s="18"/>
      <c r="B33" s="18"/>
      <c r="C33" s="18"/>
    </row>
    <row r="34" spans="1:3" x14ac:dyDescent="0.3">
      <c r="A34" s="18"/>
      <c r="B34" s="18"/>
      <c r="C34" s="18"/>
    </row>
    <row r="35" spans="1:3" x14ac:dyDescent="0.3">
      <c r="A35" s="18"/>
      <c r="B35" s="18"/>
      <c r="C35" s="18"/>
    </row>
    <row r="36" spans="1:3" x14ac:dyDescent="0.3">
      <c r="A36" s="18"/>
      <c r="B36" s="18"/>
      <c r="C36" s="18"/>
    </row>
    <row r="37" spans="1:3" x14ac:dyDescent="0.3">
      <c r="A37" s="18"/>
      <c r="B37" s="18"/>
      <c r="C37" s="18"/>
    </row>
    <row r="38" spans="1:3" x14ac:dyDescent="0.3">
      <c r="A38" s="18"/>
      <c r="B38" s="18"/>
      <c r="C38" s="18"/>
    </row>
    <row r="39" spans="1:3" x14ac:dyDescent="0.3">
      <c r="A39" s="18"/>
      <c r="B39" s="18"/>
      <c r="C39" s="18"/>
    </row>
    <row r="40" spans="1:3" x14ac:dyDescent="0.3">
      <c r="A40" s="18"/>
      <c r="B40" s="18"/>
      <c r="C40" s="18"/>
    </row>
    <row r="41" spans="1:3" x14ac:dyDescent="0.3">
      <c r="A41" s="18"/>
      <c r="B41" s="18"/>
      <c r="C41" s="18"/>
    </row>
  </sheetData>
  <mergeCells count="40">
    <mergeCell ref="A41:C41"/>
    <mergeCell ref="A1:J2"/>
    <mergeCell ref="L1:O6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23:C23"/>
    <mergeCell ref="A24:C24"/>
    <mergeCell ref="A25:C25"/>
    <mergeCell ref="A26:C26"/>
    <mergeCell ref="A27:C27"/>
    <mergeCell ref="A28:C28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10:C10"/>
    <mergeCell ref="A4:C4"/>
    <mergeCell ref="A5:C5"/>
    <mergeCell ref="A6:C6"/>
    <mergeCell ref="A7:C7"/>
    <mergeCell ref="A8:C8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0803-4FD8-4B18-81B1-D67E91D41811}">
  <dimension ref="A1:M19"/>
  <sheetViews>
    <sheetView workbookViewId="0">
      <selection activeCell="B2" sqref="B2"/>
    </sheetView>
  </sheetViews>
  <sheetFormatPr baseColWidth="10" defaultRowHeight="14.4" x14ac:dyDescent="0.3"/>
  <cols>
    <col min="1" max="1" width="8.109375" customWidth="1"/>
    <col min="2" max="2" width="16.6640625" customWidth="1"/>
  </cols>
  <sheetData>
    <row r="1" spans="1:13" x14ac:dyDescent="0.3">
      <c r="A1" s="11" t="s">
        <v>34</v>
      </c>
      <c r="B1" s="11" t="s">
        <v>5</v>
      </c>
      <c r="C1" s="17" t="s">
        <v>37</v>
      </c>
      <c r="D1" s="17"/>
      <c r="E1" s="17"/>
      <c r="F1" s="17"/>
      <c r="G1" s="17"/>
      <c r="H1" s="17"/>
      <c r="I1" s="17"/>
      <c r="J1" s="10"/>
      <c r="K1" s="10"/>
      <c r="L1" s="10"/>
      <c r="M1" s="10"/>
    </row>
    <row r="2" spans="1:13" ht="16.5" customHeight="1" x14ac:dyDescent="0.3">
      <c r="A2" s="12"/>
      <c r="B2" s="13"/>
      <c r="C2" s="12" t="s">
        <v>25</v>
      </c>
      <c r="D2" s="22" t="s">
        <v>21</v>
      </c>
      <c r="E2" s="22"/>
      <c r="F2" s="22"/>
      <c r="G2" s="22"/>
      <c r="H2" s="22"/>
      <c r="I2" s="22"/>
      <c r="J2" s="22"/>
      <c r="K2" s="22"/>
      <c r="L2" s="22"/>
      <c r="M2" s="22"/>
    </row>
    <row r="3" spans="1:13" ht="16.5" customHeight="1" x14ac:dyDescent="0.3">
      <c r="A3" s="12"/>
      <c r="B3" s="13"/>
      <c r="C3" s="1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>
        <v>1</v>
      </c>
      <c r="B4" s="14">
        <v>16</v>
      </c>
      <c r="D4" t="s">
        <v>19</v>
      </c>
      <c r="E4" t="s">
        <v>33</v>
      </c>
    </row>
    <row r="5" spans="1:13" ht="16.8" x14ac:dyDescent="0.4">
      <c r="A5">
        <v>2</v>
      </c>
      <c r="B5" s="2">
        <v>4</v>
      </c>
      <c r="D5" t="s">
        <v>19</v>
      </c>
      <c r="E5" s="9" t="s">
        <v>23</v>
      </c>
    </row>
    <row r="6" spans="1:13" ht="16.8" x14ac:dyDescent="0.4">
      <c r="A6">
        <v>3</v>
      </c>
      <c r="B6" s="2">
        <v>8</v>
      </c>
      <c r="D6" t="s">
        <v>20</v>
      </c>
      <c r="E6" s="9" t="s">
        <v>24</v>
      </c>
    </row>
    <row r="7" spans="1:13" x14ac:dyDescent="0.3">
      <c r="B7" s="2"/>
    </row>
    <row r="8" spans="1:13" ht="16.5" customHeight="1" x14ac:dyDescent="0.3">
      <c r="A8" s="12"/>
      <c r="B8" s="13"/>
      <c r="C8" s="12" t="s">
        <v>22</v>
      </c>
      <c r="D8" s="22" t="s">
        <v>26</v>
      </c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12"/>
      <c r="B9" s="12"/>
      <c r="C9" s="1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16.8" x14ac:dyDescent="0.4">
      <c r="A10">
        <v>4</v>
      </c>
      <c r="B10" s="2">
        <v>8</v>
      </c>
      <c r="D10" t="s">
        <v>19</v>
      </c>
      <c r="E10" s="9" t="s">
        <v>27</v>
      </c>
    </row>
    <row r="11" spans="1:13" x14ac:dyDescent="0.3">
      <c r="B11" s="2"/>
    </row>
    <row r="12" spans="1:13" ht="16.5" customHeight="1" x14ac:dyDescent="0.3">
      <c r="A12" s="12"/>
      <c r="B12" s="13"/>
      <c r="C12" s="12" t="s">
        <v>17</v>
      </c>
      <c r="D12" s="22" t="s">
        <v>28</v>
      </c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16.5" customHeight="1" x14ac:dyDescent="0.3">
      <c r="A13" s="12"/>
      <c r="B13" s="13"/>
      <c r="C13" s="1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16.8" x14ac:dyDescent="0.4">
      <c r="A14">
        <v>5</v>
      </c>
      <c r="B14" s="2">
        <v>8</v>
      </c>
      <c r="D14" t="s">
        <v>19</v>
      </c>
      <c r="E14" s="9" t="s">
        <v>29</v>
      </c>
    </row>
    <row r="15" spans="1:13" x14ac:dyDescent="0.3">
      <c r="B15" s="2"/>
    </row>
    <row r="16" spans="1:13" ht="16.5" customHeight="1" x14ac:dyDescent="0.3">
      <c r="A16" s="12"/>
      <c r="B16" s="13"/>
      <c r="C16" s="12" t="s">
        <v>18</v>
      </c>
      <c r="D16" s="22" t="s">
        <v>30</v>
      </c>
      <c r="E16" s="22"/>
      <c r="F16" s="22"/>
      <c r="G16" s="22"/>
      <c r="H16" s="22"/>
      <c r="I16" s="22"/>
      <c r="J16" s="22"/>
      <c r="K16" s="22"/>
      <c r="L16" s="22"/>
      <c r="M16" s="22"/>
    </row>
    <row r="17" spans="1:13" ht="16.5" customHeight="1" x14ac:dyDescent="0.3">
      <c r="A17" s="12"/>
      <c r="B17" s="13"/>
      <c r="C17" s="1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ht="16.8" x14ac:dyDescent="0.4">
      <c r="A18">
        <v>6</v>
      </c>
      <c r="B18" s="2">
        <v>4</v>
      </c>
      <c r="D18" t="s">
        <v>19</v>
      </c>
      <c r="E18" s="9" t="s">
        <v>31</v>
      </c>
    </row>
    <row r="19" spans="1:13" ht="16.8" x14ac:dyDescent="0.4">
      <c r="A19">
        <v>7</v>
      </c>
      <c r="B19" s="2">
        <v>8</v>
      </c>
      <c r="D19" t="s">
        <v>20</v>
      </c>
      <c r="E19" s="9" t="s">
        <v>32</v>
      </c>
    </row>
  </sheetData>
  <mergeCells count="5">
    <mergeCell ref="C1:I1"/>
    <mergeCell ref="D2:M3"/>
    <mergeCell ref="D8:M9"/>
    <mergeCell ref="D12:M13"/>
    <mergeCell ref="D16:M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0ABA-6089-440F-8D9A-B0BEE075CC0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EA0C-FB70-45F2-823C-CAE9161CDEB9}">
  <dimension ref="A1:K15"/>
  <sheetViews>
    <sheetView workbookViewId="0">
      <selection activeCell="A4" sqref="A4"/>
    </sheetView>
  </sheetViews>
  <sheetFormatPr baseColWidth="10" defaultRowHeight="14.4" x14ac:dyDescent="0.3"/>
  <cols>
    <col min="5" max="5" width="11.88671875" bestFit="1" customWidth="1"/>
  </cols>
  <sheetData>
    <row r="1" spans="1:11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4" spans="1:11" x14ac:dyDescent="0.3">
      <c r="A4" s="3"/>
      <c r="B4" s="17" t="s">
        <v>5</v>
      </c>
      <c r="C4" s="17"/>
      <c r="D4" s="17" t="s">
        <v>6</v>
      </c>
      <c r="E4" s="17"/>
      <c r="F4" s="3" t="s">
        <v>3</v>
      </c>
    </row>
    <row r="5" spans="1:11" x14ac:dyDescent="0.3">
      <c r="A5" s="3" t="s">
        <v>7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4</v>
      </c>
    </row>
    <row r="6" spans="1:11" x14ac:dyDescent="0.3">
      <c r="A6" s="1">
        <v>0</v>
      </c>
      <c r="B6" s="1"/>
      <c r="C6" s="1"/>
      <c r="D6" s="1">
        <v>120</v>
      </c>
      <c r="E6" s="1">
        <v>120</v>
      </c>
      <c r="F6" s="1">
        <f>C6</f>
        <v>0</v>
      </c>
    </row>
    <row r="7" spans="1:11" x14ac:dyDescent="0.3">
      <c r="A7" s="1">
        <v>1</v>
      </c>
      <c r="B7" s="1"/>
      <c r="C7" s="1">
        <v>1</v>
      </c>
      <c r="D7" s="1">
        <f>$D$6-SUM($B$6:B6)</f>
        <v>120</v>
      </c>
      <c r="E7" s="1">
        <f>IF(C7 ="",NA(),$E$6 -SUM($C$7:C7))</f>
        <v>119</v>
      </c>
      <c r="F7" s="1">
        <f t="shared" ref="F7:F15" si="0">C7</f>
        <v>1</v>
      </c>
    </row>
    <row r="8" spans="1:11" x14ac:dyDescent="0.3">
      <c r="A8" s="1">
        <v>2</v>
      </c>
      <c r="B8" s="1"/>
      <c r="C8" s="1"/>
      <c r="D8" s="1">
        <f>$D$6-SUM($B$6:B7)</f>
        <v>120</v>
      </c>
      <c r="E8" s="1" t="e">
        <f>IF(C8 ="",NA(),$E$6 -SUM($C$7:C8))</f>
        <v>#N/A</v>
      </c>
      <c r="F8" s="1">
        <f t="shared" si="0"/>
        <v>0</v>
      </c>
    </row>
    <row r="9" spans="1:11" x14ac:dyDescent="0.3">
      <c r="A9" s="1">
        <v>3</v>
      </c>
      <c r="B9" s="1"/>
      <c r="C9" s="1"/>
      <c r="D9" s="1">
        <f>$D$6-SUM($B$6:B8)</f>
        <v>120</v>
      </c>
      <c r="E9" s="1" t="e">
        <f>IF(C9 ="",NA(),$E$6 -SUM($C$7:C9))</f>
        <v>#N/A</v>
      </c>
      <c r="F9" s="1">
        <f t="shared" si="0"/>
        <v>0</v>
      </c>
    </row>
    <row r="10" spans="1:11" x14ac:dyDescent="0.3">
      <c r="A10" s="1">
        <v>4</v>
      </c>
      <c r="B10" s="1"/>
      <c r="C10" s="1"/>
      <c r="D10" s="1">
        <f>$D$6-SUM($B$6:B9)</f>
        <v>120</v>
      </c>
      <c r="E10" s="1" t="e">
        <f>IF(C10 ="",NA(),$E$6 -SUM($C$7:C10))</f>
        <v>#N/A</v>
      </c>
      <c r="F10" s="1">
        <f t="shared" si="0"/>
        <v>0</v>
      </c>
    </row>
    <row r="11" spans="1:11" x14ac:dyDescent="0.3">
      <c r="A11" s="1">
        <v>5</v>
      </c>
      <c r="B11" s="1"/>
      <c r="C11" s="1"/>
      <c r="D11" s="1">
        <f>$D$6-SUM($B$6:B10)</f>
        <v>120</v>
      </c>
      <c r="E11" s="1" t="e">
        <f>IF(C11 ="",NA(),$E$6 -SUM($C$7:C11))</f>
        <v>#N/A</v>
      </c>
      <c r="F11" s="1">
        <f t="shared" si="0"/>
        <v>0</v>
      </c>
    </row>
    <row r="12" spans="1:11" x14ac:dyDescent="0.3">
      <c r="A12" s="1">
        <v>6</v>
      </c>
      <c r="B12" s="1"/>
      <c r="C12" s="1"/>
      <c r="D12" s="1">
        <f>$D$6-SUM($B$6:B11)</f>
        <v>120</v>
      </c>
      <c r="E12" s="1" t="e">
        <f>IF(C12 ="",NA(),$E$6 -SUM($C$7:C12))</f>
        <v>#N/A</v>
      </c>
      <c r="F12" s="1">
        <f t="shared" si="0"/>
        <v>0</v>
      </c>
    </row>
    <row r="13" spans="1:11" x14ac:dyDescent="0.3">
      <c r="A13" s="1">
        <v>7</v>
      </c>
      <c r="B13" s="1"/>
      <c r="C13" s="1"/>
      <c r="D13" s="1">
        <f>$D$6-SUM($B$6:B12)</f>
        <v>120</v>
      </c>
      <c r="E13" s="1" t="e">
        <f>IF(C13 ="",NA(),$E$6 -SUM($C$7:C13))</f>
        <v>#N/A</v>
      </c>
      <c r="F13" s="1">
        <f t="shared" si="0"/>
        <v>0</v>
      </c>
    </row>
    <row r="14" spans="1:11" x14ac:dyDescent="0.3">
      <c r="A14" s="1">
        <v>8</v>
      </c>
      <c r="B14" s="1"/>
      <c r="C14" s="1"/>
      <c r="D14" s="1">
        <f>$D$6-SUM($B$6:B13)</f>
        <v>120</v>
      </c>
      <c r="E14" s="1" t="e">
        <f>IF(C14 ="",NA(),$E$6 -SUM($C$7:C14))</f>
        <v>#N/A</v>
      </c>
      <c r="F14" s="1">
        <f t="shared" si="0"/>
        <v>0</v>
      </c>
    </row>
    <row r="15" spans="1:11" x14ac:dyDescent="0.3">
      <c r="A15" s="1">
        <v>9</v>
      </c>
      <c r="B15" s="1"/>
      <c r="C15" s="1"/>
      <c r="D15" s="1">
        <f>$D$6-SUM($B$6:B14)</f>
        <v>120</v>
      </c>
      <c r="E15" s="1" t="e">
        <f>IF(C15 ="",NA(),$E$6 -SUM($C$7:C15))</f>
        <v>#N/A</v>
      </c>
      <c r="F15" s="1">
        <f t="shared" si="0"/>
        <v>0</v>
      </c>
    </row>
  </sheetData>
  <mergeCells count="3">
    <mergeCell ref="A1:K2"/>
    <mergeCell ref="B4:C4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Burndown Chart Sprint2</vt:lpstr>
      <vt:lpstr>Estimación de tareas</vt:lpstr>
      <vt:lpstr>Tareas</vt:lpstr>
      <vt:lpstr>Matriz RACI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herrera liberona</dc:creator>
  <cp:lastModifiedBy>Cristian Meza Cesped</cp:lastModifiedBy>
  <dcterms:created xsi:type="dcterms:W3CDTF">2019-10-16T15:41:18Z</dcterms:created>
  <dcterms:modified xsi:type="dcterms:W3CDTF">2019-10-20T21:53:20Z</dcterms:modified>
</cp:coreProperties>
</file>