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watkins/Desktop/YSPH/scope/"/>
    </mc:Choice>
  </mc:AlternateContent>
  <xr:revisionPtr revIDLastSave="0" documentId="13_ncr:1_{0F3B0D19-2E09-5942-BC40-7B3D546C29F1}" xr6:coauthVersionLast="46" xr6:coauthVersionMax="47" xr10:uidLastSave="{00000000-0000-0000-0000-000000000000}"/>
  <bookViews>
    <workbookView xWindow="0" yWindow="460" windowWidth="25600" windowHeight="14420" activeTab="1" xr2:uid="{00000000-000D-0000-FFFF-FFFF00000000}"/>
  </bookViews>
  <sheets>
    <sheet name="cleaned_file_20210603" sheetId="1" r:id="rId1"/>
    <sheet name="all" sheetId="4" r:id="rId2"/>
    <sheet name="piaB" sheetId="2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J3" i="3"/>
  <c r="J2" i="3"/>
  <c r="J1" i="3"/>
  <c r="K1" i="3" s="1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3" i="3" s="1"/>
  <c r="H1" i="3" s="1"/>
  <c r="I3" i="3"/>
  <c r="B3" i="3"/>
  <c r="K1" i="2" l="1"/>
  <c r="J1" i="2"/>
  <c r="H1" i="2"/>
  <c r="J2" i="2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4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3" i="2" s="1"/>
  <c r="I4" i="2"/>
  <c r="L3" i="2"/>
  <c r="G3" i="2"/>
  <c r="F3" i="2"/>
  <c r="E3" i="2"/>
  <c r="D3" i="2"/>
  <c r="C3" i="2"/>
  <c r="B3" i="2"/>
  <c r="T5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Q99" i="1"/>
  <c r="N99" i="1"/>
  <c r="K99" i="1"/>
  <c r="H99" i="1"/>
  <c r="E99" i="1"/>
  <c r="B99" i="1"/>
  <c r="X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4" i="1"/>
  <c r="S3" i="1"/>
  <c r="P3" i="1"/>
  <c r="M3" i="1"/>
  <c r="J3" i="1"/>
  <c r="G3" i="1"/>
  <c r="D3" i="1"/>
  <c r="R3" i="1"/>
  <c r="O3" i="1"/>
  <c r="L3" i="1"/>
  <c r="I3" i="1"/>
  <c r="F3" i="1"/>
  <c r="C3" i="1"/>
  <c r="V99" i="1" l="1"/>
  <c r="V3" i="1"/>
  <c r="V2" i="1" s="1"/>
  <c r="J3" i="2"/>
  <c r="T3" i="1"/>
  <c r="U3" i="1"/>
</calcChain>
</file>

<file path=xl/sharedStrings.xml><?xml version="1.0" encoding="utf-8"?>
<sst xmlns="http://schemas.openxmlformats.org/spreadsheetml/2006/main" count="758" uniqueCount="25">
  <si>
    <t>Sample</t>
  </si>
  <si>
    <t>lyta</t>
  </si>
  <si>
    <t>piab</t>
  </si>
  <si>
    <t>pos</t>
  </si>
  <si>
    <t>NA</t>
  </si>
  <si>
    <t>At least once</t>
  </si>
  <si>
    <t>Household</t>
  </si>
  <si>
    <t>lya1</t>
  </si>
  <si>
    <t>piab1</t>
  </si>
  <si>
    <t>pos1</t>
  </si>
  <si>
    <t>lya2</t>
  </si>
  <si>
    <t>piab2</t>
  </si>
  <si>
    <t>pos2</t>
  </si>
  <si>
    <t>lya3</t>
  </si>
  <si>
    <t>piab3</t>
  </si>
  <si>
    <t>pos3</t>
  </si>
  <si>
    <t>lya4</t>
  </si>
  <si>
    <t>piab4</t>
  </si>
  <si>
    <t>pos4</t>
  </si>
  <si>
    <t>lya5</t>
  </si>
  <si>
    <t>piab5</t>
  </si>
  <si>
    <t>pos5</t>
  </si>
  <si>
    <t>lya6</t>
  </si>
  <si>
    <t>piab6</t>
  </si>
  <si>
    <t>pos6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</si>
</sst>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5F12"/>
        <bgColor indexed="64"/>
      </patternFill>
    </fill>
    <fill>
      <patternFill patternType="solid">
        <fgColor rgb="FF00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16" fillId="0" borderId="13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" fontId="16" fillId="0" borderId="18" xfId="0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16" fillId="0" borderId="23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1" fontId="16" fillId="0" borderId="21" xfId="0" applyNumberFormat="1" applyFont="1" applyBorder="1" applyAlignment="1">
      <alignment horizontal="center"/>
    </xf>
    <xf numFmtId="1" fontId="16" fillId="0" borderId="14" xfId="0" applyNumberFormat="1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2" fontId="16" fillId="0" borderId="28" xfId="0" applyNumberFormat="1" applyFont="1" applyBorder="1" applyAlignment="1">
      <alignment horizontal="center"/>
    </xf>
    <xf numFmtId="2" fontId="16" fillId="0" borderId="29" xfId="0" applyNumberFormat="1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2" fontId="16" fillId="0" borderId="31" xfId="0" applyNumberFormat="1" applyFont="1" applyBorder="1" applyAlignment="1">
      <alignment horizontal="center"/>
    </xf>
    <xf numFmtId="0" fontId="16" fillId="0" borderId="32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1" fontId="16" fillId="0" borderId="33" xfId="0" applyNumberFormat="1" applyFont="1" applyBorder="1" applyAlignment="1">
      <alignment horizontal="center"/>
    </xf>
    <xf numFmtId="1" fontId="16" fillId="0" borderId="34" xfId="0" applyNumberFormat="1" applyFont="1" applyBorder="1" applyAlignment="1">
      <alignment horizontal="center"/>
    </xf>
    <xf numFmtId="1" fontId="16" fillId="0" borderId="35" xfId="0" applyNumberFormat="1" applyFont="1" applyBorder="1" applyAlignment="1">
      <alignment horizontal="center"/>
    </xf>
    <xf numFmtId="1" fontId="0" fillId="33" borderId="19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2" fontId="0" fillId="34" borderId="19" xfId="0" applyNumberForma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" fontId="0" fillId="34" borderId="19" xfId="0" applyNumberFormat="1" applyFill="1" applyBorder="1" applyAlignment="1">
      <alignment horizontal="center"/>
    </xf>
    <xf numFmtId="2" fontId="0" fillId="33" borderId="19" xfId="0" applyNumberFormat="1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1" fontId="16" fillId="0" borderId="36" xfId="0" applyNumberFormat="1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1" fontId="16" fillId="0" borderId="38" xfId="0" applyNumberFormat="1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4" borderId="40" xfId="0" applyFill="1" applyBorder="1" applyAlignment="1">
      <alignment horizontal="center"/>
    </xf>
    <xf numFmtId="0" fontId="0" fillId="33" borderId="40" xfId="0" applyFill="1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/>
    </xf>
    <xf numFmtId="1" fontId="14" fillId="0" borderId="24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14" fillId="0" borderId="15" xfId="0" applyNumberFormat="1" applyFont="1" applyBorder="1" applyAlignment="1">
      <alignment horizontal="center"/>
    </xf>
    <xf numFmtId="1" fontId="14" fillId="0" borderId="20" xfId="0" applyNumberFormat="1" applyFont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2" fontId="0" fillId="34" borderId="15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18" fillId="0" borderId="19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14" fillId="0" borderId="10" xfId="0" applyNumberFormat="1" applyFont="1" applyFill="1" applyBorder="1" applyAlignment="1">
      <alignment horizontal="center"/>
    </xf>
    <xf numFmtId="1" fontId="18" fillId="0" borderId="19" xfId="0" applyNumberFormat="1" applyFont="1" applyFill="1" applyBorder="1" applyAlignment="1">
      <alignment horizontal="center"/>
    </xf>
    <xf numFmtId="2" fontId="18" fillId="0" borderId="19" xfId="0" applyNumberFormat="1" applyFon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2" fontId="14" fillId="36" borderId="10" xfId="0" applyNumberFormat="1" applyFon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F75F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workbookViewId="0">
      <selection sqref="A1:S98"/>
    </sheetView>
  </sheetViews>
  <sheetFormatPr baseColWidth="10" defaultColWidth="7.5" defaultRowHeight="15" x14ac:dyDescent="0.2"/>
  <cols>
    <col min="1" max="1" width="7.5" style="4"/>
    <col min="2" max="3" width="7.5" style="2"/>
    <col min="4" max="19" width="7.5" style="1"/>
    <col min="20" max="21" width="11.6640625" style="1" customWidth="1"/>
    <col min="22" max="16384" width="7.5" style="1"/>
  </cols>
  <sheetData>
    <row r="1" spans="1:24" s="3" customFormat="1" x14ac:dyDescent="0.2">
      <c r="A1" s="22"/>
      <c r="B1" s="21"/>
      <c r="C1" s="7">
        <v>1</v>
      </c>
      <c r="D1" s="23"/>
      <c r="E1" s="11"/>
      <c r="F1" s="7">
        <v>2</v>
      </c>
      <c r="G1" s="23"/>
      <c r="H1" s="11"/>
      <c r="I1" s="7">
        <v>3</v>
      </c>
      <c r="J1" s="23"/>
      <c r="K1" s="11"/>
      <c r="L1" s="7">
        <v>4</v>
      </c>
      <c r="M1" s="23"/>
      <c r="N1" s="11"/>
      <c r="O1" s="7">
        <v>5</v>
      </c>
      <c r="P1" s="23"/>
      <c r="Q1" s="11"/>
      <c r="R1" s="7">
        <v>6</v>
      </c>
      <c r="S1" s="49"/>
      <c r="T1" s="14"/>
      <c r="U1" s="14"/>
    </row>
    <row r="2" spans="1:24" s="4" customFormat="1" ht="16" thickBot="1" x14ac:dyDescent="0.25">
      <c r="A2" s="24" t="s">
        <v>0</v>
      </c>
      <c r="B2" s="25" t="s">
        <v>1</v>
      </c>
      <c r="C2" s="26" t="s">
        <v>2</v>
      </c>
      <c r="D2" s="27" t="s">
        <v>3</v>
      </c>
      <c r="E2" s="28" t="s">
        <v>1</v>
      </c>
      <c r="F2" s="26" t="s">
        <v>2</v>
      </c>
      <c r="G2" s="27" t="s">
        <v>3</v>
      </c>
      <c r="H2" s="28" t="s">
        <v>1</v>
      </c>
      <c r="I2" s="26" t="s">
        <v>2</v>
      </c>
      <c r="J2" s="27" t="s">
        <v>3</v>
      </c>
      <c r="K2" s="28" t="s">
        <v>1</v>
      </c>
      <c r="L2" s="26" t="s">
        <v>2</v>
      </c>
      <c r="M2" s="27" t="s">
        <v>3</v>
      </c>
      <c r="N2" s="28" t="s">
        <v>1</v>
      </c>
      <c r="O2" s="26" t="s">
        <v>2</v>
      </c>
      <c r="P2" s="27" t="s">
        <v>3</v>
      </c>
      <c r="Q2" s="28" t="s">
        <v>1</v>
      </c>
      <c r="R2" s="26" t="s">
        <v>2</v>
      </c>
      <c r="S2" s="50" t="s">
        <v>3</v>
      </c>
      <c r="T2" s="24" t="s">
        <v>5</v>
      </c>
      <c r="U2" s="24" t="s">
        <v>5</v>
      </c>
      <c r="V2" s="4">
        <f>V3/V99</f>
        <v>6.8686868686868685E-2</v>
      </c>
    </row>
    <row r="3" spans="1:24" s="4" customFormat="1" ht="16" thickBot="1" x14ac:dyDescent="0.25">
      <c r="A3" s="31"/>
      <c r="B3" s="32"/>
      <c r="C3" s="33">
        <f>COUNTIF(C4:C98, "&lt;40.00")</f>
        <v>8</v>
      </c>
      <c r="D3" s="34">
        <f>COUNTIF(D4:D98, "TRUE")</f>
        <v>4</v>
      </c>
      <c r="E3" s="32"/>
      <c r="F3" s="33">
        <f>COUNTIF(F4:F98, "&lt;40.00")</f>
        <v>7</v>
      </c>
      <c r="G3" s="34">
        <f>COUNTIF(G4:G98, "TRUE")</f>
        <v>0</v>
      </c>
      <c r="H3" s="32"/>
      <c r="I3" s="33">
        <f>COUNTIF(I4:I98, "&lt;40.00")</f>
        <v>7</v>
      </c>
      <c r="J3" s="34">
        <f>COUNTIF(J4:J98, "TRUE")</f>
        <v>1</v>
      </c>
      <c r="K3" s="32"/>
      <c r="L3" s="33">
        <f>COUNTIF(L4:L98, "&lt;40.00")</f>
        <v>2</v>
      </c>
      <c r="M3" s="34">
        <f>COUNTIF(M4:M98, "TRUE")</f>
        <v>1</v>
      </c>
      <c r="N3" s="32"/>
      <c r="O3" s="33">
        <f>COUNTIF(O4:O98, "&lt;40.00")</f>
        <v>5</v>
      </c>
      <c r="P3" s="34">
        <f>COUNTIF(P4:P98, "TRUE")</f>
        <v>4</v>
      </c>
      <c r="Q3" s="32"/>
      <c r="R3" s="33">
        <f>COUNTIF(R4:R98, "&lt;40.00")</f>
        <v>5</v>
      </c>
      <c r="S3" s="51">
        <f>COUNTIF(S4:S98, "TRUE")</f>
        <v>4</v>
      </c>
      <c r="T3" s="30">
        <f>COUNTIF(T4:T98,"&gt;0")</f>
        <v>93</v>
      </c>
      <c r="U3" s="30">
        <f>COUNTIF(U4:U98,"&gt;0")</f>
        <v>8</v>
      </c>
      <c r="V3" s="75">
        <f>R3+O3+L3+I3+F3+C3</f>
        <v>34</v>
      </c>
      <c r="X3" s="4">
        <f>8/95</f>
        <v>8.4210526315789472E-2</v>
      </c>
    </row>
    <row r="4" spans="1:24" x14ac:dyDescent="0.2">
      <c r="A4" s="29">
        <v>1</v>
      </c>
      <c r="B4" s="18">
        <v>45</v>
      </c>
      <c r="C4" s="19">
        <v>45</v>
      </c>
      <c r="D4" s="20" t="b">
        <v>0</v>
      </c>
      <c r="E4" s="60" t="s">
        <v>4</v>
      </c>
      <c r="F4" s="19">
        <v>45</v>
      </c>
      <c r="G4" s="20" t="b">
        <v>0</v>
      </c>
      <c r="H4" s="60" t="s">
        <v>4</v>
      </c>
      <c r="I4" s="19">
        <v>45</v>
      </c>
      <c r="J4" s="20" t="b">
        <v>0</v>
      </c>
      <c r="K4" s="18">
        <v>45</v>
      </c>
      <c r="L4" s="19">
        <v>45</v>
      </c>
      <c r="M4" s="20" t="b">
        <v>0</v>
      </c>
      <c r="N4" s="18">
        <v>45</v>
      </c>
      <c r="O4" s="19">
        <v>45</v>
      </c>
      <c r="P4" s="20" t="b">
        <v>0</v>
      </c>
      <c r="Q4" s="18">
        <v>45</v>
      </c>
      <c r="R4" s="19">
        <v>45</v>
      </c>
      <c r="S4" s="52" t="b">
        <v>0</v>
      </c>
      <c r="T4" s="59" t="e">
        <f>COUNTIF((C4,F4,I4,L4,O4,R4), "&lt;40.00")</f>
        <v>#VALUE!</v>
      </c>
      <c r="U4" s="59">
        <f>COUNTIF(D4:S4, TRUE)</f>
        <v>0</v>
      </c>
    </row>
    <row r="5" spans="1:24" x14ac:dyDescent="0.2">
      <c r="A5" s="15">
        <v>2</v>
      </c>
      <c r="B5" s="12">
        <v>45</v>
      </c>
      <c r="C5" s="5">
        <v>45</v>
      </c>
      <c r="D5" s="8" t="b">
        <v>0</v>
      </c>
      <c r="E5" s="61" t="s">
        <v>4</v>
      </c>
      <c r="F5" s="5">
        <v>45</v>
      </c>
      <c r="G5" s="8" t="b">
        <v>0</v>
      </c>
      <c r="H5" s="61" t="s">
        <v>4</v>
      </c>
      <c r="I5" s="5">
        <v>45</v>
      </c>
      <c r="J5" s="8" t="b">
        <v>0</v>
      </c>
      <c r="K5" s="13">
        <v>41.109244787810503</v>
      </c>
      <c r="L5" s="5">
        <v>45</v>
      </c>
      <c r="M5" s="8" t="b">
        <v>0</v>
      </c>
      <c r="N5" s="12">
        <v>45</v>
      </c>
      <c r="O5" s="5">
        <v>45</v>
      </c>
      <c r="P5" s="8" t="b">
        <v>0</v>
      </c>
      <c r="Q5" s="12">
        <v>45</v>
      </c>
      <c r="R5" s="5">
        <v>45</v>
      </c>
      <c r="S5" s="53" t="b">
        <v>0</v>
      </c>
      <c r="T5" s="59" t="e">
        <f>COUNTIF((C5,F5,I5,L5,O5,R5), "&lt;40.00")</f>
        <v>#VALUE!</v>
      </c>
      <c r="U5" s="57">
        <f>COUNTIF(D5:S5, TRUE)</f>
        <v>0</v>
      </c>
    </row>
    <row r="6" spans="1:24" x14ac:dyDescent="0.2">
      <c r="A6" s="15">
        <v>3</v>
      </c>
      <c r="B6" s="13">
        <v>28.313258884278198</v>
      </c>
      <c r="C6" s="6">
        <v>27.5649047729576</v>
      </c>
      <c r="D6" s="8" t="b">
        <v>1</v>
      </c>
      <c r="E6" s="61" t="s">
        <v>4</v>
      </c>
      <c r="F6" s="6">
        <v>26.096291543514699</v>
      </c>
      <c r="G6" s="62" t="s">
        <v>4</v>
      </c>
      <c r="H6" s="61" t="s">
        <v>4</v>
      </c>
      <c r="I6" s="6">
        <v>20.071263810509802</v>
      </c>
      <c r="J6" s="62" t="s">
        <v>4</v>
      </c>
      <c r="K6" s="13">
        <v>36.304853911168301</v>
      </c>
      <c r="L6" s="6">
        <v>31.980891218226201</v>
      </c>
      <c r="M6" s="8" t="b">
        <v>1</v>
      </c>
      <c r="N6" s="13">
        <v>21.811500120350999</v>
      </c>
      <c r="O6" s="6">
        <v>21.222113391339199</v>
      </c>
      <c r="P6" s="8" t="b">
        <v>1</v>
      </c>
      <c r="Q6" s="13">
        <v>26.3262774024127</v>
      </c>
      <c r="R6" s="6">
        <v>26.062723325410801</v>
      </c>
      <c r="S6" s="53" t="b">
        <v>1</v>
      </c>
      <c r="T6" s="59">
        <f>COUNT((C6,F6,I6,L6,O6,R6), "&lt;40.00")</f>
        <v>6</v>
      </c>
      <c r="U6" s="57">
        <f>COUNTIF(D6:S6, TRUE)</f>
        <v>4</v>
      </c>
    </row>
    <row r="7" spans="1:24" x14ac:dyDescent="0.2">
      <c r="A7" s="15">
        <v>4</v>
      </c>
      <c r="B7" s="12">
        <v>45</v>
      </c>
      <c r="C7" s="6">
        <v>37.036657278919201</v>
      </c>
      <c r="D7" s="8" t="b">
        <v>0</v>
      </c>
      <c r="E7" s="61" t="s">
        <v>4</v>
      </c>
      <c r="F7" s="5">
        <v>45</v>
      </c>
      <c r="G7" s="8" t="b">
        <v>0</v>
      </c>
      <c r="H7" s="61" t="s">
        <v>4</v>
      </c>
      <c r="I7" s="5">
        <v>45</v>
      </c>
      <c r="J7" s="8" t="b">
        <v>0</v>
      </c>
      <c r="K7" s="12">
        <v>45</v>
      </c>
      <c r="L7" s="5">
        <v>45</v>
      </c>
      <c r="M7" s="8" t="b">
        <v>0</v>
      </c>
      <c r="N7" s="12">
        <v>45</v>
      </c>
      <c r="O7" s="5">
        <v>45</v>
      </c>
      <c r="P7" s="8" t="b">
        <v>0</v>
      </c>
      <c r="Q7" s="12">
        <v>45</v>
      </c>
      <c r="R7" s="5">
        <v>45</v>
      </c>
      <c r="S7" s="53" t="b">
        <v>0</v>
      </c>
      <c r="T7" s="59">
        <f>COUNT((C7,F7,I7,L7,O7,R7), "&lt;40.00")</f>
        <v>6</v>
      </c>
      <c r="U7" s="57">
        <f>COUNTIF(D7:S7, TRUE)</f>
        <v>0</v>
      </c>
    </row>
    <row r="8" spans="1:24" x14ac:dyDescent="0.2">
      <c r="A8" s="15">
        <v>5</v>
      </c>
      <c r="B8" s="12">
        <v>45</v>
      </c>
      <c r="C8" s="5">
        <v>45</v>
      </c>
      <c r="D8" s="8" t="b">
        <v>0</v>
      </c>
      <c r="E8" s="61" t="s">
        <v>4</v>
      </c>
      <c r="F8" s="5">
        <v>45</v>
      </c>
      <c r="G8" s="8" t="b">
        <v>0</v>
      </c>
      <c r="H8" s="61" t="s">
        <v>4</v>
      </c>
      <c r="I8" s="5">
        <v>45</v>
      </c>
      <c r="J8" s="8" t="b">
        <v>0</v>
      </c>
      <c r="K8" s="13">
        <v>20.1875575178669</v>
      </c>
      <c r="L8" s="5">
        <v>45</v>
      </c>
      <c r="M8" s="8" t="b">
        <v>0</v>
      </c>
      <c r="N8" s="13">
        <v>23.415487889247299</v>
      </c>
      <c r="O8" s="5">
        <v>45</v>
      </c>
      <c r="P8" s="8" t="b">
        <v>0</v>
      </c>
      <c r="Q8" s="61" t="s">
        <v>4</v>
      </c>
      <c r="R8" s="5">
        <v>45</v>
      </c>
      <c r="S8" s="53" t="b">
        <v>0</v>
      </c>
      <c r="T8" s="59">
        <f>COUNT((C8,F8,I8,L8,O8,R8), "&lt;40.00")</f>
        <v>6</v>
      </c>
      <c r="U8" s="57">
        <f>COUNTIF(D8:S8, TRUE)</f>
        <v>0</v>
      </c>
    </row>
    <row r="9" spans="1:24" x14ac:dyDescent="0.2">
      <c r="A9" s="15">
        <v>6</v>
      </c>
      <c r="B9" s="35"/>
      <c r="C9" s="36"/>
      <c r="D9" s="37"/>
      <c r="E9" s="61" t="s">
        <v>4</v>
      </c>
      <c r="F9" s="5">
        <v>45</v>
      </c>
      <c r="G9" s="8" t="b">
        <v>0</v>
      </c>
      <c r="H9" s="61" t="s">
        <v>4</v>
      </c>
      <c r="I9" s="5">
        <v>45</v>
      </c>
      <c r="J9" s="8" t="b">
        <v>0</v>
      </c>
      <c r="K9" s="13">
        <v>22.517241631226799</v>
      </c>
      <c r="L9" s="5">
        <v>45</v>
      </c>
      <c r="M9" s="8" t="b">
        <v>0</v>
      </c>
      <c r="N9" s="13">
        <v>20.8368649229512</v>
      </c>
      <c r="O9" s="5">
        <v>45</v>
      </c>
      <c r="P9" s="8" t="b">
        <v>0</v>
      </c>
      <c r="Q9" s="13">
        <v>24.2114428776176</v>
      </c>
      <c r="R9" s="5">
        <v>45</v>
      </c>
      <c r="S9" s="53" t="b">
        <v>0</v>
      </c>
      <c r="T9" s="59">
        <f>COUNT((C9,F9,I9,L9,O9,R9), "&lt;40.00")</f>
        <v>5</v>
      </c>
      <c r="U9" s="57">
        <f>COUNTIF(D9:S9, TRUE)</f>
        <v>0</v>
      </c>
    </row>
    <row r="10" spans="1:24" x14ac:dyDescent="0.2">
      <c r="A10" s="15">
        <v>7</v>
      </c>
      <c r="B10" s="12">
        <v>45</v>
      </c>
      <c r="C10" s="6">
        <v>40.1621348986912</v>
      </c>
      <c r="D10" s="8" t="b">
        <v>0</v>
      </c>
      <c r="E10" s="61" t="s">
        <v>4</v>
      </c>
      <c r="F10" s="5">
        <v>45</v>
      </c>
      <c r="G10" s="8" t="b">
        <v>0</v>
      </c>
      <c r="H10" s="61" t="s">
        <v>4</v>
      </c>
      <c r="I10" s="5">
        <v>45</v>
      </c>
      <c r="J10" s="8" t="b">
        <v>0</v>
      </c>
      <c r="K10" s="12">
        <v>45</v>
      </c>
      <c r="L10" s="5">
        <v>45</v>
      </c>
      <c r="M10" s="8" t="b">
        <v>0</v>
      </c>
      <c r="N10" s="12">
        <v>45</v>
      </c>
      <c r="O10" s="5">
        <v>45</v>
      </c>
      <c r="P10" s="8" t="b">
        <v>0</v>
      </c>
      <c r="Q10" s="12">
        <v>45</v>
      </c>
      <c r="R10" s="5">
        <v>45</v>
      </c>
      <c r="S10" s="53" t="b">
        <v>0</v>
      </c>
      <c r="T10" s="59">
        <f>COUNT((C10,F10,I10,L10,O10,R10), "&lt;40.00")</f>
        <v>6</v>
      </c>
      <c r="U10" s="57">
        <f>COUNTIF(D10:S10, TRUE)</f>
        <v>0</v>
      </c>
    </row>
    <row r="11" spans="1:24" x14ac:dyDescent="0.2">
      <c r="A11" s="15">
        <v>8</v>
      </c>
      <c r="B11" s="12">
        <v>45</v>
      </c>
      <c r="C11" s="5">
        <v>45</v>
      </c>
      <c r="D11" s="8" t="b">
        <v>0</v>
      </c>
      <c r="E11" s="61" t="s">
        <v>4</v>
      </c>
      <c r="F11" s="5">
        <v>45</v>
      </c>
      <c r="G11" s="8" t="b">
        <v>0</v>
      </c>
      <c r="H11" s="61" t="s">
        <v>4</v>
      </c>
      <c r="I11" s="5">
        <v>45</v>
      </c>
      <c r="J11" s="8" t="b">
        <v>0</v>
      </c>
      <c r="K11" s="12">
        <v>45</v>
      </c>
      <c r="L11" s="5">
        <v>45</v>
      </c>
      <c r="M11" s="8" t="b">
        <v>0</v>
      </c>
      <c r="N11" s="12">
        <v>45</v>
      </c>
      <c r="O11" s="5">
        <v>45</v>
      </c>
      <c r="P11" s="8" t="b">
        <v>0</v>
      </c>
      <c r="Q11" s="12">
        <v>45</v>
      </c>
      <c r="R11" s="5">
        <v>45</v>
      </c>
      <c r="S11" s="53" t="b">
        <v>0</v>
      </c>
      <c r="T11" s="59">
        <f>COUNT((C11,F11,I11,L11,O11,R11), "&lt;40.00")</f>
        <v>6</v>
      </c>
      <c r="U11" s="57">
        <f>COUNTIF(D11:S11, TRUE)</f>
        <v>0</v>
      </c>
    </row>
    <row r="12" spans="1:24" x14ac:dyDescent="0.2">
      <c r="A12" s="15">
        <v>9</v>
      </c>
      <c r="B12" s="13">
        <v>33.628240180312197</v>
      </c>
      <c r="C12" s="5">
        <v>45</v>
      </c>
      <c r="D12" s="8" t="b">
        <v>0</v>
      </c>
      <c r="E12" s="61" t="s">
        <v>4</v>
      </c>
      <c r="F12" s="5">
        <v>45</v>
      </c>
      <c r="G12" s="8" t="b">
        <v>0</v>
      </c>
      <c r="H12" s="61" t="s">
        <v>4</v>
      </c>
      <c r="I12" s="5">
        <v>45</v>
      </c>
      <c r="J12" s="8" t="b">
        <v>0</v>
      </c>
      <c r="K12" s="12">
        <v>45</v>
      </c>
      <c r="L12" s="5">
        <v>45</v>
      </c>
      <c r="M12" s="8" t="b">
        <v>0</v>
      </c>
      <c r="N12" s="12">
        <v>45</v>
      </c>
      <c r="O12" s="5">
        <v>45</v>
      </c>
      <c r="P12" s="8" t="b">
        <v>0</v>
      </c>
      <c r="Q12" s="12">
        <v>45</v>
      </c>
      <c r="R12" s="5">
        <v>45</v>
      </c>
      <c r="S12" s="53" t="b">
        <v>0</v>
      </c>
      <c r="T12" s="59">
        <f>COUNT((C12,F12,I12,L12,O12,R12), "&lt;40.00")</f>
        <v>6</v>
      </c>
      <c r="U12" s="57">
        <f>COUNTIF(D12:S12, TRUE)</f>
        <v>0</v>
      </c>
    </row>
    <row r="13" spans="1:24" x14ac:dyDescent="0.2">
      <c r="A13" s="15">
        <v>10</v>
      </c>
      <c r="B13" s="12">
        <v>45</v>
      </c>
      <c r="C13" s="5">
        <v>45</v>
      </c>
      <c r="D13" s="8" t="b">
        <v>0</v>
      </c>
      <c r="E13" s="61" t="s">
        <v>4</v>
      </c>
      <c r="F13" s="5">
        <v>45</v>
      </c>
      <c r="G13" s="8" t="b">
        <v>0</v>
      </c>
      <c r="H13" s="61" t="s">
        <v>4</v>
      </c>
      <c r="I13" s="5">
        <v>45</v>
      </c>
      <c r="J13" s="8" t="b">
        <v>0</v>
      </c>
      <c r="K13" s="61" t="s">
        <v>4</v>
      </c>
      <c r="L13" s="5">
        <v>45</v>
      </c>
      <c r="M13" s="8" t="b">
        <v>0</v>
      </c>
      <c r="N13" s="12">
        <v>45</v>
      </c>
      <c r="O13" s="5">
        <v>45</v>
      </c>
      <c r="P13" s="8" t="b">
        <v>0</v>
      </c>
      <c r="Q13" s="12">
        <v>45</v>
      </c>
      <c r="R13" s="5">
        <v>45</v>
      </c>
      <c r="S13" s="53" t="b">
        <v>0</v>
      </c>
      <c r="T13" s="59">
        <f>COUNT((C13,F13,I13,L13,O13,R13), "&lt;40.00")</f>
        <v>6</v>
      </c>
      <c r="U13" s="57">
        <f>COUNTIF(D13:S13, TRUE)</f>
        <v>0</v>
      </c>
    </row>
    <row r="14" spans="1:24" x14ac:dyDescent="0.2">
      <c r="A14" s="15">
        <v>11</v>
      </c>
      <c r="B14" s="13">
        <v>21.564758263037898</v>
      </c>
      <c r="C14" s="5">
        <v>45</v>
      </c>
      <c r="D14" s="8" t="b">
        <v>0</v>
      </c>
      <c r="E14" s="61" t="s">
        <v>4</v>
      </c>
      <c r="F14" s="5">
        <v>45</v>
      </c>
      <c r="G14" s="8" t="b">
        <v>0</v>
      </c>
      <c r="H14" s="61" t="s">
        <v>4</v>
      </c>
      <c r="I14" s="5">
        <v>45</v>
      </c>
      <c r="J14" s="8" t="b">
        <v>0</v>
      </c>
      <c r="K14" s="13">
        <v>23.001034496292998</v>
      </c>
      <c r="L14" s="5">
        <v>45</v>
      </c>
      <c r="M14" s="8" t="b">
        <v>0</v>
      </c>
      <c r="N14" s="12">
        <v>45</v>
      </c>
      <c r="O14" s="5">
        <v>45</v>
      </c>
      <c r="P14" s="8" t="b">
        <v>0</v>
      </c>
      <c r="Q14" s="12">
        <v>45</v>
      </c>
      <c r="R14" s="5">
        <v>45</v>
      </c>
      <c r="S14" s="53" t="b">
        <v>0</v>
      </c>
      <c r="T14" s="59">
        <f>COUNT((C14,F14,I14,L14,O14,R14), "&lt;40.00")</f>
        <v>6</v>
      </c>
      <c r="U14" s="57">
        <f>COUNTIF(D14:S14, TRUE)</f>
        <v>0</v>
      </c>
    </row>
    <row r="15" spans="1:24" x14ac:dyDescent="0.2">
      <c r="A15" s="15">
        <v>12</v>
      </c>
      <c r="B15" s="13">
        <v>39.259374216528599</v>
      </c>
      <c r="C15" s="5">
        <v>45</v>
      </c>
      <c r="D15" s="8" t="b">
        <v>0</v>
      </c>
      <c r="E15" s="61" t="s">
        <v>4</v>
      </c>
      <c r="F15" s="5">
        <v>45</v>
      </c>
      <c r="G15" s="8" t="b">
        <v>0</v>
      </c>
      <c r="H15" s="12">
        <v>45</v>
      </c>
      <c r="I15" s="5">
        <v>45</v>
      </c>
      <c r="J15" s="8" t="b">
        <v>0</v>
      </c>
      <c r="K15" s="61" t="s">
        <v>4</v>
      </c>
      <c r="L15" s="5">
        <v>45</v>
      </c>
      <c r="M15" s="8" t="b">
        <v>0</v>
      </c>
      <c r="N15" s="12">
        <v>45</v>
      </c>
      <c r="O15" s="5">
        <v>45</v>
      </c>
      <c r="P15" s="8" t="b">
        <v>0</v>
      </c>
      <c r="Q15" s="12">
        <v>45</v>
      </c>
      <c r="R15" s="5">
        <v>45</v>
      </c>
      <c r="S15" s="53" t="b">
        <v>0</v>
      </c>
      <c r="T15" s="59">
        <f>COUNT((C15,F15,I15,L15,O15,R15), "&lt;40.00")</f>
        <v>6</v>
      </c>
      <c r="U15" s="57">
        <f>COUNTIF(D15:S15, TRUE)</f>
        <v>0</v>
      </c>
    </row>
    <row r="16" spans="1:24" x14ac:dyDescent="0.2">
      <c r="A16" s="15">
        <v>13</v>
      </c>
      <c r="B16" s="12">
        <v>45</v>
      </c>
      <c r="C16" s="5">
        <v>45</v>
      </c>
      <c r="D16" s="8" t="b">
        <v>0</v>
      </c>
      <c r="E16" s="61" t="s">
        <v>4</v>
      </c>
      <c r="F16" s="5">
        <v>45</v>
      </c>
      <c r="G16" s="8" t="b">
        <v>0</v>
      </c>
      <c r="H16" s="61" t="s">
        <v>4</v>
      </c>
      <c r="I16" s="5">
        <v>45</v>
      </c>
      <c r="J16" s="8" t="b">
        <v>0</v>
      </c>
      <c r="K16" s="12">
        <v>45</v>
      </c>
      <c r="L16" s="5">
        <v>45</v>
      </c>
      <c r="M16" s="8" t="b">
        <v>0</v>
      </c>
      <c r="N16" s="12">
        <v>45</v>
      </c>
      <c r="O16" s="5">
        <v>45</v>
      </c>
      <c r="P16" s="8" t="b">
        <v>0</v>
      </c>
      <c r="Q16" s="12">
        <v>45</v>
      </c>
      <c r="R16" s="5">
        <v>45</v>
      </c>
      <c r="S16" s="53" t="b">
        <v>0</v>
      </c>
      <c r="T16" s="59">
        <f>COUNT((C16,F16,I16,L16,O16,R16), "&lt;40.00")</f>
        <v>6</v>
      </c>
      <c r="U16" s="57">
        <f>COUNTIF(D16:S16, TRUE)</f>
        <v>0</v>
      </c>
    </row>
    <row r="17" spans="1:24" x14ac:dyDescent="0.2">
      <c r="A17" s="15">
        <v>14</v>
      </c>
      <c r="B17" s="12">
        <v>45</v>
      </c>
      <c r="C17" s="5">
        <v>45</v>
      </c>
      <c r="D17" s="8" t="b">
        <v>0</v>
      </c>
      <c r="E17" s="61" t="s">
        <v>4</v>
      </c>
      <c r="F17" s="5">
        <v>45</v>
      </c>
      <c r="G17" s="8" t="b">
        <v>0</v>
      </c>
      <c r="H17" s="61" t="s">
        <v>4</v>
      </c>
      <c r="I17" s="5">
        <v>45</v>
      </c>
      <c r="J17" s="8" t="b">
        <v>0</v>
      </c>
      <c r="K17" s="12">
        <v>45</v>
      </c>
      <c r="L17" s="5">
        <v>45</v>
      </c>
      <c r="M17" s="8" t="b">
        <v>0</v>
      </c>
      <c r="N17" s="13">
        <v>39.395187418583703</v>
      </c>
      <c r="O17" s="5">
        <v>45</v>
      </c>
      <c r="P17" s="8" t="b">
        <v>0</v>
      </c>
      <c r="Q17" s="12">
        <v>45</v>
      </c>
      <c r="R17" s="5">
        <v>45</v>
      </c>
      <c r="S17" s="53" t="b">
        <v>0</v>
      </c>
      <c r="T17" s="59">
        <f>COUNT((C17,F17,I17,L17,O17,R17), "&lt;40.00")</f>
        <v>6</v>
      </c>
      <c r="U17" s="57">
        <f>COUNTIF(D17:S17, TRUE)</f>
        <v>0</v>
      </c>
    </row>
    <row r="18" spans="1:24" x14ac:dyDescent="0.2">
      <c r="A18" s="15">
        <v>15</v>
      </c>
      <c r="B18" s="12">
        <v>45</v>
      </c>
      <c r="C18" s="5">
        <v>45</v>
      </c>
      <c r="D18" s="8" t="b">
        <v>0</v>
      </c>
      <c r="E18" s="61" t="s">
        <v>4</v>
      </c>
      <c r="F18" s="5">
        <v>45</v>
      </c>
      <c r="G18" s="8" t="b">
        <v>0</v>
      </c>
      <c r="H18" s="61" t="s">
        <v>4</v>
      </c>
      <c r="I18" s="5">
        <v>45</v>
      </c>
      <c r="J18" s="8" t="b">
        <v>0</v>
      </c>
      <c r="K18" s="12">
        <v>45</v>
      </c>
      <c r="L18" s="5">
        <v>45</v>
      </c>
      <c r="M18" s="8" t="b">
        <v>0</v>
      </c>
      <c r="N18" s="12">
        <v>45</v>
      </c>
      <c r="O18" s="5">
        <v>45</v>
      </c>
      <c r="P18" s="8" t="b">
        <v>0</v>
      </c>
      <c r="Q18" s="12">
        <v>45</v>
      </c>
      <c r="R18" s="5">
        <v>45</v>
      </c>
      <c r="S18" s="53" t="b">
        <v>0</v>
      </c>
      <c r="T18" s="59">
        <f>COUNT((C18,F18,I18,L18,O18,R18), "&lt;40.00")</f>
        <v>6</v>
      </c>
      <c r="U18" s="57">
        <f>COUNTIF(D18:S18, TRUE)</f>
        <v>0</v>
      </c>
    </row>
    <row r="19" spans="1:24" x14ac:dyDescent="0.2">
      <c r="A19" s="15">
        <v>16</v>
      </c>
      <c r="B19" s="12">
        <v>45</v>
      </c>
      <c r="C19" s="5">
        <v>45</v>
      </c>
      <c r="D19" s="8" t="b">
        <v>0</v>
      </c>
      <c r="E19" s="61" t="s">
        <v>4</v>
      </c>
      <c r="F19" s="5">
        <v>45</v>
      </c>
      <c r="G19" s="8" t="b">
        <v>0</v>
      </c>
      <c r="H19" s="61" t="s">
        <v>4</v>
      </c>
      <c r="I19" s="5">
        <v>45</v>
      </c>
      <c r="J19" s="8" t="b">
        <v>0</v>
      </c>
      <c r="K19" s="70">
        <v>37.089275818219697</v>
      </c>
      <c r="L19" s="71" t="s">
        <v>4</v>
      </c>
      <c r="M19" s="71" t="s">
        <v>4</v>
      </c>
      <c r="N19" s="12">
        <v>45</v>
      </c>
      <c r="O19" s="5">
        <v>45</v>
      </c>
      <c r="P19" s="8" t="b">
        <v>0</v>
      </c>
      <c r="Q19" s="12">
        <v>45</v>
      </c>
      <c r="R19" s="5">
        <v>45</v>
      </c>
      <c r="S19" s="53" t="b">
        <v>0</v>
      </c>
      <c r="T19" s="59">
        <f>COUNT((C19,F19,I19,L19,O19,R19), "&lt;40.00")</f>
        <v>5</v>
      </c>
      <c r="U19" s="57">
        <f>COUNTIF(D19:S19, TRUE)</f>
        <v>0</v>
      </c>
      <c r="X19"/>
    </row>
    <row r="20" spans="1:24" x14ac:dyDescent="0.2">
      <c r="A20" s="15">
        <v>17</v>
      </c>
      <c r="B20" s="12">
        <v>45</v>
      </c>
      <c r="C20" s="5">
        <v>45</v>
      </c>
      <c r="D20" s="8" t="b">
        <v>0</v>
      </c>
      <c r="E20" s="61" t="s">
        <v>4</v>
      </c>
      <c r="F20" s="6">
        <v>38.890120383904403</v>
      </c>
      <c r="G20" s="62" t="s">
        <v>4</v>
      </c>
      <c r="H20" s="61" t="s">
        <v>4</v>
      </c>
      <c r="I20" s="5">
        <v>45</v>
      </c>
      <c r="J20" s="8" t="b">
        <v>0</v>
      </c>
      <c r="K20" s="70">
        <v>35.846983593490499</v>
      </c>
      <c r="L20" s="71" t="s">
        <v>4</v>
      </c>
      <c r="M20" s="71" t="s">
        <v>4</v>
      </c>
      <c r="N20" s="12">
        <v>45</v>
      </c>
      <c r="O20" s="5">
        <v>45</v>
      </c>
      <c r="P20" s="8" t="b">
        <v>0</v>
      </c>
      <c r="Q20" s="12">
        <v>45</v>
      </c>
      <c r="R20" s="5">
        <v>45</v>
      </c>
      <c r="S20" s="53" t="b">
        <v>0</v>
      </c>
      <c r="T20" s="59">
        <f>COUNT((C20,F20,I20,L20,O20,R20), "&lt;40.00")</f>
        <v>5</v>
      </c>
      <c r="U20" s="57">
        <f>COUNTIF(D20:S20, TRUE)</f>
        <v>0</v>
      </c>
      <c r="X20"/>
    </row>
    <row r="21" spans="1:24" x14ac:dyDescent="0.2">
      <c r="A21" s="15">
        <v>18</v>
      </c>
      <c r="B21" s="12">
        <v>45</v>
      </c>
      <c r="C21" s="5">
        <v>45</v>
      </c>
      <c r="D21" s="8" t="b">
        <v>0</v>
      </c>
      <c r="E21" s="61" t="s">
        <v>4</v>
      </c>
      <c r="F21" s="5">
        <v>45</v>
      </c>
      <c r="G21" s="8" t="b">
        <v>0</v>
      </c>
      <c r="H21" s="61" t="s">
        <v>4</v>
      </c>
      <c r="I21" s="5">
        <v>45</v>
      </c>
      <c r="J21" s="8" t="b">
        <v>0</v>
      </c>
      <c r="K21" s="72">
        <v>45</v>
      </c>
      <c r="L21" s="71" t="s">
        <v>4</v>
      </c>
      <c r="M21" s="71" t="s">
        <v>4</v>
      </c>
      <c r="N21" s="12">
        <v>45</v>
      </c>
      <c r="O21" s="5">
        <v>45</v>
      </c>
      <c r="P21" s="8" t="b">
        <v>0</v>
      </c>
      <c r="Q21" s="12">
        <v>45</v>
      </c>
      <c r="R21" s="5">
        <v>45</v>
      </c>
      <c r="S21" s="53" t="b">
        <v>0</v>
      </c>
      <c r="T21" s="59">
        <f>COUNT((C21,F21,I21,L21,O21,R21), "&lt;40.00")</f>
        <v>5</v>
      </c>
      <c r="U21" s="57">
        <f>COUNTIF(D21:S21, TRUE)</f>
        <v>0</v>
      </c>
      <c r="X21"/>
    </row>
    <row r="22" spans="1:24" x14ac:dyDescent="0.2">
      <c r="A22" s="15">
        <v>19</v>
      </c>
      <c r="B22" s="12">
        <v>45</v>
      </c>
      <c r="C22" s="5">
        <v>45</v>
      </c>
      <c r="D22" s="8" t="b">
        <v>0</v>
      </c>
      <c r="E22" s="61" t="s">
        <v>4</v>
      </c>
      <c r="F22" s="5">
        <v>45</v>
      </c>
      <c r="G22" s="8" t="b">
        <v>0</v>
      </c>
      <c r="H22" s="61" t="s">
        <v>4</v>
      </c>
      <c r="I22" s="5">
        <v>45</v>
      </c>
      <c r="J22" s="8" t="b">
        <v>0</v>
      </c>
      <c r="K22" s="70">
        <v>37.341420438521901</v>
      </c>
      <c r="L22" s="71" t="s">
        <v>4</v>
      </c>
      <c r="M22" s="71" t="s">
        <v>4</v>
      </c>
      <c r="N22" s="12">
        <v>45</v>
      </c>
      <c r="O22" s="5">
        <v>45</v>
      </c>
      <c r="P22" s="8" t="b">
        <v>0</v>
      </c>
      <c r="Q22" s="12">
        <v>45</v>
      </c>
      <c r="R22" s="5">
        <v>45</v>
      </c>
      <c r="S22" s="53" t="b">
        <v>0</v>
      </c>
      <c r="T22" s="59">
        <f>COUNT((C22,F22,I22,L22,O22,R22), "&lt;40.00")</f>
        <v>5</v>
      </c>
      <c r="U22" s="57">
        <f>COUNTIF(D22:S22, TRUE)</f>
        <v>0</v>
      </c>
      <c r="X22"/>
    </row>
    <row r="23" spans="1:24" x14ac:dyDescent="0.2">
      <c r="A23" s="15">
        <v>20</v>
      </c>
      <c r="B23" s="12">
        <v>45</v>
      </c>
      <c r="C23" s="5">
        <v>45</v>
      </c>
      <c r="D23" s="8" t="b">
        <v>0</v>
      </c>
      <c r="E23" s="61" t="s">
        <v>4</v>
      </c>
      <c r="F23" s="5">
        <v>45</v>
      </c>
      <c r="G23" s="8" t="b">
        <v>0</v>
      </c>
      <c r="H23" s="61" t="s">
        <v>4</v>
      </c>
      <c r="I23" s="5">
        <v>45</v>
      </c>
      <c r="J23" s="8" t="b">
        <v>0</v>
      </c>
      <c r="K23" s="72">
        <v>45</v>
      </c>
      <c r="L23" s="71" t="s">
        <v>4</v>
      </c>
      <c r="M23" s="71" t="s">
        <v>4</v>
      </c>
      <c r="N23" s="35"/>
      <c r="O23" s="38"/>
      <c r="P23" s="37"/>
      <c r="Q23" s="12">
        <v>45</v>
      </c>
      <c r="R23" s="5">
        <v>45</v>
      </c>
      <c r="S23" s="53" t="b">
        <v>0</v>
      </c>
      <c r="T23" s="59">
        <f>COUNT((C23,F23,I23,L23,O23,R23), "&lt;40.00")</f>
        <v>4</v>
      </c>
      <c r="U23" s="57">
        <f>COUNTIF(D23:S23, TRUE)</f>
        <v>0</v>
      </c>
      <c r="X23"/>
    </row>
    <row r="24" spans="1:24" x14ac:dyDescent="0.2">
      <c r="A24" s="15">
        <v>21</v>
      </c>
      <c r="B24" s="12">
        <v>45</v>
      </c>
      <c r="C24" s="5">
        <v>45</v>
      </c>
      <c r="D24" s="8" t="b">
        <v>0</v>
      </c>
      <c r="E24" s="61" t="s">
        <v>4</v>
      </c>
      <c r="F24" s="5">
        <v>45</v>
      </c>
      <c r="G24" s="8" t="b">
        <v>0</v>
      </c>
      <c r="H24" s="61" t="s">
        <v>4</v>
      </c>
      <c r="I24" s="5">
        <v>45</v>
      </c>
      <c r="J24" s="8" t="b">
        <v>0</v>
      </c>
      <c r="K24" s="70">
        <v>36.5725875892416</v>
      </c>
      <c r="L24" s="71" t="s">
        <v>4</v>
      </c>
      <c r="M24" s="71" t="s">
        <v>4</v>
      </c>
      <c r="N24" s="35"/>
      <c r="O24" s="38"/>
      <c r="P24" s="37"/>
      <c r="Q24" s="12">
        <v>45</v>
      </c>
      <c r="R24" s="5">
        <v>45</v>
      </c>
      <c r="S24" s="53" t="b">
        <v>0</v>
      </c>
      <c r="T24" s="59">
        <f>COUNT((C24,F24,I24,L24,O24,R24), "&lt;40.00")</f>
        <v>4</v>
      </c>
      <c r="U24" s="57">
        <f>COUNTIF(D24:S24, TRUE)</f>
        <v>0</v>
      </c>
      <c r="X24"/>
    </row>
    <row r="25" spans="1:24" x14ac:dyDescent="0.2">
      <c r="A25" s="15">
        <v>22</v>
      </c>
      <c r="B25" s="12">
        <v>45</v>
      </c>
      <c r="C25" s="5">
        <v>45</v>
      </c>
      <c r="D25" s="8" t="b">
        <v>0</v>
      </c>
      <c r="E25" s="61" t="s">
        <v>4</v>
      </c>
      <c r="F25" s="5">
        <v>45</v>
      </c>
      <c r="G25" s="8" t="b">
        <v>0</v>
      </c>
      <c r="H25" s="61" t="s">
        <v>4</v>
      </c>
      <c r="I25" s="5">
        <v>45</v>
      </c>
      <c r="J25" s="8" t="b">
        <v>0</v>
      </c>
      <c r="K25" s="72">
        <v>45</v>
      </c>
      <c r="L25" s="71" t="s">
        <v>4</v>
      </c>
      <c r="M25" s="71" t="s">
        <v>4</v>
      </c>
      <c r="N25" s="12">
        <v>45</v>
      </c>
      <c r="O25" s="5">
        <v>45</v>
      </c>
      <c r="P25" s="8" t="b">
        <v>0</v>
      </c>
      <c r="Q25" s="12">
        <v>45</v>
      </c>
      <c r="R25" s="5">
        <v>45</v>
      </c>
      <c r="S25" s="53" t="b">
        <v>0</v>
      </c>
      <c r="T25" s="59">
        <f>COUNT((C25,F25,I25,L25,O25,R25), "&lt;40.00")</f>
        <v>5</v>
      </c>
      <c r="U25" s="57">
        <f>COUNTIF(D25:S25, TRUE)</f>
        <v>0</v>
      </c>
      <c r="X25"/>
    </row>
    <row r="26" spans="1:24" x14ac:dyDescent="0.2">
      <c r="A26" s="15">
        <v>23</v>
      </c>
      <c r="B26" s="12">
        <v>45</v>
      </c>
      <c r="C26" s="5">
        <v>45</v>
      </c>
      <c r="D26" s="8" t="b">
        <v>0</v>
      </c>
      <c r="E26" s="61" t="s">
        <v>4</v>
      </c>
      <c r="F26" s="5">
        <v>45</v>
      </c>
      <c r="G26" s="8" t="b">
        <v>0</v>
      </c>
      <c r="H26" s="61" t="s">
        <v>4</v>
      </c>
      <c r="I26" s="5">
        <v>45</v>
      </c>
      <c r="J26" s="8" t="b">
        <v>0</v>
      </c>
      <c r="K26" s="72">
        <v>45</v>
      </c>
      <c r="L26" s="71" t="s">
        <v>4</v>
      </c>
      <c r="M26" s="71" t="s">
        <v>4</v>
      </c>
      <c r="N26" s="12">
        <v>45</v>
      </c>
      <c r="O26" s="5">
        <v>45</v>
      </c>
      <c r="P26" s="8" t="b">
        <v>0</v>
      </c>
      <c r="Q26" s="12">
        <v>45</v>
      </c>
      <c r="R26" s="5">
        <v>45</v>
      </c>
      <c r="S26" s="53" t="b">
        <v>0</v>
      </c>
      <c r="T26" s="59">
        <f>COUNT((C26,F26,I26,L26,O26,R26), "&lt;40.00")</f>
        <v>5</v>
      </c>
      <c r="U26" s="57">
        <f>COUNTIF(D26:S26, TRUE)</f>
        <v>0</v>
      </c>
      <c r="X26"/>
    </row>
    <row r="27" spans="1:24" x14ac:dyDescent="0.2">
      <c r="A27" s="15">
        <v>24</v>
      </c>
      <c r="B27" s="12">
        <v>45</v>
      </c>
      <c r="C27" s="5">
        <v>45</v>
      </c>
      <c r="D27" s="8" t="b">
        <v>0</v>
      </c>
      <c r="E27" s="61" t="s">
        <v>4</v>
      </c>
      <c r="F27" s="5">
        <v>45</v>
      </c>
      <c r="G27" s="8" t="b">
        <v>0</v>
      </c>
      <c r="H27" s="61" t="s">
        <v>4</v>
      </c>
      <c r="I27" s="5">
        <v>45</v>
      </c>
      <c r="J27" s="8" t="b">
        <v>0</v>
      </c>
      <c r="K27" s="43"/>
      <c r="L27" s="36"/>
      <c r="M27" s="64"/>
      <c r="N27" s="12">
        <v>45</v>
      </c>
      <c r="O27" s="5">
        <v>45</v>
      </c>
      <c r="P27" s="8" t="b">
        <v>0</v>
      </c>
      <c r="Q27" s="12">
        <v>45</v>
      </c>
      <c r="R27" s="5">
        <v>45</v>
      </c>
      <c r="S27" s="53" t="b">
        <v>0</v>
      </c>
      <c r="T27" s="59">
        <f>COUNT((C27,F27,I27,L27,O27,R27), "&lt;40.00")</f>
        <v>5</v>
      </c>
      <c r="U27" s="57">
        <f>COUNTIF(D27:S27, TRUE)</f>
        <v>0</v>
      </c>
    </row>
    <row r="28" spans="1:24" x14ac:dyDescent="0.2">
      <c r="A28" s="15">
        <v>25</v>
      </c>
      <c r="B28" s="12">
        <v>45</v>
      </c>
      <c r="C28" s="5">
        <v>45</v>
      </c>
      <c r="D28" s="8" t="b">
        <v>0</v>
      </c>
      <c r="E28" s="61" t="s">
        <v>4</v>
      </c>
      <c r="F28" s="5">
        <v>45</v>
      </c>
      <c r="G28" s="8" t="b">
        <v>0</v>
      </c>
      <c r="H28" s="61" t="s">
        <v>4</v>
      </c>
      <c r="I28" s="5">
        <v>45</v>
      </c>
      <c r="J28" s="8" t="b">
        <v>0</v>
      </c>
      <c r="K28" s="72">
        <v>45</v>
      </c>
      <c r="L28" s="71" t="s">
        <v>4</v>
      </c>
      <c r="M28" s="71" t="s">
        <v>4</v>
      </c>
      <c r="N28" s="12">
        <v>45</v>
      </c>
      <c r="O28" s="5">
        <v>45</v>
      </c>
      <c r="P28" s="8" t="b">
        <v>0</v>
      </c>
      <c r="Q28" s="12">
        <v>45</v>
      </c>
      <c r="R28" s="5">
        <v>45</v>
      </c>
      <c r="S28" s="53" t="b">
        <v>0</v>
      </c>
      <c r="T28" s="59">
        <f>COUNT((C28,F28,I28,L28,O28,R28), "&lt;40.00")</f>
        <v>5</v>
      </c>
      <c r="U28" s="57">
        <f>COUNTIF(D28:S28, TRUE)</f>
        <v>0</v>
      </c>
      <c r="X28"/>
    </row>
    <row r="29" spans="1:24" x14ac:dyDescent="0.2">
      <c r="A29" s="15">
        <v>26</v>
      </c>
      <c r="B29" s="12">
        <v>45</v>
      </c>
      <c r="C29" s="5">
        <v>45</v>
      </c>
      <c r="D29" s="8" t="b">
        <v>0</v>
      </c>
      <c r="E29" s="61" t="s">
        <v>4</v>
      </c>
      <c r="F29" s="5">
        <v>45</v>
      </c>
      <c r="G29" s="8" t="b">
        <v>0</v>
      </c>
      <c r="H29" s="61" t="s">
        <v>4</v>
      </c>
      <c r="I29" s="5">
        <v>45</v>
      </c>
      <c r="J29" s="8" t="b">
        <v>0</v>
      </c>
      <c r="K29" s="70">
        <v>35.301715097150201</v>
      </c>
      <c r="L29" s="71" t="s">
        <v>4</v>
      </c>
      <c r="M29" s="71" t="s">
        <v>4</v>
      </c>
      <c r="N29" s="12">
        <v>45</v>
      </c>
      <c r="O29" s="5">
        <v>45</v>
      </c>
      <c r="P29" s="8" t="b">
        <v>0</v>
      </c>
      <c r="Q29" s="12">
        <v>45</v>
      </c>
      <c r="R29" s="5">
        <v>45</v>
      </c>
      <c r="S29" s="53" t="b">
        <v>0</v>
      </c>
      <c r="T29" s="59">
        <f>COUNT((C29,F29,I29,L29,O29,R29), "&lt;40.00")</f>
        <v>5</v>
      </c>
      <c r="U29" s="57">
        <f>COUNTIF(D29:S29, TRUE)</f>
        <v>0</v>
      </c>
      <c r="X29"/>
    </row>
    <row r="30" spans="1:24" x14ac:dyDescent="0.2">
      <c r="A30" s="15">
        <v>27</v>
      </c>
      <c r="B30" s="12">
        <v>45</v>
      </c>
      <c r="C30" s="5">
        <v>45</v>
      </c>
      <c r="D30" s="8" t="b">
        <v>0</v>
      </c>
      <c r="E30" s="61" t="s">
        <v>4</v>
      </c>
      <c r="F30" s="5">
        <v>45</v>
      </c>
      <c r="G30" s="8" t="b">
        <v>0</v>
      </c>
      <c r="H30" s="61" t="s">
        <v>4</v>
      </c>
      <c r="I30" s="5">
        <v>45</v>
      </c>
      <c r="J30" s="8" t="b">
        <v>0</v>
      </c>
      <c r="K30" s="72">
        <v>45</v>
      </c>
      <c r="L30" s="71" t="s">
        <v>4</v>
      </c>
      <c r="M30" s="71" t="s">
        <v>4</v>
      </c>
      <c r="N30" s="12">
        <v>45</v>
      </c>
      <c r="O30" s="5">
        <v>45</v>
      </c>
      <c r="P30" s="8" t="b">
        <v>0</v>
      </c>
      <c r="Q30" s="12">
        <v>45</v>
      </c>
      <c r="R30" s="5">
        <v>45</v>
      </c>
      <c r="S30" s="53" t="b">
        <v>0</v>
      </c>
      <c r="T30" s="59">
        <f>COUNT((C30,F30,I30,L30,O30,R30), "&lt;40.00")</f>
        <v>5</v>
      </c>
      <c r="U30" s="57">
        <f>COUNTIF(D30:S30, TRUE)</f>
        <v>0</v>
      </c>
      <c r="X30"/>
    </row>
    <row r="31" spans="1:24" x14ac:dyDescent="0.2">
      <c r="A31" s="15">
        <v>28</v>
      </c>
      <c r="B31" s="13">
        <v>22.176669260741701</v>
      </c>
      <c r="C31" s="5">
        <v>45</v>
      </c>
      <c r="D31" s="8" t="b">
        <v>0</v>
      </c>
      <c r="E31" s="61" t="s">
        <v>4</v>
      </c>
      <c r="F31" s="5">
        <v>45</v>
      </c>
      <c r="G31" s="8" t="b">
        <v>0</v>
      </c>
      <c r="H31" s="61" t="s">
        <v>4</v>
      </c>
      <c r="I31" s="5">
        <v>45</v>
      </c>
      <c r="J31" s="8" t="b">
        <v>0</v>
      </c>
      <c r="K31" s="70">
        <v>23.236286350783899</v>
      </c>
      <c r="L31" s="71" t="s">
        <v>4</v>
      </c>
      <c r="M31" s="71" t="s">
        <v>4</v>
      </c>
      <c r="N31" s="12">
        <v>23.6994599240135</v>
      </c>
      <c r="O31" s="5">
        <v>45</v>
      </c>
      <c r="P31" s="8" t="b">
        <v>0</v>
      </c>
      <c r="Q31" s="12">
        <v>22.454088685423901</v>
      </c>
      <c r="R31" s="5">
        <v>45</v>
      </c>
      <c r="S31" s="53" t="b">
        <v>0</v>
      </c>
      <c r="T31" s="59">
        <f>COUNT((C31,F31,I31,L31,O31,R31), "&lt;40.00")</f>
        <v>5</v>
      </c>
      <c r="U31" s="57">
        <f>COUNTIF(D31:S31, TRUE)</f>
        <v>0</v>
      </c>
      <c r="X31"/>
    </row>
    <row r="32" spans="1:24" x14ac:dyDescent="0.2">
      <c r="A32" s="15">
        <v>29</v>
      </c>
      <c r="B32" s="12">
        <v>24.245565239251899</v>
      </c>
      <c r="C32" s="5">
        <v>45</v>
      </c>
      <c r="D32" s="8" t="b">
        <v>0</v>
      </c>
      <c r="E32" s="61" t="s">
        <v>4</v>
      </c>
      <c r="F32" s="5">
        <v>45</v>
      </c>
      <c r="G32" s="8" t="b">
        <v>0</v>
      </c>
      <c r="H32" s="61" t="s">
        <v>4</v>
      </c>
      <c r="I32" s="5">
        <v>45</v>
      </c>
      <c r="J32" s="8" t="b">
        <v>0</v>
      </c>
      <c r="K32" s="70">
        <v>23.2340057927358</v>
      </c>
      <c r="L32" s="71" t="s">
        <v>4</v>
      </c>
      <c r="M32" s="71" t="s">
        <v>4</v>
      </c>
      <c r="N32" s="12">
        <v>25.5362102345278</v>
      </c>
      <c r="O32" s="5">
        <v>45</v>
      </c>
      <c r="P32" s="8" t="b">
        <v>0</v>
      </c>
      <c r="Q32" s="13">
        <v>25.657228046309999</v>
      </c>
      <c r="R32" s="5">
        <v>45</v>
      </c>
      <c r="S32" s="53" t="b">
        <v>0</v>
      </c>
      <c r="T32" s="59">
        <f>COUNT((C32,F32,I32,L32,O32,R32), "&lt;40.00")</f>
        <v>5</v>
      </c>
      <c r="U32" s="57">
        <f>COUNTIF(D32:S32, TRUE)</f>
        <v>0</v>
      </c>
      <c r="X32"/>
    </row>
    <row r="33" spans="1:28" x14ac:dyDescent="0.2">
      <c r="A33" s="15">
        <v>30</v>
      </c>
      <c r="B33" s="12">
        <v>45</v>
      </c>
      <c r="C33" s="5">
        <v>45</v>
      </c>
      <c r="D33" s="8" t="b">
        <v>0</v>
      </c>
      <c r="E33" s="61" t="s">
        <v>4</v>
      </c>
      <c r="F33" s="5">
        <v>45</v>
      </c>
      <c r="G33" s="8" t="b">
        <v>0</v>
      </c>
      <c r="H33" s="61" t="s">
        <v>4</v>
      </c>
      <c r="I33" s="5">
        <v>45</v>
      </c>
      <c r="J33" s="8" t="b">
        <v>0</v>
      </c>
      <c r="K33" s="70">
        <v>42.005503030885997</v>
      </c>
      <c r="L33" s="71" t="s">
        <v>4</v>
      </c>
      <c r="M33" s="71" t="s">
        <v>4</v>
      </c>
      <c r="N33" s="12">
        <v>45</v>
      </c>
      <c r="O33" s="5">
        <v>45</v>
      </c>
      <c r="P33" s="8" t="b">
        <v>0</v>
      </c>
      <c r="Q33" s="12">
        <v>45</v>
      </c>
      <c r="R33" s="5">
        <v>45</v>
      </c>
      <c r="S33" s="53" t="b">
        <v>0</v>
      </c>
      <c r="T33" s="59">
        <f>COUNT((C33,F33,I33,L33,O33,R33), "&lt;40.00")</f>
        <v>5</v>
      </c>
      <c r="U33" s="57">
        <f>COUNTIF(D33:S33, TRUE)</f>
        <v>0</v>
      </c>
      <c r="X33"/>
    </row>
    <row r="34" spans="1:28" x14ac:dyDescent="0.2">
      <c r="A34" s="15">
        <v>31</v>
      </c>
      <c r="B34" s="12">
        <v>45</v>
      </c>
      <c r="C34" s="5">
        <v>45</v>
      </c>
      <c r="D34" s="8" t="b">
        <v>0</v>
      </c>
      <c r="E34" s="61" t="s">
        <v>4</v>
      </c>
      <c r="F34" s="5">
        <v>45</v>
      </c>
      <c r="G34" s="8" t="b">
        <v>0</v>
      </c>
      <c r="H34" s="61" t="s">
        <v>4</v>
      </c>
      <c r="I34" s="5">
        <v>45</v>
      </c>
      <c r="J34" s="8" t="b">
        <v>0</v>
      </c>
      <c r="K34" s="70">
        <v>37.1399476119471</v>
      </c>
      <c r="L34" s="71" t="s">
        <v>4</v>
      </c>
      <c r="M34" s="71" t="s">
        <v>4</v>
      </c>
      <c r="N34" s="12">
        <v>45</v>
      </c>
      <c r="O34" s="5">
        <v>45</v>
      </c>
      <c r="P34" s="8" t="b">
        <v>0</v>
      </c>
      <c r="Q34" s="12">
        <v>45</v>
      </c>
      <c r="R34" s="5">
        <v>45</v>
      </c>
      <c r="S34" s="53" t="b">
        <v>0</v>
      </c>
      <c r="T34" s="59">
        <f>COUNT((C34,F34,I34,L34,O34,R34), "&lt;40.00")</f>
        <v>5</v>
      </c>
      <c r="U34" s="57">
        <f>COUNTIF(D34:S34, TRUE)</f>
        <v>0</v>
      </c>
      <c r="X34"/>
    </row>
    <row r="35" spans="1:28" x14ac:dyDescent="0.2">
      <c r="A35" s="15">
        <v>32</v>
      </c>
      <c r="B35" s="12">
        <v>45</v>
      </c>
      <c r="C35" s="5">
        <v>45</v>
      </c>
      <c r="D35" s="8" t="b">
        <v>0</v>
      </c>
      <c r="E35" s="61" t="s">
        <v>4</v>
      </c>
      <c r="F35" s="5">
        <v>45</v>
      </c>
      <c r="G35" s="8" t="b">
        <v>0</v>
      </c>
      <c r="H35" s="61" t="s">
        <v>4</v>
      </c>
      <c r="I35" s="5">
        <v>45</v>
      </c>
      <c r="J35" s="8" t="b">
        <v>0</v>
      </c>
      <c r="K35" s="72">
        <v>45</v>
      </c>
      <c r="L35" s="71" t="s">
        <v>4</v>
      </c>
      <c r="M35" s="71" t="s">
        <v>4</v>
      </c>
      <c r="N35" s="12">
        <v>45</v>
      </c>
      <c r="O35" s="5">
        <v>45</v>
      </c>
      <c r="P35" s="8" t="b">
        <v>0</v>
      </c>
      <c r="Q35" s="12">
        <v>45</v>
      </c>
      <c r="R35" s="5">
        <v>45</v>
      </c>
      <c r="S35" s="53" t="b">
        <v>0</v>
      </c>
      <c r="T35" s="59">
        <f>COUNT((C35,F35,I35,L35,O35,R35), "&lt;40.00")</f>
        <v>5</v>
      </c>
      <c r="U35" s="57">
        <f>COUNTIF(D35:S35, TRUE)</f>
        <v>0</v>
      </c>
      <c r="X35"/>
    </row>
    <row r="36" spans="1:28" x14ac:dyDescent="0.2">
      <c r="A36" s="15">
        <v>33</v>
      </c>
      <c r="B36" s="13">
        <v>30.671225496619801</v>
      </c>
      <c r="C36" s="5">
        <v>30.1783386455946</v>
      </c>
      <c r="D36" s="8" t="b">
        <v>1</v>
      </c>
      <c r="E36" s="61" t="s">
        <v>4</v>
      </c>
      <c r="F36" s="6">
        <v>29.3349386271749</v>
      </c>
      <c r="G36" s="62" t="s">
        <v>4</v>
      </c>
      <c r="H36" s="61" t="s">
        <v>4</v>
      </c>
      <c r="I36" s="6">
        <v>27.0918360954138</v>
      </c>
      <c r="J36" s="62" t="s">
        <v>4</v>
      </c>
      <c r="K36" s="70">
        <v>20.990863036406498</v>
      </c>
      <c r="L36" s="71" t="s">
        <v>4</v>
      </c>
      <c r="M36" s="71" t="s">
        <v>4</v>
      </c>
      <c r="N36" s="12">
        <v>45</v>
      </c>
      <c r="O36" s="5">
        <v>45</v>
      </c>
      <c r="P36" s="8" t="b">
        <v>0</v>
      </c>
      <c r="Q36" s="13">
        <v>30.248474385529502</v>
      </c>
      <c r="R36" s="6">
        <v>29.132002285557501</v>
      </c>
      <c r="S36" s="53" t="b">
        <v>1</v>
      </c>
      <c r="T36" s="59">
        <f>COUNT((C36,F36,I36,L36,O36,R36), "&lt;40.00")</f>
        <v>5</v>
      </c>
      <c r="U36" s="57">
        <f>COUNTIF(D36:S36, TRUE)</f>
        <v>2</v>
      </c>
      <c r="X36"/>
    </row>
    <row r="37" spans="1:28" x14ac:dyDescent="0.2">
      <c r="A37" s="15">
        <v>34</v>
      </c>
      <c r="B37" s="13">
        <v>22.146942120305098</v>
      </c>
      <c r="C37" s="5">
        <v>45</v>
      </c>
      <c r="D37" s="8" t="b">
        <v>0</v>
      </c>
      <c r="E37" s="61" t="s">
        <v>4</v>
      </c>
      <c r="F37" s="6">
        <v>38.442170334017703</v>
      </c>
      <c r="G37" s="62" t="s">
        <v>4</v>
      </c>
      <c r="H37" s="61" t="s">
        <v>4</v>
      </c>
      <c r="I37" s="5">
        <v>45</v>
      </c>
      <c r="J37" s="8" t="b">
        <v>0</v>
      </c>
      <c r="K37" s="70">
        <v>20.753392604903201</v>
      </c>
      <c r="L37" s="71" t="s">
        <v>4</v>
      </c>
      <c r="M37" s="71" t="s">
        <v>4</v>
      </c>
      <c r="N37" s="13">
        <v>25.341330348338801</v>
      </c>
      <c r="O37" s="5">
        <v>45</v>
      </c>
      <c r="P37" s="8" t="b">
        <v>0</v>
      </c>
      <c r="Q37" s="13">
        <v>23.108067244225801</v>
      </c>
      <c r="R37" s="5">
        <v>45</v>
      </c>
      <c r="S37" s="53" t="b">
        <v>0</v>
      </c>
      <c r="T37" s="59">
        <f>COUNT((C37,F37,I37,L37,O37,R37), "&lt;40.00")</f>
        <v>5</v>
      </c>
      <c r="U37" s="57">
        <f>COUNTIF(D37:S37, TRUE)</f>
        <v>0</v>
      </c>
      <c r="X37"/>
    </row>
    <row r="38" spans="1:28" x14ac:dyDescent="0.2">
      <c r="A38" s="15">
        <v>35</v>
      </c>
      <c r="B38" s="13">
        <v>19.955002401798701</v>
      </c>
      <c r="C38" s="5">
        <v>45</v>
      </c>
      <c r="D38" s="8" t="b">
        <v>0</v>
      </c>
      <c r="E38" s="61" t="s">
        <v>4</v>
      </c>
      <c r="F38" s="5">
        <v>45</v>
      </c>
      <c r="G38" s="8" t="b">
        <v>0</v>
      </c>
      <c r="H38" s="61" t="s">
        <v>4</v>
      </c>
      <c r="I38" s="5">
        <v>45</v>
      </c>
      <c r="J38" s="8" t="b">
        <v>0</v>
      </c>
      <c r="K38" s="70">
        <v>22.165872167906301</v>
      </c>
      <c r="L38" s="71" t="s">
        <v>4</v>
      </c>
      <c r="M38" s="71" t="s">
        <v>4</v>
      </c>
      <c r="N38" s="13">
        <v>23.270807698868399</v>
      </c>
      <c r="O38" s="5">
        <v>45</v>
      </c>
      <c r="P38" s="8" t="b">
        <v>0</v>
      </c>
      <c r="Q38" s="13">
        <v>24.1760429837861</v>
      </c>
      <c r="R38" s="5">
        <v>45</v>
      </c>
      <c r="S38" s="53" t="b">
        <v>0</v>
      </c>
      <c r="T38" s="59">
        <f>COUNT((C38,F38,I38,L38,O38,R38), "&lt;40.00")</f>
        <v>5</v>
      </c>
      <c r="U38" s="57">
        <f>COUNTIF(D38:S38, TRUE)</f>
        <v>0</v>
      </c>
      <c r="X38"/>
    </row>
    <row r="39" spans="1:28" x14ac:dyDescent="0.2">
      <c r="A39" s="15">
        <v>36</v>
      </c>
      <c r="B39" s="13">
        <v>31.314494426217301</v>
      </c>
      <c r="C39" s="5">
        <v>45</v>
      </c>
      <c r="D39" s="8" t="b">
        <v>0</v>
      </c>
      <c r="E39" s="61" t="s">
        <v>4</v>
      </c>
      <c r="F39" s="5">
        <v>45</v>
      </c>
      <c r="G39" s="8" t="b">
        <v>0</v>
      </c>
      <c r="H39" s="61" t="s">
        <v>4</v>
      </c>
      <c r="I39" s="5">
        <v>45</v>
      </c>
      <c r="J39" s="8" t="b">
        <v>0</v>
      </c>
      <c r="K39" s="70">
        <v>19.098701190341799</v>
      </c>
      <c r="L39" s="71" t="s">
        <v>4</v>
      </c>
      <c r="M39" s="71" t="s">
        <v>4</v>
      </c>
      <c r="N39" s="13">
        <v>26.390835684924799</v>
      </c>
      <c r="O39" s="5">
        <v>38.254923320944499</v>
      </c>
      <c r="P39" s="8" t="b">
        <v>1</v>
      </c>
      <c r="Q39" s="13">
        <v>22.1138441118296</v>
      </c>
      <c r="R39" s="5">
        <v>45</v>
      </c>
      <c r="S39" s="53" t="b">
        <v>0</v>
      </c>
      <c r="T39" s="59">
        <f>COUNT((C39,F39,I39,L39,O39,R39), "&lt;40.00")</f>
        <v>5</v>
      </c>
      <c r="U39" s="57">
        <f>COUNTIF(D39:S39, TRUE)</f>
        <v>1</v>
      </c>
      <c r="X39"/>
    </row>
    <row r="40" spans="1:28" x14ac:dyDescent="0.2">
      <c r="A40" s="15">
        <v>37</v>
      </c>
      <c r="B40" s="12">
        <v>45</v>
      </c>
      <c r="C40" s="6">
        <v>42.9538161396531</v>
      </c>
      <c r="D40" s="8" t="b">
        <v>0</v>
      </c>
      <c r="E40" s="61" t="s">
        <v>4</v>
      </c>
      <c r="F40" s="5">
        <v>45</v>
      </c>
      <c r="G40" s="8" t="b">
        <v>0</v>
      </c>
      <c r="H40" s="61" t="s">
        <v>4</v>
      </c>
      <c r="I40" s="5">
        <v>45</v>
      </c>
      <c r="J40" s="8" t="b">
        <v>0</v>
      </c>
      <c r="K40" s="70">
        <v>43.677759709365397</v>
      </c>
      <c r="L40" s="71" t="s">
        <v>4</v>
      </c>
      <c r="M40" s="71" t="s">
        <v>4</v>
      </c>
      <c r="N40" s="12">
        <v>45</v>
      </c>
      <c r="O40" s="5">
        <v>45</v>
      </c>
      <c r="P40" s="8" t="b">
        <v>0</v>
      </c>
      <c r="Q40" s="12">
        <v>45</v>
      </c>
      <c r="R40" s="5">
        <v>45</v>
      </c>
      <c r="S40" s="53" t="b">
        <v>0</v>
      </c>
      <c r="T40" s="59">
        <f>COUNT((C40,F40,I40,L40,O40,R40), "&lt;40.00")</f>
        <v>5</v>
      </c>
      <c r="U40" s="57">
        <f>COUNTIF(D40:S40, TRUE)</f>
        <v>0</v>
      </c>
      <c r="X40"/>
    </row>
    <row r="41" spans="1:28" x14ac:dyDescent="0.2">
      <c r="A41" s="15">
        <v>38</v>
      </c>
      <c r="B41" s="12">
        <v>45</v>
      </c>
      <c r="C41" s="5">
        <v>45</v>
      </c>
      <c r="D41" s="8" t="b">
        <v>0</v>
      </c>
      <c r="E41" s="39"/>
      <c r="F41" s="40"/>
      <c r="G41" s="41"/>
      <c r="H41" s="39"/>
      <c r="I41" s="40"/>
      <c r="J41" s="41"/>
      <c r="K41" s="39"/>
      <c r="L41" s="65"/>
      <c r="M41" s="66"/>
      <c r="N41" s="42"/>
      <c r="O41" s="40"/>
      <c r="P41" s="41"/>
      <c r="Q41" s="42"/>
      <c r="R41" s="40"/>
      <c r="S41" s="54"/>
      <c r="T41" s="59">
        <f>COUNT((C41,F41,I41,L41,O41,R41), "&lt;40.00")</f>
        <v>1</v>
      </c>
      <c r="U41" s="57">
        <f>COUNTIF(D41:S41, TRUE)</f>
        <v>0</v>
      </c>
    </row>
    <row r="42" spans="1:28" x14ac:dyDescent="0.2">
      <c r="A42" s="15">
        <v>39</v>
      </c>
      <c r="B42" s="13">
        <v>40.417577776826903</v>
      </c>
      <c r="C42" s="5">
        <v>45</v>
      </c>
      <c r="D42" s="8" t="b">
        <v>0</v>
      </c>
      <c r="E42" s="39"/>
      <c r="F42" s="40"/>
      <c r="G42" s="41"/>
      <c r="H42" s="39"/>
      <c r="I42" s="40"/>
      <c r="J42" s="41"/>
      <c r="K42" s="39"/>
      <c r="L42" s="65"/>
      <c r="M42" s="66"/>
      <c r="N42" s="42"/>
      <c r="O42" s="40"/>
      <c r="P42" s="41"/>
      <c r="Q42" s="42"/>
      <c r="R42" s="40"/>
      <c r="S42" s="54"/>
      <c r="T42" s="59">
        <f>COUNT((C42,F42,I42,L42,O42,R42), "&lt;40.00")</f>
        <v>1</v>
      </c>
      <c r="U42" s="57">
        <f>COUNTIF(D42:S42, TRUE)</f>
        <v>0</v>
      </c>
    </row>
    <row r="43" spans="1:28" x14ac:dyDescent="0.2">
      <c r="A43" s="15">
        <v>40</v>
      </c>
      <c r="B43" s="12">
        <v>45</v>
      </c>
      <c r="C43" s="5">
        <v>45</v>
      </c>
      <c r="D43" s="8" t="b">
        <v>0</v>
      </c>
      <c r="E43" s="61" t="s">
        <v>4</v>
      </c>
      <c r="F43" s="6">
        <v>39.972489217115303</v>
      </c>
      <c r="G43" s="62" t="s">
        <v>4</v>
      </c>
      <c r="H43" s="61" t="s">
        <v>4</v>
      </c>
      <c r="I43" s="5">
        <v>45</v>
      </c>
      <c r="J43" s="8" t="b">
        <v>0</v>
      </c>
      <c r="K43" s="72">
        <v>45</v>
      </c>
      <c r="L43" s="71" t="s">
        <v>4</v>
      </c>
      <c r="M43" s="74" t="b">
        <v>0</v>
      </c>
      <c r="N43" s="12">
        <v>45</v>
      </c>
      <c r="O43" s="5">
        <v>45</v>
      </c>
      <c r="P43" s="8" t="b">
        <v>0</v>
      </c>
      <c r="Q43" s="12">
        <v>45</v>
      </c>
      <c r="R43" s="5">
        <v>45</v>
      </c>
      <c r="S43" s="53" t="b">
        <v>0</v>
      </c>
      <c r="T43" s="59">
        <f>COUNT((C43,F43,I43,L43,O43,R43), "&lt;40.00")</f>
        <v>5</v>
      </c>
      <c r="U43" s="57">
        <f>COUNTIF(D43:S43, TRUE)</f>
        <v>0</v>
      </c>
    </row>
    <row r="44" spans="1:28" x14ac:dyDescent="0.2">
      <c r="A44" s="15">
        <v>41</v>
      </c>
      <c r="B44" s="13">
        <v>16.492212416324598</v>
      </c>
      <c r="C44" s="6">
        <v>15.819217917150601</v>
      </c>
      <c r="D44" s="8" t="b">
        <v>1</v>
      </c>
      <c r="E44" s="61" t="s">
        <v>4</v>
      </c>
      <c r="F44" s="6">
        <v>22.0931602829382</v>
      </c>
      <c r="G44" s="62" t="s">
        <v>4</v>
      </c>
      <c r="H44" s="61" t="s">
        <v>4</v>
      </c>
      <c r="I44" s="6">
        <v>27.569020047313298</v>
      </c>
      <c r="J44" s="62" t="s">
        <v>4</v>
      </c>
      <c r="K44" s="70">
        <v>17.5861015842864</v>
      </c>
      <c r="L44" s="71" t="s">
        <v>4</v>
      </c>
      <c r="M44" s="71" t="s">
        <v>4</v>
      </c>
      <c r="N44" s="13">
        <v>23.023059506009801</v>
      </c>
      <c r="O44" s="6">
        <v>22.613783583211401</v>
      </c>
      <c r="P44" s="8" t="b">
        <v>1</v>
      </c>
      <c r="Q44" s="13">
        <v>16.627898677304302</v>
      </c>
      <c r="R44" s="6">
        <v>16.2002373789724</v>
      </c>
      <c r="S44" s="53" t="b">
        <v>1</v>
      </c>
      <c r="T44" s="59">
        <f>COUNT((C44,F44,I44,L44,O44,R44), "&lt;40.00")</f>
        <v>5</v>
      </c>
      <c r="U44" s="57">
        <f>COUNTIF(D44:S44, TRUE)</f>
        <v>3</v>
      </c>
      <c r="X44"/>
      <c r="Y44"/>
      <c r="Z44"/>
      <c r="AA44" s="2"/>
      <c r="AB44" s="2"/>
    </row>
    <row r="45" spans="1:28" x14ac:dyDescent="0.2">
      <c r="A45" s="15">
        <v>42</v>
      </c>
      <c r="B45" s="12">
        <v>45</v>
      </c>
      <c r="C45" s="6">
        <v>35.998816199036497</v>
      </c>
      <c r="D45" s="8" t="b">
        <v>0</v>
      </c>
      <c r="E45" s="61" t="s">
        <v>4</v>
      </c>
      <c r="F45" s="5">
        <v>45</v>
      </c>
      <c r="G45" s="8" t="b">
        <v>0</v>
      </c>
      <c r="H45" s="61" t="s">
        <v>4</v>
      </c>
      <c r="I45" s="5">
        <v>45</v>
      </c>
      <c r="J45" s="8" t="b">
        <v>0</v>
      </c>
      <c r="K45" s="72">
        <v>45</v>
      </c>
      <c r="L45" s="71" t="s">
        <v>4</v>
      </c>
      <c r="M45" s="71" t="s">
        <v>4</v>
      </c>
      <c r="N45" s="12">
        <v>45</v>
      </c>
      <c r="O45" s="5">
        <v>45</v>
      </c>
      <c r="P45" s="8" t="b">
        <v>0</v>
      </c>
      <c r="Q45" s="12">
        <v>45</v>
      </c>
      <c r="R45" s="5">
        <v>45</v>
      </c>
      <c r="S45" s="53" t="b">
        <v>0</v>
      </c>
      <c r="T45" s="59">
        <f>COUNT((C45,F45,I45,L45,O45,R45), "&lt;40.00")</f>
        <v>5</v>
      </c>
      <c r="U45" s="57">
        <f>COUNTIF(D45:S45, TRUE)</f>
        <v>0</v>
      </c>
      <c r="X45"/>
      <c r="Y45"/>
      <c r="Z45"/>
      <c r="AA45" s="3"/>
      <c r="AB45" s="2"/>
    </row>
    <row r="46" spans="1:28" x14ac:dyDescent="0.2">
      <c r="A46" s="15">
        <v>43</v>
      </c>
      <c r="B46" s="12">
        <v>45</v>
      </c>
      <c r="C46" s="5">
        <v>45</v>
      </c>
      <c r="D46" s="8" t="b">
        <v>0</v>
      </c>
      <c r="E46" s="61" t="s">
        <v>4</v>
      </c>
      <c r="F46" s="5">
        <v>45</v>
      </c>
      <c r="G46" s="8" t="b">
        <v>0</v>
      </c>
      <c r="H46" s="61" t="s">
        <v>4</v>
      </c>
      <c r="I46" s="5">
        <v>38.304431456844</v>
      </c>
      <c r="J46" s="62" t="s">
        <v>4</v>
      </c>
      <c r="K46" s="72">
        <v>45</v>
      </c>
      <c r="L46" s="71" t="s">
        <v>4</v>
      </c>
      <c r="M46" s="71" t="s">
        <v>4</v>
      </c>
      <c r="N46" s="12">
        <v>45</v>
      </c>
      <c r="O46" s="5">
        <v>45</v>
      </c>
      <c r="P46" s="8" t="b">
        <v>0</v>
      </c>
      <c r="Q46" s="12">
        <v>45</v>
      </c>
      <c r="R46" s="6">
        <v>37.171748695840698</v>
      </c>
      <c r="S46" s="53" t="b">
        <v>0</v>
      </c>
      <c r="T46" s="59">
        <f>COUNT((C46,F46,I46,L46,O46,R46), "&lt;40.00")</f>
        <v>5</v>
      </c>
      <c r="U46" s="57">
        <f>COUNTIF(D46:S46, TRUE)</f>
        <v>0</v>
      </c>
      <c r="X46"/>
      <c r="Y46"/>
      <c r="Z46"/>
      <c r="AA46" s="3"/>
      <c r="AB46" s="2"/>
    </row>
    <row r="47" spans="1:28" x14ac:dyDescent="0.2">
      <c r="A47" s="15">
        <v>44</v>
      </c>
      <c r="B47" s="12">
        <v>45</v>
      </c>
      <c r="C47" s="6">
        <v>37.314147527267799</v>
      </c>
      <c r="D47" s="8" t="b">
        <v>0</v>
      </c>
      <c r="E47" s="61" t="s">
        <v>4</v>
      </c>
      <c r="F47" s="5">
        <v>45</v>
      </c>
      <c r="G47" s="8" t="b">
        <v>0</v>
      </c>
      <c r="H47" s="61" t="s">
        <v>4</v>
      </c>
      <c r="I47" s="5">
        <v>45</v>
      </c>
      <c r="J47" s="8" t="b">
        <v>0</v>
      </c>
      <c r="K47" s="70">
        <v>30.323775343800399</v>
      </c>
      <c r="L47" s="71" t="s">
        <v>4</v>
      </c>
      <c r="M47" s="71" t="s">
        <v>4</v>
      </c>
      <c r="N47" s="12">
        <v>45</v>
      </c>
      <c r="O47" s="5">
        <v>45</v>
      </c>
      <c r="P47" s="8" t="b">
        <v>0</v>
      </c>
      <c r="Q47" s="12">
        <v>45</v>
      </c>
      <c r="R47" s="5">
        <v>45</v>
      </c>
      <c r="S47" s="53" t="b">
        <v>0</v>
      </c>
      <c r="T47" s="59">
        <f>COUNT((C47,F47,I47,L47,O47,R47), "&lt;40.00")</f>
        <v>5</v>
      </c>
      <c r="U47" s="57">
        <f>COUNTIF(D47:S47, TRUE)</f>
        <v>0</v>
      </c>
      <c r="X47"/>
      <c r="Y47"/>
      <c r="Z47"/>
      <c r="AA47" s="2"/>
      <c r="AB47" s="2"/>
    </row>
    <row r="48" spans="1:28" x14ac:dyDescent="0.2">
      <c r="A48" s="15">
        <v>45</v>
      </c>
      <c r="B48" s="12">
        <v>45</v>
      </c>
      <c r="C48" s="6">
        <v>37.2297331466863</v>
      </c>
      <c r="D48" s="8" t="b">
        <v>0</v>
      </c>
      <c r="E48" s="61" t="s">
        <v>4</v>
      </c>
      <c r="F48" s="5">
        <v>45</v>
      </c>
      <c r="G48" s="8" t="b">
        <v>0</v>
      </c>
      <c r="H48" s="61" t="s">
        <v>4</v>
      </c>
      <c r="I48" s="5">
        <v>45</v>
      </c>
      <c r="J48" s="8" t="b">
        <v>0</v>
      </c>
      <c r="K48" s="72">
        <v>45</v>
      </c>
      <c r="L48" s="71" t="s">
        <v>4</v>
      </c>
      <c r="M48" s="71" t="s">
        <v>4</v>
      </c>
      <c r="N48" s="12">
        <v>45</v>
      </c>
      <c r="O48" s="5">
        <v>45</v>
      </c>
      <c r="P48" s="8" t="b">
        <v>0</v>
      </c>
      <c r="Q48" s="12">
        <v>45</v>
      </c>
      <c r="R48" s="5">
        <v>45</v>
      </c>
      <c r="S48" s="53" t="b">
        <v>0</v>
      </c>
      <c r="T48" s="59">
        <f>COUNT((C48,F48,I48,L48,O48,R48), "&lt;40.00")</f>
        <v>5</v>
      </c>
      <c r="U48" s="57">
        <f>COUNTIF(D48:S48, TRUE)</f>
        <v>0</v>
      </c>
      <c r="X48"/>
      <c r="Y48"/>
      <c r="Z48"/>
      <c r="AA48" s="3"/>
      <c r="AB48" s="2"/>
    </row>
    <row r="49" spans="1:28" x14ac:dyDescent="0.2">
      <c r="A49" s="15">
        <v>46</v>
      </c>
      <c r="B49" s="13">
        <v>38.419886917800497</v>
      </c>
      <c r="C49" s="5">
        <v>45</v>
      </c>
      <c r="D49" s="8" t="b">
        <v>0</v>
      </c>
      <c r="E49" s="43"/>
      <c r="F49" s="38"/>
      <c r="G49" s="37"/>
      <c r="H49" s="61" t="s">
        <v>4</v>
      </c>
      <c r="I49" s="5">
        <v>45</v>
      </c>
      <c r="J49" s="8" t="b">
        <v>0</v>
      </c>
      <c r="K49" s="72">
        <v>45</v>
      </c>
      <c r="L49" s="71" t="s">
        <v>4</v>
      </c>
      <c r="M49" s="71" t="s">
        <v>4</v>
      </c>
      <c r="N49" s="13">
        <v>38.844701602309001</v>
      </c>
      <c r="O49" s="5">
        <v>45</v>
      </c>
      <c r="P49" s="8" t="b">
        <v>0</v>
      </c>
      <c r="Q49" s="12">
        <v>45</v>
      </c>
      <c r="R49" s="5">
        <v>45</v>
      </c>
      <c r="S49" s="53" t="b">
        <v>0</v>
      </c>
      <c r="T49" s="59">
        <f>COUNT((C49,F49,I49,L49,O49,R49), "&lt;40.00")</f>
        <v>4</v>
      </c>
      <c r="U49" s="57">
        <f>COUNTIF(D49:S49, TRUE)</f>
        <v>0</v>
      </c>
      <c r="X49"/>
      <c r="Y49"/>
      <c r="Z49"/>
      <c r="AA49" s="3"/>
      <c r="AB49" s="2"/>
    </row>
    <row r="50" spans="1:28" x14ac:dyDescent="0.2">
      <c r="A50" s="15">
        <v>47</v>
      </c>
      <c r="B50" s="12">
        <v>45</v>
      </c>
      <c r="C50" s="6">
        <v>40.469761143844202</v>
      </c>
      <c r="D50" s="8" t="b">
        <v>0</v>
      </c>
      <c r="E50" s="61" t="s">
        <v>4</v>
      </c>
      <c r="F50" s="5">
        <v>45</v>
      </c>
      <c r="G50" s="8" t="b">
        <v>0</v>
      </c>
      <c r="H50" s="61" t="s">
        <v>4</v>
      </c>
      <c r="I50" s="5">
        <v>45</v>
      </c>
      <c r="J50" s="8" t="b">
        <v>0</v>
      </c>
      <c r="K50" s="72">
        <v>45</v>
      </c>
      <c r="L50" s="71" t="s">
        <v>4</v>
      </c>
      <c r="M50" s="71" t="s">
        <v>4</v>
      </c>
      <c r="N50" s="12">
        <v>45</v>
      </c>
      <c r="O50" s="5">
        <v>45</v>
      </c>
      <c r="P50" s="8" t="b">
        <v>0</v>
      </c>
      <c r="Q50" s="12">
        <v>45</v>
      </c>
      <c r="R50" s="5">
        <v>45</v>
      </c>
      <c r="S50" s="53" t="b">
        <v>0</v>
      </c>
      <c r="T50" s="59">
        <f>COUNT((C50,F50,I50,L50,O50,R50), "&lt;40.00")</f>
        <v>5</v>
      </c>
      <c r="U50" s="57">
        <f>COUNTIF(D50:S50, TRUE)</f>
        <v>0</v>
      </c>
      <c r="X50"/>
      <c r="Y50"/>
      <c r="Z50"/>
      <c r="AA50" s="3"/>
      <c r="AB50" s="2"/>
    </row>
    <row r="51" spans="1:28" x14ac:dyDescent="0.2">
      <c r="A51" s="15">
        <v>50</v>
      </c>
      <c r="B51" s="13">
        <v>37.689618623942998</v>
      </c>
      <c r="C51" s="5">
        <v>45</v>
      </c>
      <c r="D51" s="8" t="b">
        <v>0</v>
      </c>
      <c r="E51" s="61" t="s">
        <v>4</v>
      </c>
      <c r="F51" s="5">
        <v>45</v>
      </c>
      <c r="G51" s="8" t="b">
        <v>0</v>
      </c>
      <c r="H51" s="61" t="s">
        <v>4</v>
      </c>
      <c r="I51" s="5">
        <v>45</v>
      </c>
      <c r="J51" s="8" t="b">
        <v>0</v>
      </c>
      <c r="K51" s="73">
        <v>23.486957322456298</v>
      </c>
      <c r="L51" s="71" t="s">
        <v>4</v>
      </c>
      <c r="M51" s="71" t="s">
        <v>4</v>
      </c>
      <c r="N51" s="12">
        <v>28.945802724609699</v>
      </c>
      <c r="O51" s="5">
        <v>45</v>
      </c>
      <c r="P51" s="8" t="b">
        <v>0</v>
      </c>
      <c r="Q51" s="13">
        <v>27.182228462620699</v>
      </c>
      <c r="R51" s="5">
        <v>45</v>
      </c>
      <c r="S51" s="53" t="b">
        <v>0</v>
      </c>
      <c r="T51" s="59">
        <f>COUNT((C51,F51,I51,L51,O51,R51), "&lt;40.00")</f>
        <v>5</v>
      </c>
      <c r="U51" s="57">
        <f>COUNTIF(D51:S51, TRUE)</f>
        <v>0</v>
      </c>
      <c r="X51"/>
      <c r="Y51"/>
      <c r="Z51"/>
      <c r="AA51" s="3"/>
      <c r="AB51" s="2"/>
    </row>
    <row r="52" spans="1:28" x14ac:dyDescent="0.2">
      <c r="A52" s="15">
        <v>51</v>
      </c>
      <c r="B52" s="12">
        <v>45</v>
      </c>
      <c r="C52" s="5">
        <v>45</v>
      </c>
      <c r="D52" s="8" t="b">
        <v>0</v>
      </c>
      <c r="E52" s="61" t="s">
        <v>4</v>
      </c>
      <c r="F52" s="5">
        <v>45</v>
      </c>
      <c r="G52" s="8" t="b">
        <v>0</v>
      </c>
      <c r="H52" s="61" t="s">
        <v>4</v>
      </c>
      <c r="I52" s="5">
        <v>45</v>
      </c>
      <c r="J52" s="8" t="b">
        <v>0</v>
      </c>
      <c r="K52" s="70">
        <v>33.9603485859583</v>
      </c>
      <c r="L52" s="71" t="s">
        <v>4</v>
      </c>
      <c r="M52" s="71" t="s">
        <v>4</v>
      </c>
      <c r="N52" s="12">
        <v>45</v>
      </c>
      <c r="O52" s="5">
        <v>45</v>
      </c>
      <c r="P52" s="8" t="b">
        <v>0</v>
      </c>
      <c r="Q52" s="13">
        <v>37.642182387641199</v>
      </c>
      <c r="R52" s="5">
        <v>45</v>
      </c>
      <c r="S52" s="53" t="b">
        <v>0</v>
      </c>
      <c r="T52" s="59">
        <f>COUNT((C52,F52,I52,L52,O52,R52), "&lt;40.00")</f>
        <v>5</v>
      </c>
      <c r="U52" s="57">
        <f>COUNTIF(D52:S52, TRUE)</f>
        <v>0</v>
      </c>
      <c r="X52"/>
      <c r="Y52"/>
      <c r="Z52"/>
      <c r="AA52" s="2"/>
      <c r="AB52" s="2"/>
    </row>
    <row r="53" spans="1:28" x14ac:dyDescent="0.2">
      <c r="A53" s="15">
        <v>52</v>
      </c>
      <c r="B53" s="12">
        <v>45</v>
      </c>
      <c r="C53" s="5">
        <v>45</v>
      </c>
      <c r="D53" s="8" t="b">
        <v>0</v>
      </c>
      <c r="E53" s="61" t="s">
        <v>4</v>
      </c>
      <c r="F53" s="5">
        <v>45</v>
      </c>
      <c r="G53" s="8" t="b">
        <v>0</v>
      </c>
      <c r="H53" s="61" t="s">
        <v>4</v>
      </c>
      <c r="I53" s="5">
        <v>45</v>
      </c>
      <c r="J53" s="8" t="b">
        <v>0</v>
      </c>
      <c r="K53" s="72">
        <v>45</v>
      </c>
      <c r="L53" s="71" t="s">
        <v>4</v>
      </c>
      <c r="M53" s="71" t="s">
        <v>4</v>
      </c>
      <c r="N53" s="12">
        <v>45</v>
      </c>
      <c r="O53" s="5">
        <v>45</v>
      </c>
      <c r="P53" s="8" t="b">
        <v>0</v>
      </c>
      <c r="Q53" s="12">
        <v>45</v>
      </c>
      <c r="R53" s="5">
        <v>45</v>
      </c>
      <c r="S53" s="53" t="b">
        <v>0</v>
      </c>
      <c r="T53" s="59">
        <f>COUNT((C53,F53,I53,L53,O53,R53), "&lt;40.00")</f>
        <v>5</v>
      </c>
      <c r="U53" s="57">
        <f>COUNTIF(D53:S53, TRUE)</f>
        <v>0</v>
      </c>
      <c r="X53"/>
      <c r="Y53"/>
      <c r="Z53"/>
      <c r="AA53" s="3"/>
      <c r="AB53" s="2"/>
    </row>
    <row r="54" spans="1:28" x14ac:dyDescent="0.2">
      <c r="A54" s="15">
        <v>53</v>
      </c>
      <c r="B54" s="12">
        <v>45</v>
      </c>
      <c r="C54" s="5">
        <v>45</v>
      </c>
      <c r="D54" s="8" t="b">
        <v>0</v>
      </c>
      <c r="E54" s="61" t="s">
        <v>4</v>
      </c>
      <c r="F54" s="5">
        <v>45</v>
      </c>
      <c r="G54" s="8" t="b">
        <v>0</v>
      </c>
      <c r="H54" s="61" t="s">
        <v>4</v>
      </c>
      <c r="I54" s="5">
        <v>45</v>
      </c>
      <c r="J54" s="8" t="b">
        <v>0</v>
      </c>
      <c r="K54" s="72">
        <v>45</v>
      </c>
      <c r="L54" s="71" t="s">
        <v>4</v>
      </c>
      <c r="M54" s="71" t="s">
        <v>4</v>
      </c>
      <c r="N54" s="12">
        <v>45</v>
      </c>
      <c r="O54" s="5">
        <v>45</v>
      </c>
      <c r="P54" s="8" t="b">
        <v>0</v>
      </c>
      <c r="Q54" s="12">
        <v>45</v>
      </c>
      <c r="R54" s="5">
        <v>45</v>
      </c>
      <c r="S54" s="53" t="b">
        <v>0</v>
      </c>
      <c r="T54" s="59">
        <f>COUNT((C54,F54,I54,L54,O54,R54), "&lt;40.00")</f>
        <v>5</v>
      </c>
      <c r="U54" s="57">
        <f>COUNTIF(D54:S54, TRUE)</f>
        <v>0</v>
      </c>
      <c r="X54"/>
      <c r="Y54"/>
      <c r="Z54"/>
      <c r="AA54" s="3"/>
      <c r="AB54" s="2"/>
    </row>
    <row r="55" spans="1:28" x14ac:dyDescent="0.2">
      <c r="A55" s="15">
        <v>54</v>
      </c>
      <c r="B55" s="12">
        <v>45</v>
      </c>
      <c r="C55" s="5">
        <v>45</v>
      </c>
      <c r="D55" s="8" t="b">
        <v>0</v>
      </c>
      <c r="E55" s="61" t="s">
        <v>4</v>
      </c>
      <c r="F55" s="5">
        <v>45</v>
      </c>
      <c r="G55" s="8" t="b">
        <v>0</v>
      </c>
      <c r="H55" s="61" t="s">
        <v>4</v>
      </c>
      <c r="I55" s="5">
        <v>45</v>
      </c>
      <c r="J55" s="8" t="b">
        <v>0</v>
      </c>
      <c r="K55" s="72">
        <v>45</v>
      </c>
      <c r="L55" s="71" t="s">
        <v>4</v>
      </c>
      <c r="M55" s="71" t="s">
        <v>4</v>
      </c>
      <c r="N55" s="12">
        <v>45</v>
      </c>
      <c r="O55" s="5">
        <v>45</v>
      </c>
      <c r="P55" s="8" t="b">
        <v>0</v>
      </c>
      <c r="Q55" s="12">
        <v>45</v>
      </c>
      <c r="R55" s="5">
        <v>45</v>
      </c>
      <c r="S55" s="53" t="b">
        <v>0</v>
      </c>
      <c r="T55" s="59">
        <f>COUNT((C55,F55,I55,L55,O55,R55), "&lt;40.00")</f>
        <v>5</v>
      </c>
      <c r="U55" s="57">
        <f>COUNTIF(D55:S55, TRUE)</f>
        <v>0</v>
      </c>
      <c r="X55"/>
      <c r="Y55"/>
      <c r="Z55"/>
      <c r="AA55" s="3"/>
      <c r="AB55" s="2"/>
    </row>
    <row r="56" spans="1:28" x14ac:dyDescent="0.2">
      <c r="A56" s="15">
        <v>55</v>
      </c>
      <c r="B56" s="12">
        <v>45</v>
      </c>
      <c r="C56" s="5">
        <v>45</v>
      </c>
      <c r="D56" s="8" t="b">
        <v>0</v>
      </c>
      <c r="E56" s="61" t="s">
        <v>4</v>
      </c>
      <c r="F56" s="5">
        <v>45</v>
      </c>
      <c r="G56" s="8" t="b">
        <v>0</v>
      </c>
      <c r="H56" s="61" t="s">
        <v>4</v>
      </c>
      <c r="I56" s="5">
        <v>45</v>
      </c>
      <c r="J56" s="8" t="b">
        <v>0</v>
      </c>
      <c r="K56" s="72">
        <v>45</v>
      </c>
      <c r="L56" s="71" t="s">
        <v>4</v>
      </c>
      <c r="M56" s="71" t="s">
        <v>4</v>
      </c>
      <c r="N56" s="12">
        <v>45</v>
      </c>
      <c r="O56" s="6">
        <v>38.599442485892602</v>
      </c>
      <c r="P56" s="8" t="b">
        <v>0</v>
      </c>
      <c r="Q56" s="12">
        <v>45</v>
      </c>
      <c r="R56" s="5">
        <v>45</v>
      </c>
      <c r="S56" s="53" t="b">
        <v>0</v>
      </c>
      <c r="T56" s="59">
        <f>COUNT((C56,F56,I56,L56,O56,R56), "&lt;40.00")</f>
        <v>5</v>
      </c>
      <c r="U56" s="57">
        <f>COUNTIF(D56:S56, TRUE)</f>
        <v>0</v>
      </c>
      <c r="X56"/>
      <c r="Y56"/>
      <c r="Z56"/>
      <c r="AA56" s="3"/>
      <c r="AB56" s="2"/>
    </row>
    <row r="57" spans="1:28" x14ac:dyDescent="0.2">
      <c r="A57" s="15">
        <v>56</v>
      </c>
      <c r="B57" s="12">
        <v>45</v>
      </c>
      <c r="C57" s="5">
        <v>45</v>
      </c>
      <c r="D57" s="8" t="b">
        <v>0</v>
      </c>
      <c r="E57" s="61" t="s">
        <v>4</v>
      </c>
      <c r="F57" s="5">
        <v>45</v>
      </c>
      <c r="G57" s="8" t="b">
        <v>0</v>
      </c>
      <c r="H57" s="61" t="s">
        <v>4</v>
      </c>
      <c r="I57" s="5">
        <v>45</v>
      </c>
      <c r="J57" s="8" t="b">
        <v>0</v>
      </c>
      <c r="K57" s="43"/>
      <c r="L57" s="36"/>
      <c r="M57" s="64"/>
      <c r="N57" s="12">
        <v>45</v>
      </c>
      <c r="O57" s="5">
        <v>45</v>
      </c>
      <c r="P57" s="8" t="b">
        <v>0</v>
      </c>
      <c r="Q57" s="12">
        <v>45</v>
      </c>
      <c r="R57" s="5">
        <v>45</v>
      </c>
      <c r="S57" s="53" t="b">
        <v>0</v>
      </c>
      <c r="T57" s="59">
        <f>COUNT((C57,F57,I57,L57,O57,R57), "&lt;40.00")</f>
        <v>5</v>
      </c>
      <c r="U57" s="57">
        <f>COUNTIF(D57:S57, TRUE)</f>
        <v>0</v>
      </c>
      <c r="X57"/>
      <c r="Y57"/>
      <c r="Z57"/>
      <c r="AA57" s="3"/>
      <c r="AB57" s="2"/>
    </row>
    <row r="58" spans="1:28" x14ac:dyDescent="0.2">
      <c r="A58" s="15">
        <v>57</v>
      </c>
      <c r="B58" s="12">
        <v>45</v>
      </c>
      <c r="C58" s="5">
        <v>45</v>
      </c>
      <c r="D58" s="8" t="b">
        <v>0</v>
      </c>
      <c r="E58" s="61" t="s">
        <v>4</v>
      </c>
      <c r="F58" s="5">
        <v>45</v>
      </c>
      <c r="G58" s="8" t="b">
        <v>0</v>
      </c>
      <c r="H58" s="61" t="s">
        <v>4</v>
      </c>
      <c r="I58" s="5">
        <v>45</v>
      </c>
      <c r="J58" s="8" t="b">
        <v>0</v>
      </c>
      <c r="K58" s="43"/>
      <c r="L58" s="36"/>
      <c r="M58" s="64"/>
      <c r="N58" s="12">
        <v>45</v>
      </c>
      <c r="O58" s="5">
        <v>45</v>
      </c>
      <c r="P58" s="8" t="b">
        <v>0</v>
      </c>
      <c r="Q58" s="12">
        <v>45</v>
      </c>
      <c r="R58" s="5">
        <v>45</v>
      </c>
      <c r="S58" s="53" t="b">
        <v>0</v>
      </c>
      <c r="T58" s="59">
        <f>COUNT((C58,F58,I58,L58,O58,R58), "&lt;40.00")</f>
        <v>5</v>
      </c>
      <c r="U58" s="57">
        <f>COUNTIF(D58:S58, TRUE)</f>
        <v>0</v>
      </c>
      <c r="X58"/>
      <c r="Y58"/>
      <c r="Z58"/>
      <c r="AA58" s="3"/>
      <c r="AB58" s="2"/>
    </row>
    <row r="59" spans="1:28" x14ac:dyDescent="0.2">
      <c r="A59" s="15">
        <v>60</v>
      </c>
      <c r="B59" s="12">
        <v>45</v>
      </c>
      <c r="C59" s="5">
        <v>45</v>
      </c>
      <c r="D59" s="8" t="b">
        <v>0</v>
      </c>
      <c r="E59" s="61" t="s">
        <v>4</v>
      </c>
      <c r="F59" s="5">
        <v>45</v>
      </c>
      <c r="G59" s="8" t="b">
        <v>0</v>
      </c>
      <c r="H59" s="61" t="s">
        <v>4</v>
      </c>
      <c r="I59" s="5">
        <v>45</v>
      </c>
      <c r="J59" s="8" t="b">
        <v>0</v>
      </c>
      <c r="K59" s="70">
        <v>33.267440499776399</v>
      </c>
      <c r="L59" s="71" t="s">
        <v>4</v>
      </c>
      <c r="M59" s="71" t="s">
        <v>4</v>
      </c>
      <c r="N59" s="13">
        <v>31.3797797877153</v>
      </c>
      <c r="O59" s="5">
        <v>45</v>
      </c>
      <c r="P59" s="8" t="b">
        <v>0</v>
      </c>
      <c r="Q59" s="12">
        <v>35.110245193725703</v>
      </c>
      <c r="R59" s="5">
        <v>45</v>
      </c>
      <c r="S59" s="53" t="b">
        <v>0</v>
      </c>
      <c r="T59" s="59">
        <f>COUNT((C59,F59,I59,L59,O59,R59), "&lt;40.00")</f>
        <v>5</v>
      </c>
      <c r="U59" s="57">
        <f>COUNTIF(D59:S59, TRUE)</f>
        <v>0</v>
      </c>
      <c r="X59"/>
      <c r="Y59"/>
      <c r="Z59"/>
      <c r="AA59" s="2"/>
      <c r="AB59" s="2"/>
    </row>
    <row r="60" spans="1:28" x14ac:dyDescent="0.2">
      <c r="A60" s="15">
        <v>61</v>
      </c>
      <c r="B60" s="13">
        <v>24.225096915623698</v>
      </c>
      <c r="C60" s="5">
        <v>45</v>
      </c>
      <c r="D60" s="8" t="b">
        <v>0</v>
      </c>
      <c r="E60" s="61" t="s">
        <v>4</v>
      </c>
      <c r="F60" s="5">
        <v>45</v>
      </c>
      <c r="G60" s="8" t="b">
        <v>0</v>
      </c>
      <c r="H60" s="61" t="s">
        <v>4</v>
      </c>
      <c r="I60" s="5">
        <v>45</v>
      </c>
      <c r="J60" s="8" t="b">
        <v>0</v>
      </c>
      <c r="K60" s="72">
        <v>45</v>
      </c>
      <c r="L60" s="71" t="s">
        <v>4</v>
      </c>
      <c r="M60" s="71" t="s">
        <v>4</v>
      </c>
      <c r="N60" s="12">
        <v>38.959864560772203</v>
      </c>
      <c r="O60" s="5">
        <v>45</v>
      </c>
      <c r="P60" s="8" t="b">
        <v>0</v>
      </c>
      <c r="Q60" s="13">
        <v>36.354690196055898</v>
      </c>
      <c r="R60" s="5">
        <v>45</v>
      </c>
      <c r="S60" s="53" t="b">
        <v>0</v>
      </c>
      <c r="T60" s="59">
        <f>COUNT((C60,F60,I60,L60,O60,R60), "&lt;40.00")</f>
        <v>5</v>
      </c>
      <c r="U60" s="57">
        <f>COUNTIF(D60:S60, TRUE)</f>
        <v>0</v>
      </c>
      <c r="X60"/>
      <c r="Y60"/>
      <c r="Z60"/>
      <c r="AA60" s="3"/>
      <c r="AB60" s="2"/>
    </row>
    <row r="61" spans="1:28" x14ac:dyDescent="0.2">
      <c r="A61" s="15">
        <v>62</v>
      </c>
      <c r="B61" s="12">
        <v>45</v>
      </c>
      <c r="C61" s="5">
        <v>45</v>
      </c>
      <c r="D61" s="8" t="b">
        <v>0</v>
      </c>
      <c r="E61" s="43"/>
      <c r="F61" s="38"/>
      <c r="G61" s="37"/>
      <c r="H61" s="61" t="s">
        <v>4</v>
      </c>
      <c r="I61" s="5">
        <v>45</v>
      </c>
      <c r="J61" s="8" t="b">
        <v>0</v>
      </c>
      <c r="K61" s="72">
        <v>45</v>
      </c>
      <c r="L61" s="71" t="s">
        <v>4</v>
      </c>
      <c r="M61" s="71" t="s">
        <v>4</v>
      </c>
      <c r="N61" s="13">
        <v>35.123274736402998</v>
      </c>
      <c r="O61" s="6">
        <v>33.270948070490199</v>
      </c>
      <c r="P61" s="8" t="b">
        <v>1</v>
      </c>
      <c r="Q61" s="12">
        <v>45</v>
      </c>
      <c r="R61" s="5">
        <v>45</v>
      </c>
      <c r="S61" s="53" t="b">
        <v>0</v>
      </c>
      <c r="T61" s="59">
        <f>COUNT((C61,F61,I61,L61,O61,R61), "&lt;40.00")</f>
        <v>4</v>
      </c>
      <c r="U61" s="57">
        <f>COUNTIF(D61:S61, TRUE)</f>
        <v>1</v>
      </c>
      <c r="X61"/>
      <c r="Y61"/>
      <c r="Z61"/>
      <c r="AA61" s="3"/>
      <c r="AB61" s="2"/>
    </row>
    <row r="62" spans="1:28" x14ac:dyDescent="0.2">
      <c r="A62" s="15">
        <v>63</v>
      </c>
      <c r="B62" s="12">
        <v>45</v>
      </c>
      <c r="C62" s="5">
        <v>45</v>
      </c>
      <c r="D62" s="8" t="b">
        <v>0</v>
      </c>
      <c r="E62" s="43"/>
      <c r="F62" s="38"/>
      <c r="G62" s="37"/>
      <c r="H62" s="61" t="s">
        <v>4</v>
      </c>
      <c r="I62" s="5">
        <v>45</v>
      </c>
      <c r="J62" s="8" t="b">
        <v>0</v>
      </c>
      <c r="K62" s="72">
        <v>45</v>
      </c>
      <c r="L62" s="71" t="s">
        <v>4</v>
      </c>
      <c r="M62" s="71" t="s">
        <v>4</v>
      </c>
      <c r="N62" s="12">
        <v>45</v>
      </c>
      <c r="O62" s="5">
        <v>45</v>
      </c>
      <c r="P62" s="8" t="b">
        <v>0</v>
      </c>
      <c r="Q62" s="13">
        <v>32.622840482065797</v>
      </c>
      <c r="R62" s="6">
        <v>30.999028760935101</v>
      </c>
      <c r="S62" s="53" t="b">
        <v>1</v>
      </c>
      <c r="T62" s="59">
        <f>COUNT((C62,F62,I62,L62,O62,R62), "&lt;40.00")</f>
        <v>4</v>
      </c>
      <c r="U62" s="57">
        <f>COUNTIF(D62:S62, TRUE)</f>
        <v>1</v>
      </c>
      <c r="X62"/>
      <c r="Y62"/>
      <c r="Z62"/>
      <c r="AA62" s="3"/>
      <c r="AB62" s="2"/>
    </row>
    <row r="63" spans="1:28" x14ac:dyDescent="0.2">
      <c r="A63" s="15">
        <v>64</v>
      </c>
      <c r="B63" s="13">
        <v>21.597486938368299</v>
      </c>
      <c r="C63" s="5">
        <v>45</v>
      </c>
      <c r="D63" s="8" t="b">
        <v>0</v>
      </c>
      <c r="E63" s="61" t="s">
        <v>4</v>
      </c>
      <c r="F63" s="5">
        <v>45</v>
      </c>
      <c r="G63" s="8" t="b">
        <v>0</v>
      </c>
      <c r="H63" s="61" t="s">
        <v>4</v>
      </c>
      <c r="I63" s="5">
        <v>45</v>
      </c>
      <c r="J63" s="8" t="b">
        <v>0</v>
      </c>
      <c r="K63" s="73">
        <v>22.459945365390901</v>
      </c>
      <c r="L63" s="71" t="s">
        <v>4</v>
      </c>
      <c r="M63" s="71" t="s">
        <v>4</v>
      </c>
      <c r="N63" s="13">
        <v>23.649033656391801</v>
      </c>
      <c r="O63" s="5">
        <v>45</v>
      </c>
      <c r="P63" s="8" t="b">
        <v>0</v>
      </c>
      <c r="Q63" s="43"/>
      <c r="R63" s="38"/>
      <c r="S63" s="55"/>
      <c r="T63" s="59">
        <f>COUNT((C63,F63,I63,L63,O63,R63), "&lt;40.00")</f>
        <v>4</v>
      </c>
      <c r="U63" s="57">
        <f>COUNTIF(D63:S63, TRUE)</f>
        <v>0</v>
      </c>
      <c r="X63"/>
      <c r="Y63"/>
      <c r="Z63"/>
      <c r="AA63" s="3"/>
      <c r="AB63" s="2"/>
    </row>
    <row r="64" spans="1:28" x14ac:dyDescent="0.2">
      <c r="A64" s="15">
        <v>65</v>
      </c>
      <c r="B64" s="12">
        <v>45</v>
      </c>
      <c r="C64" s="5">
        <v>45</v>
      </c>
      <c r="D64" s="8" t="b">
        <v>0</v>
      </c>
      <c r="E64" s="61" t="s">
        <v>4</v>
      </c>
      <c r="F64" s="5">
        <v>45</v>
      </c>
      <c r="G64" s="8" t="b">
        <v>0</v>
      </c>
      <c r="H64" s="61" t="s">
        <v>4</v>
      </c>
      <c r="I64" s="6">
        <v>36.956994189076802</v>
      </c>
      <c r="J64" s="62" t="s">
        <v>4</v>
      </c>
      <c r="K64" s="68">
        <v>45</v>
      </c>
      <c r="L64" s="69">
        <v>45</v>
      </c>
      <c r="M64" s="67" t="b">
        <v>0</v>
      </c>
      <c r="N64" s="12">
        <v>45</v>
      </c>
      <c r="O64" s="5">
        <v>45</v>
      </c>
      <c r="P64" s="8" t="b">
        <v>0</v>
      </c>
      <c r="Q64" s="44"/>
      <c r="R64" s="45"/>
      <c r="S64" s="55"/>
      <c r="T64" s="59">
        <f>COUNT((C64,F64,I64,L64,O64,R64), "&lt;40.00")</f>
        <v>5</v>
      </c>
      <c r="U64" s="57">
        <f>COUNTIF(D64:S64, TRUE)</f>
        <v>0</v>
      </c>
    </row>
    <row r="65" spans="1:21" x14ac:dyDescent="0.2">
      <c r="A65" s="15">
        <v>66</v>
      </c>
      <c r="B65" s="12">
        <v>45</v>
      </c>
      <c r="C65" s="5">
        <v>45</v>
      </c>
      <c r="D65" s="8" t="b">
        <v>0</v>
      </c>
      <c r="E65" s="61" t="s">
        <v>4</v>
      </c>
      <c r="F65" s="5">
        <v>45</v>
      </c>
      <c r="G65" s="8" t="b">
        <v>0</v>
      </c>
      <c r="H65" s="61" t="s">
        <v>4</v>
      </c>
      <c r="I65" s="5">
        <v>45</v>
      </c>
      <c r="J65" s="8" t="b">
        <v>0</v>
      </c>
      <c r="K65" s="68">
        <v>45</v>
      </c>
      <c r="L65" s="69">
        <v>45</v>
      </c>
      <c r="M65" s="67" t="b">
        <v>0</v>
      </c>
      <c r="N65" s="12">
        <v>45</v>
      </c>
      <c r="O65" s="5">
        <v>45</v>
      </c>
      <c r="P65" s="8" t="b">
        <v>0</v>
      </c>
      <c r="Q65" s="44"/>
      <c r="R65" s="45"/>
      <c r="S65" s="55"/>
      <c r="T65" s="59">
        <f>COUNT((C65,F65,I65,L65,O65,R65), "&lt;40.00")</f>
        <v>5</v>
      </c>
      <c r="U65" s="57">
        <f>COUNTIF(D65:S65, TRUE)</f>
        <v>0</v>
      </c>
    </row>
    <row r="66" spans="1:21" x14ac:dyDescent="0.2">
      <c r="A66" s="15">
        <v>67</v>
      </c>
      <c r="B66" s="12">
        <v>45</v>
      </c>
      <c r="C66" s="5">
        <v>45</v>
      </c>
      <c r="D66" s="8" t="b">
        <v>0</v>
      </c>
      <c r="E66" s="61" t="s">
        <v>4</v>
      </c>
      <c r="F66" s="5">
        <v>45</v>
      </c>
      <c r="G66" s="8" t="b">
        <v>0</v>
      </c>
      <c r="H66" s="61" t="s">
        <v>4</v>
      </c>
      <c r="I66" s="5">
        <v>45</v>
      </c>
      <c r="J66" s="8" t="b">
        <v>0</v>
      </c>
      <c r="K66" s="68">
        <v>45</v>
      </c>
      <c r="L66" s="69">
        <v>45</v>
      </c>
      <c r="M66" s="67" t="b">
        <v>0</v>
      </c>
      <c r="N66" s="12">
        <v>45</v>
      </c>
      <c r="O66" s="5">
        <v>45</v>
      </c>
      <c r="P66" s="8" t="b">
        <v>0</v>
      </c>
      <c r="Q66" s="44"/>
      <c r="R66" s="45"/>
      <c r="S66" s="55"/>
      <c r="T66" s="59">
        <f>COUNT((C66,F66,I66,L66,O66,R66), "&lt;40.00")</f>
        <v>5</v>
      </c>
      <c r="U66" s="57">
        <f>COUNTIF(D66:S66, TRUE)</f>
        <v>0</v>
      </c>
    </row>
    <row r="67" spans="1:21" x14ac:dyDescent="0.2">
      <c r="A67" s="15">
        <v>68</v>
      </c>
      <c r="B67" s="12">
        <v>45</v>
      </c>
      <c r="C67" s="5">
        <v>45</v>
      </c>
      <c r="D67" s="8" t="b">
        <v>0</v>
      </c>
      <c r="E67" s="61" t="s">
        <v>4</v>
      </c>
      <c r="F67" s="5">
        <v>45</v>
      </c>
      <c r="G67" s="8" t="b">
        <v>0</v>
      </c>
      <c r="H67" s="61" t="s">
        <v>4</v>
      </c>
      <c r="I67" s="5">
        <v>45</v>
      </c>
      <c r="J67" s="8" t="b">
        <v>0</v>
      </c>
      <c r="K67" s="68">
        <v>45</v>
      </c>
      <c r="L67" s="69">
        <v>45</v>
      </c>
      <c r="M67" s="67" t="b">
        <v>0</v>
      </c>
      <c r="N67" s="12">
        <v>45</v>
      </c>
      <c r="O67" s="5">
        <v>45</v>
      </c>
      <c r="P67" s="8" t="b">
        <v>0</v>
      </c>
      <c r="Q67" s="44"/>
      <c r="R67" s="45"/>
      <c r="S67" s="55"/>
      <c r="T67" s="59">
        <f>COUNT((C67,F67,I67,L67,O67,R67), "&lt;40.00")</f>
        <v>5</v>
      </c>
      <c r="U67" s="57">
        <f>COUNTIF(D67:S67, TRUE)</f>
        <v>0</v>
      </c>
    </row>
    <row r="68" spans="1:21" x14ac:dyDescent="0.2">
      <c r="A68" s="15">
        <v>69</v>
      </c>
      <c r="B68" s="12">
        <v>45</v>
      </c>
      <c r="C68" s="5">
        <v>45</v>
      </c>
      <c r="D68" s="8" t="b">
        <v>0</v>
      </c>
      <c r="E68" s="61" t="s">
        <v>4</v>
      </c>
      <c r="F68" s="5">
        <v>45</v>
      </c>
      <c r="G68" s="8" t="b">
        <v>0</v>
      </c>
      <c r="H68" s="61" t="s">
        <v>4</v>
      </c>
      <c r="I68" s="5">
        <v>45</v>
      </c>
      <c r="J68" s="8" t="b">
        <v>0</v>
      </c>
      <c r="K68" s="68">
        <v>45</v>
      </c>
      <c r="L68" s="69">
        <v>45</v>
      </c>
      <c r="M68" s="67" t="b">
        <v>0</v>
      </c>
      <c r="N68" s="12">
        <v>45</v>
      </c>
      <c r="O68" s="5">
        <v>45</v>
      </c>
      <c r="P68" s="8" t="b">
        <v>0</v>
      </c>
      <c r="Q68" s="44"/>
      <c r="R68" s="45"/>
      <c r="S68" s="55"/>
      <c r="T68" s="59">
        <f>COUNT((C68,F68,I68,L68,O68,R68), "&lt;40.00")</f>
        <v>5</v>
      </c>
      <c r="U68" s="57">
        <f>COUNTIF(D68:S68, TRUE)</f>
        <v>0</v>
      </c>
    </row>
    <row r="69" spans="1:21" x14ac:dyDescent="0.2">
      <c r="A69" s="15">
        <v>70</v>
      </c>
      <c r="B69" s="12">
        <v>45</v>
      </c>
      <c r="C69" s="5">
        <v>45</v>
      </c>
      <c r="D69" s="8" t="b">
        <v>0</v>
      </c>
      <c r="E69" s="61" t="s">
        <v>4</v>
      </c>
      <c r="F69" s="5">
        <v>45</v>
      </c>
      <c r="G69" s="8" t="b">
        <v>0</v>
      </c>
      <c r="H69" s="61" t="s">
        <v>4</v>
      </c>
      <c r="I69" s="5">
        <v>45</v>
      </c>
      <c r="J69" s="8" t="b">
        <v>0</v>
      </c>
      <c r="K69" s="68">
        <v>45</v>
      </c>
      <c r="L69" s="69">
        <v>45</v>
      </c>
      <c r="M69" s="67" t="b">
        <v>0</v>
      </c>
      <c r="N69" s="12">
        <v>45</v>
      </c>
      <c r="O69" s="5">
        <v>45</v>
      </c>
      <c r="P69" s="8" t="b">
        <v>0</v>
      </c>
      <c r="Q69" s="44"/>
      <c r="R69" s="45"/>
      <c r="S69" s="55"/>
      <c r="T69" s="59">
        <f>COUNT((C69,F69,I69,L69,O69,R69), "&lt;40.00")</f>
        <v>5</v>
      </c>
      <c r="U69" s="57">
        <f>COUNTIF(D69:S69, TRUE)</f>
        <v>0</v>
      </c>
    </row>
    <row r="70" spans="1:21" x14ac:dyDescent="0.2">
      <c r="A70" s="15">
        <v>71</v>
      </c>
      <c r="B70" s="12">
        <v>45</v>
      </c>
      <c r="C70" s="5">
        <v>45</v>
      </c>
      <c r="D70" s="8" t="b">
        <v>0</v>
      </c>
      <c r="E70" s="61" t="s">
        <v>4</v>
      </c>
      <c r="F70" s="5">
        <v>45</v>
      </c>
      <c r="G70" s="8" t="b">
        <v>0</v>
      </c>
      <c r="H70" s="61" t="s">
        <v>4</v>
      </c>
      <c r="I70" s="5">
        <v>45</v>
      </c>
      <c r="J70" s="8" t="b">
        <v>0</v>
      </c>
      <c r="K70" s="68">
        <v>45</v>
      </c>
      <c r="L70" s="69">
        <v>45</v>
      </c>
      <c r="M70" s="67" t="b">
        <v>0</v>
      </c>
      <c r="N70" s="12">
        <v>45</v>
      </c>
      <c r="O70" s="5">
        <v>45</v>
      </c>
      <c r="P70" s="8" t="b">
        <v>0</v>
      </c>
      <c r="Q70" s="44"/>
      <c r="R70" s="45"/>
      <c r="S70" s="55"/>
      <c r="T70" s="59">
        <f>COUNT((C70,F70,I70,L70,O70,R70), "&lt;40.00")</f>
        <v>5</v>
      </c>
      <c r="U70" s="57">
        <f>COUNTIF(D70:S70, TRUE)</f>
        <v>0</v>
      </c>
    </row>
    <row r="71" spans="1:21" x14ac:dyDescent="0.2">
      <c r="A71" s="15">
        <v>72</v>
      </c>
      <c r="B71" s="13">
        <v>27.880122512940499</v>
      </c>
      <c r="C71" s="5">
        <v>45</v>
      </c>
      <c r="D71" s="8" t="b">
        <v>0</v>
      </c>
      <c r="E71" s="61" t="s">
        <v>4</v>
      </c>
      <c r="F71" s="5">
        <v>45</v>
      </c>
      <c r="G71" s="8" t="b">
        <v>0</v>
      </c>
      <c r="H71" s="61" t="s">
        <v>4</v>
      </c>
      <c r="I71" s="5">
        <v>45</v>
      </c>
      <c r="J71" s="8" t="b">
        <v>0</v>
      </c>
      <c r="K71" s="13">
        <v>28.399823559005799</v>
      </c>
      <c r="L71" s="69">
        <v>45</v>
      </c>
      <c r="M71" s="67" t="b">
        <v>0</v>
      </c>
      <c r="N71" s="13">
        <v>27.2758716072839</v>
      </c>
      <c r="O71" s="5">
        <v>45</v>
      </c>
      <c r="P71" s="8" t="b">
        <v>0</v>
      </c>
      <c r="Q71" s="44"/>
      <c r="R71" s="45"/>
      <c r="S71" s="55"/>
      <c r="T71" s="59">
        <f>COUNT((C71,F71,I71,L71,O71,R71), "&lt;40.00")</f>
        <v>5</v>
      </c>
      <c r="U71" s="57">
        <f>COUNTIF(D71:S71, TRUE)</f>
        <v>0</v>
      </c>
    </row>
    <row r="72" spans="1:21" x14ac:dyDescent="0.2">
      <c r="A72" s="15">
        <v>73</v>
      </c>
      <c r="B72" s="12">
        <v>45</v>
      </c>
      <c r="C72" s="5">
        <v>45</v>
      </c>
      <c r="D72" s="8" t="b">
        <v>0</v>
      </c>
      <c r="E72" s="61" t="s">
        <v>4</v>
      </c>
      <c r="F72" s="5">
        <v>45</v>
      </c>
      <c r="G72" s="8" t="b">
        <v>0</v>
      </c>
      <c r="H72" s="61" t="s">
        <v>4</v>
      </c>
      <c r="I72" s="5">
        <v>45</v>
      </c>
      <c r="J72" s="8" t="b">
        <v>0</v>
      </c>
      <c r="K72" s="68">
        <v>45</v>
      </c>
      <c r="L72" s="69">
        <v>45</v>
      </c>
      <c r="M72" s="67" t="b">
        <v>0</v>
      </c>
      <c r="N72" s="12">
        <v>45</v>
      </c>
      <c r="O72" s="5">
        <v>45</v>
      </c>
      <c r="P72" s="8" t="b">
        <v>0</v>
      </c>
      <c r="Q72" s="44"/>
      <c r="R72" s="45"/>
      <c r="S72" s="55"/>
      <c r="T72" s="59">
        <f>COUNT((C72,F72,I72,L72,O72,R72), "&lt;40.00")</f>
        <v>5</v>
      </c>
      <c r="U72" s="57">
        <f>COUNTIF(D72:S72, TRUE)</f>
        <v>0</v>
      </c>
    </row>
    <row r="73" spans="1:21" x14ac:dyDescent="0.2">
      <c r="A73" s="15">
        <v>74</v>
      </c>
      <c r="B73" s="12">
        <v>45</v>
      </c>
      <c r="C73" s="5">
        <v>45</v>
      </c>
      <c r="D73" s="8" t="b">
        <v>0</v>
      </c>
      <c r="E73" s="61" t="s">
        <v>4</v>
      </c>
      <c r="F73" s="5">
        <v>45</v>
      </c>
      <c r="G73" s="8" t="b">
        <v>0</v>
      </c>
      <c r="H73" s="13">
        <v>34.753778149812199</v>
      </c>
      <c r="I73" s="5">
        <v>45</v>
      </c>
      <c r="J73" s="8" t="b">
        <v>0</v>
      </c>
      <c r="K73" s="68">
        <v>45</v>
      </c>
      <c r="L73" s="69">
        <v>45</v>
      </c>
      <c r="M73" s="67" t="b">
        <v>0</v>
      </c>
      <c r="N73" s="12">
        <v>35.889452816297499</v>
      </c>
      <c r="O73" s="5">
        <v>45</v>
      </c>
      <c r="P73" s="8" t="b">
        <v>0</v>
      </c>
      <c r="Q73" s="44"/>
      <c r="R73" s="45"/>
      <c r="S73" s="55"/>
      <c r="T73" s="59">
        <f>COUNT((C73,F73,I73,L73,O73,R73), "&lt;40.00")</f>
        <v>5</v>
      </c>
      <c r="U73" s="57">
        <f>COUNTIF(D73:S73, TRUE)</f>
        <v>0</v>
      </c>
    </row>
    <row r="74" spans="1:21" x14ac:dyDescent="0.2">
      <c r="A74" s="15">
        <v>75</v>
      </c>
      <c r="B74" s="13">
        <v>20.870565976380099</v>
      </c>
      <c r="C74" s="5">
        <v>45</v>
      </c>
      <c r="D74" s="8" t="b">
        <v>0</v>
      </c>
      <c r="E74" s="61" t="s">
        <v>4</v>
      </c>
      <c r="F74" s="5">
        <v>45</v>
      </c>
      <c r="G74" s="8" t="b">
        <v>0</v>
      </c>
      <c r="H74" s="13">
        <v>25.253930671615802</v>
      </c>
      <c r="I74" s="5">
        <v>45</v>
      </c>
      <c r="J74" s="8" t="b">
        <v>0</v>
      </c>
      <c r="K74" s="68">
        <v>45</v>
      </c>
      <c r="L74" s="69">
        <v>45</v>
      </c>
      <c r="M74" s="67" t="b">
        <v>0</v>
      </c>
      <c r="N74" s="13">
        <v>26.339694886581398</v>
      </c>
      <c r="O74" s="5">
        <v>45</v>
      </c>
      <c r="P74" s="8" t="b">
        <v>0</v>
      </c>
      <c r="Q74" s="44"/>
      <c r="R74" s="45"/>
      <c r="S74" s="55"/>
      <c r="T74" s="59">
        <f>COUNT((C74,F74,I74,L74,O74,R74), "&lt;40.00")</f>
        <v>5</v>
      </c>
      <c r="U74" s="57">
        <f>COUNTIF(D74:S74, TRUE)</f>
        <v>0</v>
      </c>
    </row>
    <row r="75" spans="1:21" x14ac:dyDescent="0.2">
      <c r="A75" s="15">
        <v>76</v>
      </c>
      <c r="B75" s="13">
        <v>28.336902671202701</v>
      </c>
      <c r="C75" s="5">
        <v>45</v>
      </c>
      <c r="D75" s="8" t="b">
        <v>0</v>
      </c>
      <c r="E75" s="61" t="s">
        <v>4</v>
      </c>
      <c r="F75" s="5">
        <v>45</v>
      </c>
      <c r="G75" s="8" t="b">
        <v>0</v>
      </c>
      <c r="H75" s="13">
        <v>35.226800830201398</v>
      </c>
      <c r="I75" s="5">
        <v>45</v>
      </c>
      <c r="J75" s="8" t="b">
        <v>0</v>
      </c>
      <c r="K75" s="13">
        <v>32.409402571276402</v>
      </c>
      <c r="L75" s="69">
        <v>45</v>
      </c>
      <c r="M75" s="67" t="b">
        <v>0</v>
      </c>
      <c r="N75" s="13">
        <v>33.043183808371303</v>
      </c>
      <c r="O75" s="5">
        <v>45</v>
      </c>
      <c r="P75" s="8" t="b">
        <v>0</v>
      </c>
      <c r="Q75" s="44"/>
      <c r="R75" s="45"/>
      <c r="S75" s="55"/>
      <c r="T75" s="59">
        <f>COUNT((C75,F75,I75,L75,O75,R75), "&lt;40.00")</f>
        <v>5</v>
      </c>
      <c r="U75" s="57">
        <f>COUNTIF(D75:S75, TRUE)</f>
        <v>0</v>
      </c>
    </row>
    <row r="76" spans="1:21" x14ac:dyDescent="0.2">
      <c r="A76" s="15">
        <v>77</v>
      </c>
      <c r="B76" s="12">
        <v>45</v>
      </c>
      <c r="C76" s="5">
        <v>45</v>
      </c>
      <c r="D76" s="8" t="b">
        <v>0</v>
      </c>
      <c r="E76" s="61" t="s">
        <v>4</v>
      </c>
      <c r="F76" s="5">
        <v>45</v>
      </c>
      <c r="G76" s="8" t="b">
        <v>0</v>
      </c>
      <c r="H76" s="12">
        <v>45</v>
      </c>
      <c r="I76" s="6">
        <v>36.763747904160297</v>
      </c>
      <c r="J76" s="8" t="b">
        <v>0</v>
      </c>
      <c r="K76" s="68">
        <v>45</v>
      </c>
      <c r="L76" s="69">
        <v>45</v>
      </c>
      <c r="M76" s="67" t="b">
        <v>0</v>
      </c>
      <c r="N76" s="12">
        <v>45</v>
      </c>
      <c r="O76" s="5">
        <v>45</v>
      </c>
      <c r="P76" s="8" t="b">
        <v>0</v>
      </c>
      <c r="Q76" s="44"/>
      <c r="R76" s="45"/>
      <c r="S76" s="55"/>
      <c r="T76" s="59">
        <f>COUNT((C76,F76,I76,L76,O76,R76), "&lt;40.00")</f>
        <v>5</v>
      </c>
      <c r="U76" s="57">
        <f>COUNTIF(D76:S76, TRUE)</f>
        <v>0</v>
      </c>
    </row>
    <row r="77" spans="1:21" x14ac:dyDescent="0.2">
      <c r="A77" s="15">
        <v>78</v>
      </c>
      <c r="B77" s="12">
        <v>45</v>
      </c>
      <c r="C77" s="5">
        <v>45</v>
      </c>
      <c r="D77" s="8" t="b">
        <v>0</v>
      </c>
      <c r="E77" s="61" t="s">
        <v>4</v>
      </c>
      <c r="F77" s="6">
        <v>38.769971558304697</v>
      </c>
      <c r="G77" s="62" t="s">
        <v>4</v>
      </c>
      <c r="H77" s="12">
        <v>45</v>
      </c>
      <c r="I77" s="5">
        <v>45</v>
      </c>
      <c r="J77" s="8" t="b">
        <v>0</v>
      </c>
      <c r="K77" s="68">
        <v>45</v>
      </c>
      <c r="L77" s="69">
        <v>45</v>
      </c>
      <c r="M77" s="67" t="b">
        <v>0</v>
      </c>
      <c r="N77" s="12">
        <v>45</v>
      </c>
      <c r="O77" s="5">
        <v>45</v>
      </c>
      <c r="P77" s="8" t="b">
        <v>0</v>
      </c>
      <c r="Q77" s="44"/>
      <c r="R77" s="45"/>
      <c r="S77" s="55"/>
      <c r="T77" s="59">
        <f>COUNT((C77,F77,I77,L77,O77,R77), "&lt;40.00")</f>
        <v>5</v>
      </c>
      <c r="U77" s="57">
        <f>COUNTIF(D77:S77, TRUE)</f>
        <v>0</v>
      </c>
    </row>
    <row r="78" spans="1:21" x14ac:dyDescent="0.2">
      <c r="A78" s="15">
        <v>79</v>
      </c>
      <c r="B78" s="12">
        <v>20.533972459009799</v>
      </c>
      <c r="C78" s="5">
        <v>45</v>
      </c>
      <c r="D78" s="8" t="b">
        <v>0</v>
      </c>
      <c r="E78" s="61" t="s">
        <v>4</v>
      </c>
      <c r="F78" s="5">
        <v>45</v>
      </c>
      <c r="G78" s="8" t="b">
        <v>0</v>
      </c>
      <c r="H78" s="13">
        <v>24.218679146746702</v>
      </c>
      <c r="I78" s="6">
        <v>31.104256509842099</v>
      </c>
      <c r="J78" s="8" t="b">
        <v>1</v>
      </c>
      <c r="K78" s="13">
        <v>22.4384144146082</v>
      </c>
      <c r="L78" s="69">
        <v>45</v>
      </c>
      <c r="M78" s="67" t="b">
        <v>0</v>
      </c>
      <c r="N78" s="13">
        <v>23.0701230926562</v>
      </c>
      <c r="O78" s="5">
        <v>45</v>
      </c>
      <c r="P78" s="8" t="b">
        <v>0</v>
      </c>
      <c r="Q78" s="44"/>
      <c r="R78" s="45"/>
      <c r="S78" s="55"/>
      <c r="T78" s="59">
        <f>COUNT((C78,F78,I78,L78,O78,R78), "&lt;40.00")</f>
        <v>5</v>
      </c>
      <c r="U78" s="57">
        <f>COUNTIF(D78:S78, TRUE)</f>
        <v>1</v>
      </c>
    </row>
    <row r="79" spans="1:21" x14ac:dyDescent="0.2">
      <c r="A79" s="15">
        <v>80</v>
      </c>
      <c r="B79" s="12">
        <v>45</v>
      </c>
      <c r="C79" s="5">
        <v>45</v>
      </c>
      <c r="D79" s="8" t="b">
        <v>0</v>
      </c>
      <c r="E79" s="61" t="s">
        <v>4</v>
      </c>
      <c r="F79" s="5">
        <v>45</v>
      </c>
      <c r="G79" s="8" t="b">
        <v>0</v>
      </c>
      <c r="H79" s="12">
        <v>45</v>
      </c>
      <c r="I79" s="5">
        <v>45</v>
      </c>
      <c r="J79" s="8" t="b">
        <v>0</v>
      </c>
      <c r="K79" s="68">
        <v>45</v>
      </c>
      <c r="L79" s="69">
        <v>45</v>
      </c>
      <c r="M79" s="67" t="b">
        <v>0</v>
      </c>
      <c r="N79" s="12">
        <v>45</v>
      </c>
      <c r="O79" s="5">
        <v>45</v>
      </c>
      <c r="P79" s="8" t="b">
        <v>0</v>
      </c>
      <c r="Q79" s="44"/>
      <c r="R79" s="45"/>
      <c r="S79" s="55"/>
      <c r="T79" s="59">
        <f>COUNT((C79,F79,I79,L79,O79,R79), "&lt;40.00")</f>
        <v>5</v>
      </c>
      <c r="U79" s="57">
        <f>COUNTIF(D79:S79, TRUE)</f>
        <v>0</v>
      </c>
    </row>
    <row r="80" spans="1:21" x14ac:dyDescent="0.2">
      <c r="A80" s="15">
        <v>81</v>
      </c>
      <c r="B80" s="12">
        <v>45</v>
      </c>
      <c r="C80" s="5">
        <v>45</v>
      </c>
      <c r="D80" s="8" t="b">
        <v>0</v>
      </c>
      <c r="E80" s="61" t="s">
        <v>4</v>
      </c>
      <c r="F80" s="5">
        <v>45</v>
      </c>
      <c r="G80" s="8" t="b">
        <v>0</v>
      </c>
      <c r="H80" s="12">
        <v>45</v>
      </c>
      <c r="I80" s="5">
        <v>45</v>
      </c>
      <c r="J80" s="8" t="b">
        <v>0</v>
      </c>
      <c r="K80" s="68">
        <v>45</v>
      </c>
      <c r="L80" s="69">
        <v>45</v>
      </c>
      <c r="M80" s="67" t="b">
        <v>0</v>
      </c>
      <c r="N80" s="12">
        <v>45</v>
      </c>
      <c r="O80" s="5">
        <v>45</v>
      </c>
      <c r="P80" s="8" t="b">
        <v>0</v>
      </c>
      <c r="Q80" s="44"/>
      <c r="R80" s="45"/>
      <c r="S80" s="55"/>
      <c r="T80" s="59">
        <f>COUNT((C80,F80,I80,L80,O80,R80), "&lt;40.00")</f>
        <v>5</v>
      </c>
      <c r="U80" s="57">
        <f>COUNTIF(D80:S80, TRUE)</f>
        <v>0</v>
      </c>
    </row>
    <row r="81" spans="1:21" x14ac:dyDescent="0.2">
      <c r="A81" s="15">
        <v>82</v>
      </c>
      <c r="B81" s="12">
        <v>45</v>
      </c>
      <c r="C81" s="5">
        <v>45</v>
      </c>
      <c r="D81" s="8" t="b">
        <v>0</v>
      </c>
      <c r="E81" s="61" t="s">
        <v>4</v>
      </c>
      <c r="F81" s="5">
        <v>45</v>
      </c>
      <c r="G81" s="8" t="b">
        <v>0</v>
      </c>
      <c r="H81" s="12">
        <v>45</v>
      </c>
      <c r="I81" s="5">
        <v>45</v>
      </c>
      <c r="J81" s="8" t="b">
        <v>0</v>
      </c>
      <c r="K81" s="68">
        <v>45</v>
      </c>
      <c r="L81" s="69">
        <v>45</v>
      </c>
      <c r="M81" s="67" t="b">
        <v>0</v>
      </c>
      <c r="N81" s="12">
        <v>45</v>
      </c>
      <c r="O81" s="5">
        <v>45</v>
      </c>
      <c r="P81" s="8" t="b">
        <v>0</v>
      </c>
      <c r="Q81" s="44"/>
      <c r="R81" s="45"/>
      <c r="S81" s="55"/>
      <c r="T81" s="59">
        <f>COUNT((C81,F81,I81,L81,O81,R81), "&lt;40.00")</f>
        <v>5</v>
      </c>
      <c r="U81" s="57">
        <f>COUNTIF(D81:S81, TRUE)</f>
        <v>0</v>
      </c>
    </row>
    <row r="82" spans="1:21" x14ac:dyDescent="0.2">
      <c r="A82" s="15">
        <v>83</v>
      </c>
      <c r="B82" s="12">
        <v>45</v>
      </c>
      <c r="C82" s="5">
        <v>45</v>
      </c>
      <c r="D82" s="8" t="b">
        <v>0</v>
      </c>
      <c r="E82" s="61" t="s">
        <v>4</v>
      </c>
      <c r="F82" s="5">
        <v>45</v>
      </c>
      <c r="G82" s="8" t="b">
        <v>0</v>
      </c>
      <c r="H82" s="12">
        <v>45</v>
      </c>
      <c r="I82" s="5">
        <v>45</v>
      </c>
      <c r="J82" s="8" t="b">
        <v>0</v>
      </c>
      <c r="K82" s="68">
        <v>45</v>
      </c>
      <c r="L82" s="69">
        <v>45</v>
      </c>
      <c r="M82" s="67" t="b">
        <v>0</v>
      </c>
      <c r="N82" s="12">
        <v>45</v>
      </c>
      <c r="O82" s="5">
        <v>45</v>
      </c>
      <c r="P82" s="8" t="b">
        <v>0</v>
      </c>
      <c r="Q82" s="44"/>
      <c r="R82" s="45"/>
      <c r="S82" s="55"/>
      <c r="T82" s="59">
        <f>COUNT((C82,F82,I82,L82,O82,R82), "&lt;40.00")</f>
        <v>5</v>
      </c>
      <c r="U82" s="57">
        <f>COUNTIF(D82:S82, TRUE)</f>
        <v>0</v>
      </c>
    </row>
    <row r="83" spans="1:21" x14ac:dyDescent="0.2">
      <c r="A83" s="15">
        <v>84</v>
      </c>
      <c r="B83" s="13">
        <v>39.338334832391197</v>
      </c>
      <c r="C83" s="5">
        <v>45</v>
      </c>
      <c r="D83" s="8" t="b">
        <v>0</v>
      </c>
      <c r="E83" s="61" t="s">
        <v>4</v>
      </c>
      <c r="F83" s="5">
        <v>45</v>
      </c>
      <c r="G83" s="8" t="b">
        <v>0</v>
      </c>
      <c r="H83" s="12">
        <v>45</v>
      </c>
      <c r="I83" s="5">
        <v>45</v>
      </c>
      <c r="J83" s="8" t="b">
        <v>0</v>
      </c>
      <c r="K83" s="12">
        <v>45</v>
      </c>
      <c r="L83" s="5">
        <v>45</v>
      </c>
      <c r="M83" s="8" t="b">
        <v>0</v>
      </c>
      <c r="N83" s="12">
        <v>45</v>
      </c>
      <c r="O83" s="5">
        <v>45</v>
      </c>
      <c r="P83" s="8" t="b">
        <v>0</v>
      </c>
      <c r="Q83" s="44"/>
      <c r="R83" s="45"/>
      <c r="S83" s="55"/>
      <c r="T83" s="59">
        <f>COUNT((C83,F83,I83,L83,O83,R83), "&lt;40.00")</f>
        <v>5</v>
      </c>
      <c r="U83" s="57">
        <f>COUNTIF(D83:S83, TRUE)</f>
        <v>0</v>
      </c>
    </row>
    <row r="84" spans="1:21" x14ac:dyDescent="0.2">
      <c r="A84" s="15">
        <v>85</v>
      </c>
      <c r="B84" s="12">
        <v>42.458148131642403</v>
      </c>
      <c r="C84" s="5">
        <v>45</v>
      </c>
      <c r="D84" s="8" t="b">
        <v>0</v>
      </c>
      <c r="E84" s="61" t="s">
        <v>4</v>
      </c>
      <c r="F84" s="5">
        <v>45</v>
      </c>
      <c r="G84" s="8" t="b">
        <v>0</v>
      </c>
      <c r="H84" s="12">
        <v>45</v>
      </c>
      <c r="I84" s="5">
        <v>45</v>
      </c>
      <c r="J84" s="8" t="b">
        <v>0</v>
      </c>
      <c r="K84" s="12">
        <v>45</v>
      </c>
      <c r="L84" s="5">
        <v>45</v>
      </c>
      <c r="M84" s="8" t="b">
        <v>0</v>
      </c>
      <c r="N84" s="12">
        <v>45</v>
      </c>
      <c r="O84" s="5">
        <v>45</v>
      </c>
      <c r="P84" s="8" t="b">
        <v>0</v>
      </c>
      <c r="Q84" s="44"/>
      <c r="R84" s="45"/>
      <c r="S84" s="55"/>
      <c r="T84" s="59">
        <f>COUNT((C84,F84,I84,L84,O84,R84), "&lt;40.00")</f>
        <v>5</v>
      </c>
      <c r="U84" s="57">
        <f>COUNTIF(D84:S84, TRUE)</f>
        <v>0</v>
      </c>
    </row>
    <row r="85" spans="1:21" x14ac:dyDescent="0.2">
      <c r="A85" s="15">
        <v>86</v>
      </c>
      <c r="B85" s="12">
        <v>45</v>
      </c>
      <c r="C85" s="5">
        <v>45</v>
      </c>
      <c r="D85" s="8" t="b">
        <v>0</v>
      </c>
      <c r="E85" s="61" t="s">
        <v>4</v>
      </c>
      <c r="F85" s="5">
        <v>45</v>
      </c>
      <c r="G85" s="8" t="b">
        <v>0</v>
      </c>
      <c r="H85" s="12">
        <v>45</v>
      </c>
      <c r="I85" s="5">
        <v>45</v>
      </c>
      <c r="J85" s="8" t="b">
        <v>0</v>
      </c>
      <c r="K85" s="12">
        <v>45</v>
      </c>
      <c r="L85" s="5">
        <v>45</v>
      </c>
      <c r="M85" s="8" t="b">
        <v>0</v>
      </c>
      <c r="N85" s="12">
        <v>45</v>
      </c>
      <c r="O85" s="5">
        <v>45</v>
      </c>
      <c r="P85" s="8" t="b">
        <v>0</v>
      </c>
      <c r="Q85" s="44"/>
      <c r="R85" s="45"/>
      <c r="S85" s="55"/>
      <c r="T85" s="59">
        <f>COUNT((C85,F85,I85,L85,O85,R85), "&lt;40.00")</f>
        <v>5</v>
      </c>
      <c r="U85" s="57">
        <f>COUNTIF(D85:S85, TRUE)</f>
        <v>0</v>
      </c>
    </row>
    <row r="86" spans="1:21" x14ac:dyDescent="0.2">
      <c r="A86" s="15">
        <v>87</v>
      </c>
      <c r="B86" s="12">
        <v>45</v>
      </c>
      <c r="C86" s="5">
        <v>45</v>
      </c>
      <c r="D86" s="8" t="b">
        <v>0</v>
      </c>
      <c r="E86" s="61" t="s">
        <v>4</v>
      </c>
      <c r="F86" s="5">
        <v>45</v>
      </c>
      <c r="G86" s="8" t="b">
        <v>0</v>
      </c>
      <c r="H86" s="12">
        <v>45</v>
      </c>
      <c r="I86" s="5">
        <v>45</v>
      </c>
      <c r="J86" s="8" t="b">
        <v>0</v>
      </c>
      <c r="K86" s="12">
        <v>45</v>
      </c>
      <c r="L86" s="5">
        <v>45</v>
      </c>
      <c r="M86" s="8" t="b">
        <v>0</v>
      </c>
      <c r="N86" s="12">
        <v>45</v>
      </c>
      <c r="O86" s="5">
        <v>45</v>
      </c>
      <c r="P86" s="8" t="b">
        <v>0</v>
      </c>
      <c r="Q86" s="44"/>
      <c r="R86" s="45"/>
      <c r="S86" s="55"/>
      <c r="T86" s="59">
        <f>COUNT((C86,F86,I86,L86,O86,R86), "&lt;40.00")</f>
        <v>5</v>
      </c>
      <c r="U86" s="57">
        <f>COUNTIF(D86:S86, TRUE)</f>
        <v>0</v>
      </c>
    </row>
    <row r="87" spans="1:21" x14ac:dyDescent="0.2">
      <c r="A87" s="15">
        <v>88</v>
      </c>
      <c r="B87" s="12">
        <v>45</v>
      </c>
      <c r="C87" s="5">
        <v>45</v>
      </c>
      <c r="D87" s="8" t="b">
        <v>0</v>
      </c>
      <c r="E87" s="61" t="s">
        <v>4</v>
      </c>
      <c r="F87" s="5">
        <v>45</v>
      </c>
      <c r="G87" s="8" t="b">
        <v>0</v>
      </c>
      <c r="H87" s="12">
        <v>45</v>
      </c>
      <c r="I87" s="5">
        <v>45</v>
      </c>
      <c r="J87" s="8" t="b">
        <v>0</v>
      </c>
      <c r="K87" s="12">
        <v>45</v>
      </c>
      <c r="L87" s="5">
        <v>45</v>
      </c>
      <c r="M87" s="8" t="b">
        <v>0</v>
      </c>
      <c r="N87" s="44"/>
      <c r="O87" s="45"/>
      <c r="P87" s="37"/>
      <c r="Q87" s="44"/>
      <c r="R87" s="45"/>
      <c r="S87" s="55"/>
      <c r="T87" s="59">
        <f>COUNT((C87,F87,I87,L87,O87,R87), "&lt;40.00")</f>
        <v>4</v>
      </c>
      <c r="U87" s="57">
        <f>COUNTIF(D87:S87, TRUE)</f>
        <v>0</v>
      </c>
    </row>
    <row r="88" spans="1:21" x14ac:dyDescent="0.2">
      <c r="A88" s="15">
        <v>89</v>
      </c>
      <c r="B88" s="12">
        <v>45</v>
      </c>
      <c r="C88" s="5">
        <v>45</v>
      </c>
      <c r="D88" s="8" t="b">
        <v>0</v>
      </c>
      <c r="E88" s="61" t="s">
        <v>4</v>
      </c>
      <c r="F88" s="5">
        <v>45</v>
      </c>
      <c r="G88" s="8" t="b">
        <v>0</v>
      </c>
      <c r="H88" s="12">
        <v>45</v>
      </c>
      <c r="I88" s="5">
        <v>45</v>
      </c>
      <c r="J88" s="8" t="b">
        <v>0</v>
      </c>
      <c r="K88" s="12">
        <v>45</v>
      </c>
      <c r="L88" s="5">
        <v>45</v>
      </c>
      <c r="M88" s="8" t="b">
        <v>0</v>
      </c>
      <c r="N88" s="44"/>
      <c r="O88" s="45"/>
      <c r="P88" s="37"/>
      <c r="Q88" s="44"/>
      <c r="R88" s="45"/>
      <c r="S88" s="55"/>
      <c r="T88" s="59">
        <f>COUNT((C88,F88,I88,L88,O88,R88), "&lt;40.00")</f>
        <v>4</v>
      </c>
      <c r="U88" s="57">
        <f>COUNTIF(D88:S88, TRUE)</f>
        <v>0</v>
      </c>
    </row>
    <row r="89" spans="1:21" x14ac:dyDescent="0.2">
      <c r="A89" s="15">
        <v>90</v>
      </c>
      <c r="B89" s="12">
        <v>45</v>
      </c>
      <c r="C89" s="5">
        <v>45</v>
      </c>
      <c r="D89" s="8" t="b">
        <v>0</v>
      </c>
      <c r="E89" s="61" t="s">
        <v>4</v>
      </c>
      <c r="F89" s="5">
        <v>45</v>
      </c>
      <c r="G89" s="8" t="b">
        <v>0</v>
      </c>
      <c r="H89" s="12">
        <v>45</v>
      </c>
      <c r="I89" s="5">
        <v>45</v>
      </c>
      <c r="J89" s="8" t="b">
        <v>0</v>
      </c>
      <c r="K89" s="12">
        <v>45</v>
      </c>
      <c r="L89" s="5">
        <v>45</v>
      </c>
      <c r="M89" s="8" t="b">
        <v>0</v>
      </c>
      <c r="N89" s="44"/>
      <c r="O89" s="45"/>
      <c r="P89" s="37"/>
      <c r="Q89" s="44"/>
      <c r="R89" s="45"/>
      <c r="S89" s="55"/>
      <c r="T89" s="59">
        <f>COUNT((C89,F89,I89,L89,O89,R89), "&lt;40.00")</f>
        <v>4</v>
      </c>
      <c r="U89" s="57">
        <f>COUNTIF(D89:S89, TRUE)</f>
        <v>0</v>
      </c>
    </row>
    <row r="90" spans="1:21" x14ac:dyDescent="0.2">
      <c r="A90" s="15">
        <v>91</v>
      </c>
      <c r="B90" s="12">
        <v>45</v>
      </c>
      <c r="C90" s="5">
        <v>45</v>
      </c>
      <c r="D90" s="8" t="b">
        <v>0</v>
      </c>
      <c r="E90" s="61" t="s">
        <v>4</v>
      </c>
      <c r="F90" s="5">
        <v>45</v>
      </c>
      <c r="G90" s="8" t="b">
        <v>0</v>
      </c>
      <c r="H90" s="12">
        <v>45</v>
      </c>
      <c r="I90" s="5">
        <v>45</v>
      </c>
      <c r="J90" s="8" t="b">
        <v>0</v>
      </c>
      <c r="K90" s="35"/>
      <c r="L90" s="38"/>
      <c r="M90" s="37"/>
      <c r="N90" s="44"/>
      <c r="O90" s="45"/>
      <c r="P90" s="37"/>
      <c r="Q90" s="44"/>
      <c r="R90" s="45"/>
      <c r="S90" s="55"/>
      <c r="T90" s="59">
        <f>COUNT((C90,F90,I90,L90,O90,R90), "&lt;40.00")</f>
        <v>3</v>
      </c>
      <c r="U90" s="57">
        <f>COUNTIF(D90:S90, TRUE)</f>
        <v>0</v>
      </c>
    </row>
    <row r="91" spans="1:21" x14ac:dyDescent="0.2">
      <c r="A91" s="15">
        <v>92</v>
      </c>
      <c r="B91" s="13">
        <v>24.187275566941398</v>
      </c>
      <c r="C91" s="6">
        <v>31.302193099719201</v>
      </c>
      <c r="D91" s="8" t="b">
        <v>1</v>
      </c>
      <c r="E91" s="61" t="s">
        <v>4</v>
      </c>
      <c r="F91" s="5">
        <v>45</v>
      </c>
      <c r="G91" s="8" t="b">
        <v>0</v>
      </c>
      <c r="H91" s="13">
        <v>25.211104302208799</v>
      </c>
      <c r="I91" s="5">
        <v>45</v>
      </c>
      <c r="J91" s="8" t="b">
        <v>0</v>
      </c>
      <c r="K91" s="35"/>
      <c r="L91" s="38"/>
      <c r="M91" s="37"/>
      <c r="N91" s="44"/>
      <c r="O91" s="45"/>
      <c r="P91" s="37"/>
      <c r="Q91" s="44"/>
      <c r="R91" s="45"/>
      <c r="S91" s="55"/>
      <c r="T91" s="59">
        <f>COUNT((C91,F91,I91,L91,O91,R91), "&lt;40.00")</f>
        <v>3</v>
      </c>
      <c r="U91" s="57">
        <f>COUNTIF(D91:S91, TRUE)</f>
        <v>1</v>
      </c>
    </row>
    <row r="92" spans="1:21" x14ac:dyDescent="0.2">
      <c r="A92" s="15">
        <v>93</v>
      </c>
      <c r="B92" s="12">
        <v>45</v>
      </c>
      <c r="C92" s="5">
        <v>45</v>
      </c>
      <c r="D92" s="8" t="b">
        <v>0</v>
      </c>
      <c r="E92" s="61" t="s">
        <v>4</v>
      </c>
      <c r="F92" s="5">
        <v>45</v>
      </c>
      <c r="G92" s="8" t="b">
        <v>0</v>
      </c>
      <c r="H92" s="12">
        <v>45</v>
      </c>
      <c r="I92" s="5">
        <v>45</v>
      </c>
      <c r="J92" s="8" t="b">
        <v>0</v>
      </c>
      <c r="K92" s="35"/>
      <c r="L92" s="38"/>
      <c r="M92" s="37"/>
      <c r="N92" s="44"/>
      <c r="O92" s="45"/>
      <c r="P92" s="37"/>
      <c r="Q92" s="44"/>
      <c r="R92" s="45"/>
      <c r="S92" s="55"/>
      <c r="T92" s="59">
        <f>COUNT((C92,F92,I92,L92,O92,R92), "&lt;40.00")</f>
        <v>3</v>
      </c>
      <c r="U92" s="57">
        <f>COUNTIF(D92:S92, TRUE)</f>
        <v>0</v>
      </c>
    </row>
    <row r="93" spans="1:21" x14ac:dyDescent="0.2">
      <c r="A93" s="15">
        <v>94</v>
      </c>
      <c r="B93" s="12">
        <v>45</v>
      </c>
      <c r="C93" s="5">
        <v>45</v>
      </c>
      <c r="D93" s="8" t="b">
        <v>0</v>
      </c>
      <c r="E93" s="61" t="s">
        <v>4</v>
      </c>
      <c r="F93" s="5">
        <v>45</v>
      </c>
      <c r="G93" s="8" t="b">
        <v>0</v>
      </c>
      <c r="H93" s="12">
        <v>45</v>
      </c>
      <c r="I93" s="5">
        <v>45</v>
      </c>
      <c r="J93" s="8" t="b">
        <v>0</v>
      </c>
      <c r="K93" s="35"/>
      <c r="L93" s="38"/>
      <c r="M93" s="37"/>
      <c r="N93" s="44"/>
      <c r="O93" s="45"/>
      <c r="P93" s="37"/>
      <c r="Q93" s="44"/>
      <c r="R93" s="45"/>
      <c r="S93" s="55"/>
      <c r="T93" s="59">
        <f>COUNT((C93,F93,I93,L93,O93,R93), "&lt;40.00")</f>
        <v>3</v>
      </c>
      <c r="U93" s="57">
        <f>COUNTIF(D93:S93, TRUE)</f>
        <v>0</v>
      </c>
    </row>
    <row r="94" spans="1:21" x14ac:dyDescent="0.2">
      <c r="A94" s="15">
        <v>95</v>
      </c>
      <c r="B94" s="12">
        <v>45</v>
      </c>
      <c r="C94" s="5">
        <v>45</v>
      </c>
      <c r="D94" s="8" t="b">
        <v>0</v>
      </c>
      <c r="E94" s="43"/>
      <c r="F94" s="38"/>
      <c r="G94" s="37"/>
      <c r="H94" s="12">
        <v>45</v>
      </c>
      <c r="I94" s="5">
        <v>45</v>
      </c>
      <c r="J94" s="8" t="b">
        <v>0</v>
      </c>
      <c r="K94" s="35"/>
      <c r="L94" s="38"/>
      <c r="M94" s="37"/>
      <c r="N94" s="44"/>
      <c r="O94" s="45"/>
      <c r="P94" s="37"/>
      <c r="Q94" s="44"/>
      <c r="R94" s="45"/>
      <c r="S94" s="55"/>
      <c r="T94" s="59">
        <f>COUNT((C94,F94,I94,L94,O94,R94), "&lt;40.00")</f>
        <v>2</v>
      </c>
      <c r="U94" s="57">
        <f>COUNTIF(D94:S94, TRUE)</f>
        <v>0</v>
      </c>
    </row>
    <row r="95" spans="1:21" x14ac:dyDescent="0.2">
      <c r="A95" s="15">
        <v>96</v>
      </c>
      <c r="B95" s="12">
        <v>45</v>
      </c>
      <c r="C95" s="5">
        <v>45</v>
      </c>
      <c r="D95" s="8" t="b">
        <v>0</v>
      </c>
      <c r="E95" s="61" t="s">
        <v>4</v>
      </c>
      <c r="F95" s="5">
        <v>45</v>
      </c>
      <c r="G95" s="8" t="b">
        <v>0</v>
      </c>
      <c r="H95" s="12">
        <v>45</v>
      </c>
      <c r="I95" s="5">
        <v>45</v>
      </c>
      <c r="J95" s="8" t="b">
        <v>0</v>
      </c>
      <c r="K95" s="12">
        <v>45</v>
      </c>
      <c r="L95" s="6">
        <v>37.765612281265902</v>
      </c>
      <c r="M95" s="8" t="b">
        <v>0</v>
      </c>
      <c r="N95" s="44"/>
      <c r="O95" s="45"/>
      <c r="P95" s="37"/>
      <c r="Q95" s="44"/>
      <c r="R95" s="45"/>
      <c r="S95" s="55"/>
      <c r="T95" s="59">
        <f>COUNT((C95,F95,I95,L95,O95,R95), "&lt;40.00")</f>
        <v>4</v>
      </c>
      <c r="U95" s="57">
        <f>COUNTIF(D95:S95, TRUE)</f>
        <v>0</v>
      </c>
    </row>
    <row r="96" spans="1:21" x14ac:dyDescent="0.2">
      <c r="A96" s="15">
        <v>97</v>
      </c>
      <c r="B96" s="12">
        <v>45</v>
      </c>
      <c r="C96" s="5">
        <v>45</v>
      </c>
      <c r="D96" s="8" t="b">
        <v>0</v>
      </c>
      <c r="E96" s="61" t="s">
        <v>4</v>
      </c>
      <c r="F96" s="5">
        <v>45</v>
      </c>
      <c r="G96" s="8" t="b">
        <v>0</v>
      </c>
      <c r="H96" s="12">
        <v>45</v>
      </c>
      <c r="I96" s="5">
        <v>45</v>
      </c>
      <c r="J96" s="8" t="b">
        <v>0</v>
      </c>
      <c r="K96" s="12">
        <v>45</v>
      </c>
      <c r="L96" s="5">
        <v>45</v>
      </c>
      <c r="M96" s="8" t="b">
        <v>0</v>
      </c>
      <c r="N96" s="44"/>
      <c r="O96" s="45"/>
      <c r="P96" s="37"/>
      <c r="Q96" s="44"/>
      <c r="R96" s="45"/>
      <c r="S96" s="55"/>
      <c r="T96" s="59">
        <f>COUNT((C96,F96,I96,L96,O96,R96), "&lt;40.00")</f>
        <v>4</v>
      </c>
      <c r="U96" s="57">
        <f>COUNTIF(D96:S96, TRUE)</f>
        <v>0</v>
      </c>
    </row>
    <row r="97" spans="1:22" x14ac:dyDescent="0.2">
      <c r="A97" s="15">
        <v>98</v>
      </c>
      <c r="B97" s="12">
        <v>45</v>
      </c>
      <c r="C97" s="5">
        <v>45</v>
      </c>
      <c r="D97" s="8" t="b">
        <v>0</v>
      </c>
      <c r="E97" s="61" t="s">
        <v>4</v>
      </c>
      <c r="F97" s="5">
        <v>45</v>
      </c>
      <c r="G97" s="8" t="b">
        <v>0</v>
      </c>
      <c r="H97" s="12">
        <v>45</v>
      </c>
      <c r="I97" s="5">
        <v>45</v>
      </c>
      <c r="J97" s="8" t="b">
        <v>0</v>
      </c>
      <c r="K97" s="44"/>
      <c r="L97" s="45"/>
      <c r="M97" s="37"/>
      <c r="N97" s="44"/>
      <c r="O97" s="45"/>
      <c r="P97" s="37"/>
      <c r="Q97" s="44"/>
      <c r="R97" s="45"/>
      <c r="S97" s="55"/>
      <c r="T97" s="59">
        <f>COUNT((C97,F97,I97,L97,O97,R97), "&lt;40.00")</f>
        <v>3</v>
      </c>
      <c r="U97" s="57">
        <f>COUNTIF(D97:S97, TRUE)</f>
        <v>0</v>
      </c>
    </row>
    <row r="98" spans="1:22" ht="16" thickBot="1" x14ac:dyDescent="0.25">
      <c r="A98" s="16">
        <v>99</v>
      </c>
      <c r="B98" s="63" t="s">
        <v>4</v>
      </c>
      <c r="C98" s="9">
        <v>45</v>
      </c>
      <c r="D98" s="10" t="b">
        <v>0</v>
      </c>
      <c r="E98" s="63" t="s">
        <v>4</v>
      </c>
      <c r="F98" s="9">
        <v>45</v>
      </c>
      <c r="G98" s="10" t="b">
        <v>0</v>
      </c>
      <c r="H98" s="17">
        <v>45</v>
      </c>
      <c r="I98" s="9">
        <v>45</v>
      </c>
      <c r="J98" s="10" t="b">
        <v>0</v>
      </c>
      <c r="K98" s="46"/>
      <c r="L98" s="47"/>
      <c r="M98" s="48"/>
      <c r="N98" s="46"/>
      <c r="O98" s="47"/>
      <c r="P98" s="48"/>
      <c r="Q98" s="46"/>
      <c r="R98" s="47"/>
      <c r="S98" s="56"/>
      <c r="T98" s="59">
        <f>COUNT((C98,F98,I98,L98,O98,R98), "&lt;40.00")</f>
        <v>3</v>
      </c>
      <c r="U98" s="58">
        <f>COUNTIF(D98:S98, TRUE)</f>
        <v>0</v>
      </c>
    </row>
    <row r="99" spans="1:22" x14ac:dyDescent="0.2">
      <c r="B99" s="2">
        <f>COUNTA(B4:B98)</f>
        <v>94</v>
      </c>
      <c r="E99" s="2">
        <f>COUNTA(E4:E98)</f>
        <v>89</v>
      </c>
      <c r="H99" s="2">
        <f>COUNTA(H4:H98)</f>
        <v>93</v>
      </c>
      <c r="K99" s="2">
        <f>COUNTA(K4:K98)</f>
        <v>83</v>
      </c>
      <c r="N99" s="2">
        <f>COUNTA(N4:N98)</f>
        <v>79</v>
      </c>
      <c r="Q99" s="2">
        <f>COUNTA(Q4:Q98)</f>
        <v>57</v>
      </c>
      <c r="V99" s="2">
        <f>B99+E99+H99+K99+N99+Q99</f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496-D5F4-C649-9F10-1788564F791B}">
  <dimension ref="A1:T96"/>
  <sheetViews>
    <sheetView tabSelected="1" workbookViewId="0">
      <selection activeCell="C1" sqref="C1"/>
    </sheetView>
  </sheetViews>
  <sheetFormatPr baseColWidth="10" defaultRowHeight="15" x14ac:dyDescent="0.2"/>
  <sheetData>
    <row r="1" spans="1:20" ht="16" thickBot="1" x14ac:dyDescent="0.25">
      <c r="A1" s="31" t="s">
        <v>0</v>
      </c>
      <c r="B1" s="32" t="s">
        <v>7</v>
      </c>
      <c r="C1" s="33" t="s">
        <v>8</v>
      </c>
      <c r="D1" s="34" t="s">
        <v>9</v>
      </c>
      <c r="E1" s="32" t="s">
        <v>10</v>
      </c>
      <c r="F1" s="33" t="s">
        <v>11</v>
      </c>
      <c r="G1" s="34" t="s">
        <v>12</v>
      </c>
      <c r="H1" s="32" t="s">
        <v>13</v>
      </c>
      <c r="I1" s="33" t="s">
        <v>14</v>
      </c>
      <c r="J1" s="34" t="s">
        <v>15</v>
      </c>
      <c r="K1" s="32" t="s">
        <v>16</v>
      </c>
      <c r="L1" s="33" t="s">
        <v>17</v>
      </c>
      <c r="M1" s="34" t="s">
        <v>18</v>
      </c>
      <c r="N1" s="32" t="s">
        <v>19</v>
      </c>
      <c r="O1" s="33" t="s">
        <v>20</v>
      </c>
      <c r="P1" s="34" t="s">
        <v>21</v>
      </c>
      <c r="Q1" s="32" t="s">
        <v>22</v>
      </c>
      <c r="R1" s="33" t="s">
        <v>23</v>
      </c>
      <c r="S1" s="34" t="s">
        <v>24</v>
      </c>
      <c r="T1" s="79" t="s">
        <v>6</v>
      </c>
    </row>
    <row r="2" spans="1:20" x14ac:dyDescent="0.2">
      <c r="A2" s="29">
        <v>1</v>
      </c>
      <c r="B2" s="18">
        <v>45</v>
      </c>
      <c r="C2" s="19">
        <v>45</v>
      </c>
      <c r="D2" s="20" t="b">
        <v>0</v>
      </c>
      <c r="E2" s="60" t="s">
        <v>4</v>
      </c>
      <c r="F2" s="19">
        <v>45</v>
      </c>
      <c r="G2" s="20" t="b">
        <v>0</v>
      </c>
      <c r="H2" s="60" t="s">
        <v>4</v>
      </c>
      <c r="I2" s="19">
        <v>45</v>
      </c>
      <c r="J2" s="20" t="b">
        <v>0</v>
      </c>
      <c r="K2" s="18">
        <v>45</v>
      </c>
      <c r="L2" s="19">
        <v>45</v>
      </c>
      <c r="M2" s="20" t="b">
        <v>0</v>
      </c>
      <c r="N2" s="18">
        <v>45</v>
      </c>
      <c r="O2" s="19">
        <v>45</v>
      </c>
      <c r="P2" s="20" t="b">
        <v>0</v>
      </c>
      <c r="Q2" s="18">
        <v>45</v>
      </c>
      <c r="R2" s="19">
        <v>45</v>
      </c>
      <c r="S2" s="52" t="b">
        <v>0</v>
      </c>
      <c r="T2" s="80">
        <v>1</v>
      </c>
    </row>
    <row r="3" spans="1:20" x14ac:dyDescent="0.2">
      <c r="A3" s="15">
        <v>2</v>
      </c>
      <c r="B3" s="12">
        <v>45</v>
      </c>
      <c r="C3" s="5">
        <v>45</v>
      </c>
      <c r="D3" s="8" t="b">
        <v>0</v>
      </c>
      <c r="E3" s="61" t="s">
        <v>4</v>
      </c>
      <c r="F3" s="5">
        <v>45</v>
      </c>
      <c r="G3" s="8" t="b">
        <v>0</v>
      </c>
      <c r="H3" s="61" t="s">
        <v>4</v>
      </c>
      <c r="I3" s="5">
        <v>45</v>
      </c>
      <c r="J3" s="8" t="b">
        <v>0</v>
      </c>
      <c r="K3" s="13">
        <v>41.109244787810503</v>
      </c>
      <c r="L3" s="5">
        <v>45</v>
      </c>
      <c r="M3" s="8" t="b">
        <v>0</v>
      </c>
      <c r="N3" s="12">
        <v>45</v>
      </c>
      <c r="O3" s="5">
        <v>45</v>
      </c>
      <c r="P3" s="8" t="b">
        <v>0</v>
      </c>
      <c r="Q3" s="12">
        <v>45</v>
      </c>
      <c r="R3" s="5">
        <v>45</v>
      </c>
      <c r="S3" s="53" t="b">
        <v>0</v>
      </c>
      <c r="T3" s="80">
        <v>1</v>
      </c>
    </row>
    <row r="4" spans="1:20" x14ac:dyDescent="0.2">
      <c r="A4" s="15">
        <v>3</v>
      </c>
      <c r="B4" s="13">
        <v>28.313258884278198</v>
      </c>
      <c r="C4" s="6">
        <v>27.5649047729576</v>
      </c>
      <c r="D4" s="8" t="b">
        <v>1</v>
      </c>
      <c r="E4" s="61" t="s">
        <v>4</v>
      </c>
      <c r="F4" s="6">
        <v>26.096291543514699</v>
      </c>
      <c r="G4" s="62" t="s">
        <v>4</v>
      </c>
      <c r="H4" s="61" t="s">
        <v>4</v>
      </c>
      <c r="I4" s="6">
        <v>20.071263810509802</v>
      </c>
      <c r="J4" s="62" t="s">
        <v>4</v>
      </c>
      <c r="K4" s="13">
        <v>36.304853911168301</v>
      </c>
      <c r="L4" s="6">
        <v>31.980891218226201</v>
      </c>
      <c r="M4" s="8" t="b">
        <v>1</v>
      </c>
      <c r="N4" s="13">
        <v>21.811500120350999</v>
      </c>
      <c r="O4" s="6">
        <v>21.222113391339199</v>
      </c>
      <c r="P4" s="8" t="b">
        <v>1</v>
      </c>
      <c r="Q4" s="13">
        <v>26.3262774024127</v>
      </c>
      <c r="R4" s="6">
        <v>26.062723325410801</v>
      </c>
      <c r="S4" s="53" t="b">
        <v>1</v>
      </c>
      <c r="T4" s="80">
        <v>2</v>
      </c>
    </row>
    <row r="5" spans="1:20" x14ac:dyDescent="0.2">
      <c r="A5" s="15">
        <v>4</v>
      </c>
      <c r="B5" s="12">
        <v>45</v>
      </c>
      <c r="C5" s="6">
        <v>37.036657278919201</v>
      </c>
      <c r="D5" s="8" t="b">
        <v>0</v>
      </c>
      <c r="E5" s="61" t="s">
        <v>4</v>
      </c>
      <c r="F5" s="5">
        <v>45</v>
      </c>
      <c r="G5" s="8" t="b">
        <v>0</v>
      </c>
      <c r="H5" s="61" t="s">
        <v>4</v>
      </c>
      <c r="I5" s="5">
        <v>45</v>
      </c>
      <c r="J5" s="8" t="b">
        <v>0</v>
      </c>
      <c r="K5" s="12">
        <v>45</v>
      </c>
      <c r="L5" s="5">
        <v>45</v>
      </c>
      <c r="M5" s="8" t="b">
        <v>0</v>
      </c>
      <c r="N5" s="12">
        <v>45</v>
      </c>
      <c r="O5" s="5">
        <v>45</v>
      </c>
      <c r="P5" s="8" t="b">
        <v>0</v>
      </c>
      <c r="Q5" s="12">
        <v>45</v>
      </c>
      <c r="R5" s="5">
        <v>45</v>
      </c>
      <c r="S5" s="53" t="b">
        <v>0</v>
      </c>
      <c r="T5" s="80">
        <v>2</v>
      </c>
    </row>
    <row r="6" spans="1:20" x14ac:dyDescent="0.2">
      <c r="A6" s="15">
        <v>5</v>
      </c>
      <c r="B6" s="12">
        <v>45</v>
      </c>
      <c r="C6" s="5">
        <v>45</v>
      </c>
      <c r="D6" s="8" t="b">
        <v>0</v>
      </c>
      <c r="E6" s="61" t="s">
        <v>4</v>
      </c>
      <c r="F6" s="5">
        <v>45</v>
      </c>
      <c r="G6" s="8" t="b">
        <v>0</v>
      </c>
      <c r="H6" s="61" t="s">
        <v>4</v>
      </c>
      <c r="I6" s="5">
        <v>45</v>
      </c>
      <c r="J6" s="8" t="b">
        <v>0</v>
      </c>
      <c r="K6" s="13">
        <v>20.1875575178669</v>
      </c>
      <c r="L6" s="5">
        <v>45</v>
      </c>
      <c r="M6" s="8" t="b">
        <v>0</v>
      </c>
      <c r="N6" s="13">
        <v>23.415487889247299</v>
      </c>
      <c r="O6" s="5">
        <v>45</v>
      </c>
      <c r="P6" s="8" t="b">
        <v>0</v>
      </c>
      <c r="Q6" s="61" t="s">
        <v>4</v>
      </c>
      <c r="R6" s="5">
        <v>45</v>
      </c>
      <c r="S6" s="53" t="b">
        <v>0</v>
      </c>
      <c r="T6" s="80">
        <v>3</v>
      </c>
    </row>
    <row r="7" spans="1:20" x14ac:dyDescent="0.2">
      <c r="A7" s="15">
        <v>6</v>
      </c>
      <c r="B7" s="35"/>
      <c r="C7" s="36"/>
      <c r="D7" s="37"/>
      <c r="E7" s="61" t="s">
        <v>4</v>
      </c>
      <c r="F7" s="5">
        <v>45</v>
      </c>
      <c r="G7" s="8" t="b">
        <v>0</v>
      </c>
      <c r="H7" s="61" t="s">
        <v>4</v>
      </c>
      <c r="I7" s="5">
        <v>45</v>
      </c>
      <c r="J7" s="8" t="b">
        <v>0</v>
      </c>
      <c r="K7" s="13">
        <v>22.517241631226799</v>
      </c>
      <c r="L7" s="5">
        <v>45</v>
      </c>
      <c r="M7" s="8" t="b">
        <v>0</v>
      </c>
      <c r="N7" s="13">
        <v>20.8368649229512</v>
      </c>
      <c r="O7" s="5">
        <v>45</v>
      </c>
      <c r="P7" s="8" t="b">
        <v>0</v>
      </c>
      <c r="Q7" s="13">
        <v>24.2114428776176</v>
      </c>
      <c r="R7" s="5">
        <v>45</v>
      </c>
      <c r="S7" s="53" t="b">
        <v>0</v>
      </c>
      <c r="T7" s="80">
        <v>3</v>
      </c>
    </row>
    <row r="8" spans="1:20" x14ac:dyDescent="0.2">
      <c r="A8" s="15">
        <v>7</v>
      </c>
      <c r="B8" s="12">
        <v>45</v>
      </c>
      <c r="C8" s="6">
        <v>40.1621348986912</v>
      </c>
      <c r="D8" s="8" t="b">
        <v>0</v>
      </c>
      <c r="E8" s="61" t="s">
        <v>4</v>
      </c>
      <c r="F8" s="5">
        <v>45</v>
      </c>
      <c r="G8" s="8" t="b">
        <v>0</v>
      </c>
      <c r="H8" s="61" t="s">
        <v>4</v>
      </c>
      <c r="I8" s="5">
        <v>45</v>
      </c>
      <c r="J8" s="8" t="b">
        <v>0</v>
      </c>
      <c r="K8" s="12">
        <v>45</v>
      </c>
      <c r="L8" s="5">
        <v>45</v>
      </c>
      <c r="M8" s="8" t="b">
        <v>0</v>
      </c>
      <c r="N8" s="12">
        <v>45</v>
      </c>
      <c r="O8" s="5">
        <v>45</v>
      </c>
      <c r="P8" s="8" t="b">
        <v>0</v>
      </c>
      <c r="Q8" s="12">
        <v>45</v>
      </c>
      <c r="R8" s="5">
        <v>45</v>
      </c>
      <c r="S8" s="53" t="b">
        <v>0</v>
      </c>
      <c r="T8" s="80">
        <v>4</v>
      </c>
    </row>
    <row r="9" spans="1:20" x14ac:dyDescent="0.2">
      <c r="A9" s="15">
        <v>8</v>
      </c>
      <c r="B9" s="12">
        <v>45</v>
      </c>
      <c r="C9" s="5">
        <v>45</v>
      </c>
      <c r="D9" s="8" t="b">
        <v>0</v>
      </c>
      <c r="E9" s="61" t="s">
        <v>4</v>
      </c>
      <c r="F9" s="5">
        <v>45</v>
      </c>
      <c r="G9" s="8" t="b">
        <v>0</v>
      </c>
      <c r="H9" s="61" t="s">
        <v>4</v>
      </c>
      <c r="I9" s="5">
        <v>45</v>
      </c>
      <c r="J9" s="8" t="b">
        <v>0</v>
      </c>
      <c r="K9" s="12">
        <v>45</v>
      </c>
      <c r="L9" s="5">
        <v>45</v>
      </c>
      <c r="M9" s="8" t="b">
        <v>0</v>
      </c>
      <c r="N9" s="12">
        <v>45</v>
      </c>
      <c r="O9" s="5">
        <v>45</v>
      </c>
      <c r="P9" s="8" t="b">
        <v>0</v>
      </c>
      <c r="Q9" s="12">
        <v>45</v>
      </c>
      <c r="R9" s="5">
        <v>45</v>
      </c>
      <c r="S9" s="53" t="b">
        <v>0</v>
      </c>
      <c r="T9" s="80">
        <v>4</v>
      </c>
    </row>
    <row r="10" spans="1:20" x14ac:dyDescent="0.2">
      <c r="A10" s="15">
        <v>9</v>
      </c>
      <c r="B10" s="13">
        <v>33.628240180312197</v>
      </c>
      <c r="C10" s="5">
        <v>45</v>
      </c>
      <c r="D10" s="8" t="b">
        <v>0</v>
      </c>
      <c r="E10" s="61" t="s">
        <v>4</v>
      </c>
      <c r="F10" s="5">
        <v>45</v>
      </c>
      <c r="G10" s="8" t="b">
        <v>0</v>
      </c>
      <c r="H10" s="61" t="s">
        <v>4</v>
      </c>
      <c r="I10" s="5">
        <v>45</v>
      </c>
      <c r="J10" s="8" t="b">
        <v>0</v>
      </c>
      <c r="K10" s="12">
        <v>45</v>
      </c>
      <c r="L10" s="5">
        <v>45</v>
      </c>
      <c r="M10" s="8" t="b">
        <v>0</v>
      </c>
      <c r="N10" s="12">
        <v>45</v>
      </c>
      <c r="O10" s="5">
        <v>45</v>
      </c>
      <c r="P10" s="8" t="b">
        <v>0</v>
      </c>
      <c r="Q10" s="12">
        <v>45</v>
      </c>
      <c r="R10" s="5">
        <v>45</v>
      </c>
      <c r="S10" s="53" t="b">
        <v>0</v>
      </c>
      <c r="T10" s="80">
        <v>5</v>
      </c>
    </row>
    <row r="11" spans="1:20" x14ac:dyDescent="0.2">
      <c r="A11" s="15">
        <v>10</v>
      </c>
      <c r="B11" s="12">
        <v>45</v>
      </c>
      <c r="C11" s="5">
        <v>45</v>
      </c>
      <c r="D11" s="8" t="b">
        <v>0</v>
      </c>
      <c r="E11" s="61" t="s">
        <v>4</v>
      </c>
      <c r="F11" s="5">
        <v>45</v>
      </c>
      <c r="G11" s="8" t="b">
        <v>0</v>
      </c>
      <c r="H11" s="61" t="s">
        <v>4</v>
      </c>
      <c r="I11" s="5">
        <v>45</v>
      </c>
      <c r="J11" s="8" t="b">
        <v>0</v>
      </c>
      <c r="K11" s="61" t="s">
        <v>4</v>
      </c>
      <c r="L11" s="5">
        <v>45</v>
      </c>
      <c r="M11" s="8" t="b">
        <v>0</v>
      </c>
      <c r="N11" s="12">
        <v>45</v>
      </c>
      <c r="O11" s="5">
        <v>45</v>
      </c>
      <c r="P11" s="8" t="b">
        <v>0</v>
      </c>
      <c r="Q11" s="12">
        <v>45</v>
      </c>
      <c r="R11" s="5">
        <v>45</v>
      </c>
      <c r="S11" s="53" t="b">
        <v>0</v>
      </c>
      <c r="T11" s="80">
        <v>5</v>
      </c>
    </row>
    <row r="12" spans="1:20" x14ac:dyDescent="0.2">
      <c r="A12" s="15">
        <v>11</v>
      </c>
      <c r="B12" s="13">
        <v>21.564758263037898</v>
      </c>
      <c r="C12" s="5">
        <v>45</v>
      </c>
      <c r="D12" s="8" t="b">
        <v>0</v>
      </c>
      <c r="E12" s="61" t="s">
        <v>4</v>
      </c>
      <c r="F12" s="5">
        <v>45</v>
      </c>
      <c r="G12" s="8" t="b">
        <v>0</v>
      </c>
      <c r="H12" s="61" t="s">
        <v>4</v>
      </c>
      <c r="I12" s="5">
        <v>45</v>
      </c>
      <c r="J12" s="8" t="b">
        <v>0</v>
      </c>
      <c r="K12" s="13">
        <v>23.001034496292998</v>
      </c>
      <c r="L12" s="5">
        <v>45</v>
      </c>
      <c r="M12" s="8" t="b">
        <v>0</v>
      </c>
      <c r="N12" s="12">
        <v>45</v>
      </c>
      <c r="O12" s="5">
        <v>45</v>
      </c>
      <c r="P12" s="8" t="b">
        <v>0</v>
      </c>
      <c r="Q12" s="12">
        <v>45</v>
      </c>
      <c r="R12" s="5">
        <v>45</v>
      </c>
      <c r="S12" s="53" t="b">
        <v>0</v>
      </c>
      <c r="T12" s="80">
        <v>6</v>
      </c>
    </row>
    <row r="13" spans="1:20" x14ac:dyDescent="0.2">
      <c r="A13" s="15">
        <v>12</v>
      </c>
      <c r="B13" s="13">
        <v>39.259374216528599</v>
      </c>
      <c r="C13" s="5">
        <v>45</v>
      </c>
      <c r="D13" s="8" t="b">
        <v>0</v>
      </c>
      <c r="E13" s="61" t="s">
        <v>4</v>
      </c>
      <c r="F13" s="5">
        <v>45</v>
      </c>
      <c r="G13" s="8" t="b">
        <v>0</v>
      </c>
      <c r="H13" s="12">
        <v>45</v>
      </c>
      <c r="I13" s="5">
        <v>45</v>
      </c>
      <c r="J13" s="8" t="b">
        <v>0</v>
      </c>
      <c r="K13" s="61" t="s">
        <v>4</v>
      </c>
      <c r="L13" s="5">
        <v>45</v>
      </c>
      <c r="M13" s="8" t="b">
        <v>0</v>
      </c>
      <c r="N13" s="12">
        <v>45</v>
      </c>
      <c r="O13" s="5">
        <v>45</v>
      </c>
      <c r="P13" s="8" t="b">
        <v>0</v>
      </c>
      <c r="Q13" s="12">
        <v>45</v>
      </c>
      <c r="R13" s="5">
        <v>45</v>
      </c>
      <c r="S13" s="53" t="b">
        <v>0</v>
      </c>
      <c r="T13" s="80">
        <v>6</v>
      </c>
    </row>
    <row r="14" spans="1:20" x14ac:dyDescent="0.2">
      <c r="A14" s="15">
        <v>13</v>
      </c>
      <c r="B14" s="12">
        <v>45</v>
      </c>
      <c r="C14" s="5">
        <v>45</v>
      </c>
      <c r="D14" s="8" t="b">
        <v>0</v>
      </c>
      <c r="E14" s="61" t="s">
        <v>4</v>
      </c>
      <c r="F14" s="5">
        <v>45</v>
      </c>
      <c r="G14" s="8" t="b">
        <v>0</v>
      </c>
      <c r="H14" s="61" t="s">
        <v>4</v>
      </c>
      <c r="I14" s="5">
        <v>45</v>
      </c>
      <c r="J14" s="8" t="b">
        <v>0</v>
      </c>
      <c r="K14" s="12">
        <v>45</v>
      </c>
      <c r="L14" s="5">
        <v>45</v>
      </c>
      <c r="M14" s="8" t="b">
        <v>0</v>
      </c>
      <c r="N14" s="12">
        <v>45</v>
      </c>
      <c r="O14" s="5">
        <v>45</v>
      </c>
      <c r="P14" s="8" t="b">
        <v>0</v>
      </c>
      <c r="Q14" s="12">
        <v>45</v>
      </c>
      <c r="R14" s="5">
        <v>45</v>
      </c>
      <c r="S14" s="53" t="b">
        <v>0</v>
      </c>
      <c r="T14" s="80">
        <v>7</v>
      </c>
    </row>
    <row r="15" spans="1:20" x14ac:dyDescent="0.2">
      <c r="A15" s="15">
        <v>14</v>
      </c>
      <c r="B15" s="12">
        <v>45</v>
      </c>
      <c r="C15" s="5">
        <v>45</v>
      </c>
      <c r="D15" s="8" t="b">
        <v>0</v>
      </c>
      <c r="E15" s="61" t="s">
        <v>4</v>
      </c>
      <c r="F15" s="5">
        <v>45</v>
      </c>
      <c r="G15" s="8" t="b">
        <v>0</v>
      </c>
      <c r="H15" s="61" t="s">
        <v>4</v>
      </c>
      <c r="I15" s="5">
        <v>45</v>
      </c>
      <c r="J15" s="8" t="b">
        <v>0</v>
      </c>
      <c r="K15" s="12">
        <v>45</v>
      </c>
      <c r="L15" s="5">
        <v>45</v>
      </c>
      <c r="M15" s="8" t="b">
        <v>0</v>
      </c>
      <c r="N15" s="13">
        <v>39.395187418583703</v>
      </c>
      <c r="O15" s="5">
        <v>45</v>
      </c>
      <c r="P15" s="8" t="b">
        <v>0</v>
      </c>
      <c r="Q15" s="12">
        <v>45</v>
      </c>
      <c r="R15" s="5">
        <v>45</v>
      </c>
      <c r="S15" s="53" t="b">
        <v>0</v>
      </c>
      <c r="T15" s="80">
        <v>7</v>
      </c>
    </row>
    <row r="16" spans="1:20" x14ac:dyDescent="0.2">
      <c r="A16" s="15">
        <v>15</v>
      </c>
      <c r="B16" s="12">
        <v>45</v>
      </c>
      <c r="C16" s="5">
        <v>45</v>
      </c>
      <c r="D16" s="8" t="b">
        <v>0</v>
      </c>
      <c r="E16" s="61" t="s">
        <v>4</v>
      </c>
      <c r="F16" s="5">
        <v>45</v>
      </c>
      <c r="G16" s="8" t="b">
        <v>0</v>
      </c>
      <c r="H16" s="61" t="s">
        <v>4</v>
      </c>
      <c r="I16" s="5">
        <v>45</v>
      </c>
      <c r="J16" s="8" t="b">
        <v>0</v>
      </c>
      <c r="K16" s="12">
        <v>45</v>
      </c>
      <c r="L16" s="5">
        <v>45</v>
      </c>
      <c r="M16" s="8" t="b">
        <v>0</v>
      </c>
      <c r="N16" s="12">
        <v>45</v>
      </c>
      <c r="O16" s="5">
        <v>45</v>
      </c>
      <c r="P16" s="8" t="b">
        <v>0</v>
      </c>
      <c r="Q16" s="12">
        <v>45</v>
      </c>
      <c r="R16" s="5">
        <v>45</v>
      </c>
      <c r="S16" s="53" t="b">
        <v>0</v>
      </c>
      <c r="T16" s="80">
        <v>8</v>
      </c>
    </row>
    <row r="17" spans="1:20" x14ac:dyDescent="0.2">
      <c r="A17" s="15">
        <v>16</v>
      </c>
      <c r="B17" s="12">
        <v>45</v>
      </c>
      <c r="C17" s="5">
        <v>45</v>
      </c>
      <c r="D17" s="8" t="b">
        <v>0</v>
      </c>
      <c r="E17" s="61" t="s">
        <v>4</v>
      </c>
      <c r="F17" s="5">
        <v>45</v>
      </c>
      <c r="G17" s="8" t="b">
        <v>0</v>
      </c>
      <c r="H17" s="61" t="s">
        <v>4</v>
      </c>
      <c r="I17" s="5">
        <v>45</v>
      </c>
      <c r="J17" s="8" t="b">
        <v>0</v>
      </c>
      <c r="K17" s="70">
        <v>37.089275818219697</v>
      </c>
      <c r="L17" s="71" t="s">
        <v>4</v>
      </c>
      <c r="M17" s="71" t="s">
        <v>4</v>
      </c>
      <c r="N17" s="12">
        <v>45</v>
      </c>
      <c r="O17" s="5">
        <v>45</v>
      </c>
      <c r="P17" s="8" t="b">
        <v>0</v>
      </c>
      <c r="Q17" s="12">
        <v>45</v>
      </c>
      <c r="R17" s="5">
        <v>45</v>
      </c>
      <c r="S17" s="53" t="b">
        <v>0</v>
      </c>
      <c r="T17" s="80">
        <v>8</v>
      </c>
    </row>
    <row r="18" spans="1:20" x14ac:dyDescent="0.2">
      <c r="A18" s="15">
        <v>17</v>
      </c>
      <c r="B18" s="12">
        <v>45</v>
      </c>
      <c r="C18" s="5">
        <v>45</v>
      </c>
      <c r="D18" s="8" t="b">
        <v>0</v>
      </c>
      <c r="E18" s="61" t="s">
        <v>4</v>
      </c>
      <c r="F18" s="6">
        <v>38.890120383904403</v>
      </c>
      <c r="G18" s="62" t="s">
        <v>4</v>
      </c>
      <c r="H18" s="61" t="s">
        <v>4</v>
      </c>
      <c r="I18" s="5">
        <v>45</v>
      </c>
      <c r="J18" s="8" t="b">
        <v>0</v>
      </c>
      <c r="K18" s="70">
        <v>35.846983593490499</v>
      </c>
      <c r="L18" s="71" t="s">
        <v>4</v>
      </c>
      <c r="M18" s="71" t="s">
        <v>4</v>
      </c>
      <c r="N18" s="12">
        <v>45</v>
      </c>
      <c r="O18" s="5">
        <v>45</v>
      </c>
      <c r="P18" s="8" t="b">
        <v>0</v>
      </c>
      <c r="Q18" s="12">
        <v>45</v>
      </c>
      <c r="R18" s="5">
        <v>45</v>
      </c>
      <c r="S18" s="53" t="b">
        <v>0</v>
      </c>
      <c r="T18" s="80">
        <v>9</v>
      </c>
    </row>
    <row r="19" spans="1:20" x14ac:dyDescent="0.2">
      <c r="A19" s="15">
        <v>18</v>
      </c>
      <c r="B19" s="12">
        <v>45</v>
      </c>
      <c r="C19" s="5">
        <v>45</v>
      </c>
      <c r="D19" s="8" t="b">
        <v>0</v>
      </c>
      <c r="E19" s="61" t="s">
        <v>4</v>
      </c>
      <c r="F19" s="5">
        <v>45</v>
      </c>
      <c r="G19" s="8" t="b">
        <v>0</v>
      </c>
      <c r="H19" s="61" t="s">
        <v>4</v>
      </c>
      <c r="I19" s="5">
        <v>45</v>
      </c>
      <c r="J19" s="8" t="b">
        <v>0</v>
      </c>
      <c r="K19" s="72">
        <v>45</v>
      </c>
      <c r="L19" s="71" t="s">
        <v>4</v>
      </c>
      <c r="M19" s="71" t="s">
        <v>4</v>
      </c>
      <c r="N19" s="12">
        <v>45</v>
      </c>
      <c r="O19" s="5">
        <v>45</v>
      </c>
      <c r="P19" s="8" t="b">
        <v>0</v>
      </c>
      <c r="Q19" s="12">
        <v>45</v>
      </c>
      <c r="R19" s="5">
        <v>45</v>
      </c>
      <c r="S19" s="53" t="b">
        <v>0</v>
      </c>
      <c r="T19" s="80">
        <v>10</v>
      </c>
    </row>
    <row r="20" spans="1:20" x14ac:dyDescent="0.2">
      <c r="A20" s="15">
        <v>19</v>
      </c>
      <c r="B20" s="12">
        <v>45</v>
      </c>
      <c r="C20" s="5">
        <v>45</v>
      </c>
      <c r="D20" s="8" t="b">
        <v>0</v>
      </c>
      <c r="E20" s="61" t="s">
        <v>4</v>
      </c>
      <c r="F20" s="5">
        <v>45</v>
      </c>
      <c r="G20" s="8" t="b">
        <v>0</v>
      </c>
      <c r="H20" s="61" t="s">
        <v>4</v>
      </c>
      <c r="I20" s="5">
        <v>45</v>
      </c>
      <c r="J20" s="8" t="b">
        <v>0</v>
      </c>
      <c r="K20" s="70">
        <v>37.341420438521901</v>
      </c>
      <c r="L20" s="71" t="s">
        <v>4</v>
      </c>
      <c r="M20" s="71" t="s">
        <v>4</v>
      </c>
      <c r="N20" s="12">
        <v>45</v>
      </c>
      <c r="O20" s="5">
        <v>45</v>
      </c>
      <c r="P20" s="8" t="b">
        <v>0</v>
      </c>
      <c r="Q20" s="12">
        <v>45</v>
      </c>
      <c r="R20" s="5">
        <v>45</v>
      </c>
      <c r="S20" s="53" t="b">
        <v>0</v>
      </c>
      <c r="T20" s="80">
        <v>10</v>
      </c>
    </row>
    <row r="21" spans="1:20" x14ac:dyDescent="0.2">
      <c r="A21" s="15">
        <v>20</v>
      </c>
      <c r="B21" s="12">
        <v>45</v>
      </c>
      <c r="C21" s="5">
        <v>45</v>
      </c>
      <c r="D21" s="8" t="b">
        <v>0</v>
      </c>
      <c r="E21" s="61" t="s">
        <v>4</v>
      </c>
      <c r="F21" s="5">
        <v>45</v>
      </c>
      <c r="G21" s="8" t="b">
        <v>0</v>
      </c>
      <c r="H21" s="61" t="s">
        <v>4</v>
      </c>
      <c r="I21" s="5">
        <v>45</v>
      </c>
      <c r="J21" s="8" t="b">
        <v>0</v>
      </c>
      <c r="K21" s="72">
        <v>45</v>
      </c>
      <c r="L21" s="71" t="s">
        <v>4</v>
      </c>
      <c r="M21" s="71" t="s">
        <v>4</v>
      </c>
      <c r="N21" s="35"/>
      <c r="O21" s="38"/>
      <c r="P21" s="37"/>
      <c r="Q21" s="12">
        <v>45</v>
      </c>
      <c r="R21" s="5">
        <v>45</v>
      </c>
      <c r="S21" s="53" t="b">
        <v>0</v>
      </c>
      <c r="T21" s="80">
        <v>11</v>
      </c>
    </row>
    <row r="22" spans="1:20" x14ac:dyDescent="0.2">
      <c r="A22" s="15">
        <v>21</v>
      </c>
      <c r="B22" s="12">
        <v>45</v>
      </c>
      <c r="C22" s="5">
        <v>45</v>
      </c>
      <c r="D22" s="8" t="b">
        <v>0</v>
      </c>
      <c r="E22" s="61" t="s">
        <v>4</v>
      </c>
      <c r="F22" s="5">
        <v>45</v>
      </c>
      <c r="G22" s="8" t="b">
        <v>0</v>
      </c>
      <c r="H22" s="61" t="s">
        <v>4</v>
      </c>
      <c r="I22" s="5">
        <v>45</v>
      </c>
      <c r="J22" s="8" t="b">
        <v>0</v>
      </c>
      <c r="K22" s="70">
        <v>36.5725875892416</v>
      </c>
      <c r="L22" s="71" t="s">
        <v>4</v>
      </c>
      <c r="M22" s="71" t="s">
        <v>4</v>
      </c>
      <c r="N22" s="35"/>
      <c r="O22" s="38"/>
      <c r="P22" s="37"/>
      <c r="Q22" s="12">
        <v>45</v>
      </c>
      <c r="R22" s="5">
        <v>45</v>
      </c>
      <c r="S22" s="53" t="b">
        <v>0</v>
      </c>
      <c r="T22" s="80">
        <v>11</v>
      </c>
    </row>
    <row r="23" spans="1:20" x14ac:dyDescent="0.2">
      <c r="A23" s="15">
        <v>22</v>
      </c>
      <c r="B23" s="12">
        <v>45</v>
      </c>
      <c r="C23" s="5">
        <v>45</v>
      </c>
      <c r="D23" s="8" t="b">
        <v>0</v>
      </c>
      <c r="E23" s="61" t="s">
        <v>4</v>
      </c>
      <c r="F23" s="5">
        <v>45</v>
      </c>
      <c r="G23" s="8" t="b">
        <v>0</v>
      </c>
      <c r="H23" s="61" t="s">
        <v>4</v>
      </c>
      <c r="I23" s="5">
        <v>45</v>
      </c>
      <c r="J23" s="8" t="b">
        <v>0</v>
      </c>
      <c r="K23" s="72">
        <v>45</v>
      </c>
      <c r="L23" s="71" t="s">
        <v>4</v>
      </c>
      <c r="M23" s="71" t="s">
        <v>4</v>
      </c>
      <c r="N23" s="12">
        <v>45</v>
      </c>
      <c r="O23" s="5">
        <v>45</v>
      </c>
      <c r="P23" s="8" t="b">
        <v>0</v>
      </c>
      <c r="Q23" s="12">
        <v>45</v>
      </c>
      <c r="R23" s="5">
        <v>45</v>
      </c>
      <c r="S23" s="53" t="b">
        <v>0</v>
      </c>
      <c r="T23" s="80">
        <v>12</v>
      </c>
    </row>
    <row r="24" spans="1:20" x14ac:dyDescent="0.2">
      <c r="A24" s="15">
        <v>23</v>
      </c>
      <c r="B24" s="12">
        <v>45</v>
      </c>
      <c r="C24" s="5">
        <v>45</v>
      </c>
      <c r="D24" s="8" t="b">
        <v>0</v>
      </c>
      <c r="E24" s="61" t="s">
        <v>4</v>
      </c>
      <c r="F24" s="5">
        <v>45</v>
      </c>
      <c r="G24" s="8" t="b">
        <v>0</v>
      </c>
      <c r="H24" s="61" t="s">
        <v>4</v>
      </c>
      <c r="I24" s="5">
        <v>45</v>
      </c>
      <c r="J24" s="8" t="b">
        <v>0</v>
      </c>
      <c r="K24" s="72">
        <v>45</v>
      </c>
      <c r="L24" s="71" t="s">
        <v>4</v>
      </c>
      <c r="M24" s="71" t="s">
        <v>4</v>
      </c>
      <c r="N24" s="12">
        <v>45</v>
      </c>
      <c r="O24" s="5">
        <v>45</v>
      </c>
      <c r="P24" s="8" t="b">
        <v>0</v>
      </c>
      <c r="Q24" s="12">
        <v>45</v>
      </c>
      <c r="R24" s="5">
        <v>45</v>
      </c>
      <c r="S24" s="53" t="b">
        <v>0</v>
      </c>
      <c r="T24" s="80">
        <v>12</v>
      </c>
    </row>
    <row r="25" spans="1:20" x14ac:dyDescent="0.2">
      <c r="A25" s="15">
        <v>24</v>
      </c>
      <c r="B25" s="12">
        <v>45</v>
      </c>
      <c r="C25" s="5">
        <v>45</v>
      </c>
      <c r="D25" s="8" t="b">
        <v>0</v>
      </c>
      <c r="E25" s="61" t="s">
        <v>4</v>
      </c>
      <c r="F25" s="5">
        <v>45</v>
      </c>
      <c r="G25" s="8" t="b">
        <v>0</v>
      </c>
      <c r="H25" s="61" t="s">
        <v>4</v>
      </c>
      <c r="I25" s="5">
        <v>45</v>
      </c>
      <c r="J25" s="8" t="b">
        <v>0</v>
      </c>
      <c r="K25" s="43"/>
      <c r="L25" s="36"/>
      <c r="M25" s="64"/>
      <c r="N25" s="12">
        <v>45</v>
      </c>
      <c r="O25" s="5">
        <v>45</v>
      </c>
      <c r="P25" s="8" t="b">
        <v>0</v>
      </c>
      <c r="Q25" s="12">
        <v>45</v>
      </c>
      <c r="R25" s="5">
        <v>45</v>
      </c>
      <c r="S25" s="53" t="b">
        <v>0</v>
      </c>
      <c r="T25" s="80">
        <v>13</v>
      </c>
    </row>
    <row r="26" spans="1:20" x14ac:dyDescent="0.2">
      <c r="A26" s="15">
        <v>25</v>
      </c>
      <c r="B26" s="12">
        <v>45</v>
      </c>
      <c r="C26" s="5">
        <v>45</v>
      </c>
      <c r="D26" s="8" t="b">
        <v>0</v>
      </c>
      <c r="E26" s="61" t="s">
        <v>4</v>
      </c>
      <c r="F26" s="5">
        <v>45</v>
      </c>
      <c r="G26" s="8" t="b">
        <v>0</v>
      </c>
      <c r="H26" s="61" t="s">
        <v>4</v>
      </c>
      <c r="I26" s="5">
        <v>45</v>
      </c>
      <c r="J26" s="8" t="b">
        <v>0</v>
      </c>
      <c r="K26" s="72">
        <v>45</v>
      </c>
      <c r="L26" s="71" t="s">
        <v>4</v>
      </c>
      <c r="M26" s="71" t="s">
        <v>4</v>
      </c>
      <c r="N26" s="12">
        <v>45</v>
      </c>
      <c r="O26" s="5">
        <v>45</v>
      </c>
      <c r="P26" s="8" t="b">
        <v>0</v>
      </c>
      <c r="Q26" s="12">
        <v>45</v>
      </c>
      <c r="R26" s="5">
        <v>45</v>
      </c>
      <c r="S26" s="53" t="b">
        <v>0</v>
      </c>
      <c r="T26" s="80">
        <v>13</v>
      </c>
    </row>
    <row r="27" spans="1:20" x14ac:dyDescent="0.2">
      <c r="A27" s="15">
        <v>26</v>
      </c>
      <c r="B27" s="12">
        <v>45</v>
      </c>
      <c r="C27" s="5">
        <v>45</v>
      </c>
      <c r="D27" s="8" t="b">
        <v>0</v>
      </c>
      <c r="E27" s="61" t="s">
        <v>4</v>
      </c>
      <c r="F27" s="5">
        <v>45</v>
      </c>
      <c r="G27" s="8" t="b">
        <v>0</v>
      </c>
      <c r="H27" s="61" t="s">
        <v>4</v>
      </c>
      <c r="I27" s="5">
        <v>45</v>
      </c>
      <c r="J27" s="8" t="b">
        <v>0</v>
      </c>
      <c r="K27" s="70">
        <v>35.301715097150201</v>
      </c>
      <c r="L27" s="71" t="s">
        <v>4</v>
      </c>
      <c r="M27" s="71" t="s">
        <v>4</v>
      </c>
      <c r="N27" s="12">
        <v>45</v>
      </c>
      <c r="O27" s="5">
        <v>45</v>
      </c>
      <c r="P27" s="8" t="b">
        <v>0</v>
      </c>
      <c r="Q27" s="12">
        <v>45</v>
      </c>
      <c r="R27" s="5">
        <v>45</v>
      </c>
      <c r="S27" s="53" t="b">
        <v>0</v>
      </c>
      <c r="T27" s="80">
        <v>14</v>
      </c>
    </row>
    <row r="28" spans="1:20" x14ac:dyDescent="0.2">
      <c r="A28" s="15">
        <v>27</v>
      </c>
      <c r="B28" s="12">
        <v>45</v>
      </c>
      <c r="C28" s="5">
        <v>45</v>
      </c>
      <c r="D28" s="8" t="b">
        <v>0</v>
      </c>
      <c r="E28" s="61" t="s">
        <v>4</v>
      </c>
      <c r="F28" s="5">
        <v>45</v>
      </c>
      <c r="G28" s="8" t="b">
        <v>0</v>
      </c>
      <c r="H28" s="61" t="s">
        <v>4</v>
      </c>
      <c r="I28" s="5">
        <v>45</v>
      </c>
      <c r="J28" s="8" t="b">
        <v>0</v>
      </c>
      <c r="K28" s="72">
        <v>45</v>
      </c>
      <c r="L28" s="71" t="s">
        <v>4</v>
      </c>
      <c r="M28" s="71" t="s">
        <v>4</v>
      </c>
      <c r="N28" s="12">
        <v>45</v>
      </c>
      <c r="O28" s="5">
        <v>45</v>
      </c>
      <c r="P28" s="8" t="b">
        <v>0</v>
      </c>
      <c r="Q28" s="12">
        <v>45</v>
      </c>
      <c r="R28" s="5">
        <v>45</v>
      </c>
      <c r="S28" s="53" t="b">
        <v>0</v>
      </c>
      <c r="T28" s="80">
        <v>14</v>
      </c>
    </row>
    <row r="29" spans="1:20" x14ac:dyDescent="0.2">
      <c r="A29" s="15">
        <v>28</v>
      </c>
      <c r="B29" s="13">
        <v>22.176669260741701</v>
      </c>
      <c r="C29" s="5">
        <v>45</v>
      </c>
      <c r="D29" s="8" t="b">
        <v>0</v>
      </c>
      <c r="E29" s="61" t="s">
        <v>4</v>
      </c>
      <c r="F29" s="5">
        <v>45</v>
      </c>
      <c r="G29" s="8" t="b">
        <v>0</v>
      </c>
      <c r="H29" s="61" t="s">
        <v>4</v>
      </c>
      <c r="I29" s="5">
        <v>45</v>
      </c>
      <c r="J29" s="8" t="b">
        <v>0</v>
      </c>
      <c r="K29" s="70">
        <v>23.236286350783899</v>
      </c>
      <c r="L29" s="71" t="s">
        <v>4</v>
      </c>
      <c r="M29" s="71" t="s">
        <v>4</v>
      </c>
      <c r="N29" s="12">
        <v>23.6994599240135</v>
      </c>
      <c r="O29" s="5">
        <v>45</v>
      </c>
      <c r="P29" s="8" t="b">
        <v>0</v>
      </c>
      <c r="Q29" s="12">
        <v>22.454088685423901</v>
      </c>
      <c r="R29" s="5">
        <v>45</v>
      </c>
      <c r="S29" s="53" t="b">
        <v>0</v>
      </c>
      <c r="T29" s="80">
        <v>15</v>
      </c>
    </row>
    <row r="30" spans="1:20" x14ac:dyDescent="0.2">
      <c r="A30" s="15">
        <v>29</v>
      </c>
      <c r="B30" s="12">
        <v>24.245565239251899</v>
      </c>
      <c r="C30" s="5">
        <v>45</v>
      </c>
      <c r="D30" s="8" t="b">
        <v>0</v>
      </c>
      <c r="E30" s="61" t="s">
        <v>4</v>
      </c>
      <c r="F30" s="5">
        <v>45</v>
      </c>
      <c r="G30" s="8" t="b">
        <v>0</v>
      </c>
      <c r="H30" s="61" t="s">
        <v>4</v>
      </c>
      <c r="I30" s="5">
        <v>45</v>
      </c>
      <c r="J30" s="8" t="b">
        <v>0</v>
      </c>
      <c r="K30" s="70">
        <v>23.2340057927358</v>
      </c>
      <c r="L30" s="71" t="s">
        <v>4</v>
      </c>
      <c r="M30" s="71" t="s">
        <v>4</v>
      </c>
      <c r="N30" s="12">
        <v>25.5362102345278</v>
      </c>
      <c r="O30" s="5">
        <v>45</v>
      </c>
      <c r="P30" s="8" t="b">
        <v>0</v>
      </c>
      <c r="Q30" s="13">
        <v>25.657228046309999</v>
      </c>
      <c r="R30" s="5">
        <v>45</v>
      </c>
      <c r="S30" s="53" t="b">
        <v>0</v>
      </c>
      <c r="T30" s="80">
        <v>15</v>
      </c>
    </row>
    <row r="31" spans="1:20" x14ac:dyDescent="0.2">
      <c r="A31" s="15">
        <v>30</v>
      </c>
      <c r="B31" s="12">
        <v>45</v>
      </c>
      <c r="C31" s="5">
        <v>45</v>
      </c>
      <c r="D31" s="8" t="b">
        <v>0</v>
      </c>
      <c r="E31" s="61" t="s">
        <v>4</v>
      </c>
      <c r="F31" s="5">
        <v>45</v>
      </c>
      <c r="G31" s="8" t="b">
        <v>0</v>
      </c>
      <c r="H31" s="61" t="s">
        <v>4</v>
      </c>
      <c r="I31" s="5">
        <v>45</v>
      </c>
      <c r="J31" s="8" t="b">
        <v>0</v>
      </c>
      <c r="K31" s="70">
        <v>42.005503030885997</v>
      </c>
      <c r="L31" s="71" t="s">
        <v>4</v>
      </c>
      <c r="M31" s="71" t="s">
        <v>4</v>
      </c>
      <c r="N31" s="12">
        <v>45</v>
      </c>
      <c r="O31" s="5">
        <v>45</v>
      </c>
      <c r="P31" s="8" t="b">
        <v>0</v>
      </c>
      <c r="Q31" s="12">
        <v>45</v>
      </c>
      <c r="R31" s="5">
        <v>45</v>
      </c>
      <c r="S31" s="53" t="b">
        <v>0</v>
      </c>
      <c r="T31" s="80">
        <v>16</v>
      </c>
    </row>
    <row r="32" spans="1:20" x14ac:dyDescent="0.2">
      <c r="A32" s="15">
        <v>31</v>
      </c>
      <c r="B32" s="12">
        <v>45</v>
      </c>
      <c r="C32" s="5">
        <v>45</v>
      </c>
      <c r="D32" s="8" t="b">
        <v>0</v>
      </c>
      <c r="E32" s="61" t="s">
        <v>4</v>
      </c>
      <c r="F32" s="5">
        <v>45</v>
      </c>
      <c r="G32" s="8" t="b">
        <v>0</v>
      </c>
      <c r="H32" s="61" t="s">
        <v>4</v>
      </c>
      <c r="I32" s="5">
        <v>45</v>
      </c>
      <c r="J32" s="8" t="b">
        <v>0</v>
      </c>
      <c r="K32" s="70">
        <v>37.1399476119471</v>
      </c>
      <c r="L32" s="71" t="s">
        <v>4</v>
      </c>
      <c r="M32" s="71" t="s">
        <v>4</v>
      </c>
      <c r="N32" s="12">
        <v>45</v>
      </c>
      <c r="O32" s="5">
        <v>45</v>
      </c>
      <c r="P32" s="8" t="b">
        <v>0</v>
      </c>
      <c r="Q32" s="12">
        <v>45</v>
      </c>
      <c r="R32" s="5">
        <v>45</v>
      </c>
      <c r="S32" s="53" t="b">
        <v>0</v>
      </c>
      <c r="T32" s="80">
        <v>16</v>
      </c>
    </row>
    <row r="33" spans="1:20" x14ac:dyDescent="0.2">
      <c r="A33" s="15">
        <v>32</v>
      </c>
      <c r="B33" s="12">
        <v>45</v>
      </c>
      <c r="C33" s="5">
        <v>45</v>
      </c>
      <c r="D33" s="8" t="b">
        <v>0</v>
      </c>
      <c r="E33" s="61" t="s">
        <v>4</v>
      </c>
      <c r="F33" s="5">
        <v>45</v>
      </c>
      <c r="G33" s="8" t="b">
        <v>0</v>
      </c>
      <c r="H33" s="61" t="s">
        <v>4</v>
      </c>
      <c r="I33" s="5">
        <v>45</v>
      </c>
      <c r="J33" s="8" t="b">
        <v>0</v>
      </c>
      <c r="K33" s="72">
        <v>45</v>
      </c>
      <c r="L33" s="71" t="s">
        <v>4</v>
      </c>
      <c r="M33" s="71" t="s">
        <v>4</v>
      </c>
      <c r="N33" s="12">
        <v>45</v>
      </c>
      <c r="O33" s="5">
        <v>45</v>
      </c>
      <c r="P33" s="8" t="b">
        <v>0</v>
      </c>
      <c r="Q33" s="12">
        <v>45</v>
      </c>
      <c r="R33" s="5">
        <v>45</v>
      </c>
      <c r="S33" s="53" t="b">
        <v>0</v>
      </c>
      <c r="T33" s="80">
        <v>17</v>
      </c>
    </row>
    <row r="34" spans="1:20" x14ac:dyDescent="0.2">
      <c r="A34" s="15">
        <v>33</v>
      </c>
      <c r="B34" s="13">
        <v>30.671225496619801</v>
      </c>
      <c r="C34" s="5">
        <v>30.1783386455946</v>
      </c>
      <c r="D34" s="8" t="b">
        <v>1</v>
      </c>
      <c r="E34" s="61" t="s">
        <v>4</v>
      </c>
      <c r="F34" s="6">
        <v>29.3349386271749</v>
      </c>
      <c r="G34" s="62" t="s">
        <v>4</v>
      </c>
      <c r="H34" s="61" t="s">
        <v>4</v>
      </c>
      <c r="I34" s="6">
        <v>27.0918360954138</v>
      </c>
      <c r="J34" s="62" t="s">
        <v>4</v>
      </c>
      <c r="K34" s="70">
        <v>20.990863036406498</v>
      </c>
      <c r="L34" s="71" t="s">
        <v>4</v>
      </c>
      <c r="M34" s="71" t="s">
        <v>4</v>
      </c>
      <c r="N34" s="12">
        <v>45</v>
      </c>
      <c r="O34" s="5">
        <v>45</v>
      </c>
      <c r="P34" s="8" t="b">
        <v>0</v>
      </c>
      <c r="Q34" s="13">
        <v>30.248474385529502</v>
      </c>
      <c r="R34" s="6">
        <v>29.132002285557501</v>
      </c>
      <c r="S34" s="53" t="b">
        <v>1</v>
      </c>
      <c r="T34" s="80">
        <v>17</v>
      </c>
    </row>
    <row r="35" spans="1:20" x14ac:dyDescent="0.2">
      <c r="A35" s="15">
        <v>34</v>
      </c>
      <c r="B35" s="13">
        <v>22.146942120305098</v>
      </c>
      <c r="C35" s="5">
        <v>45</v>
      </c>
      <c r="D35" s="8" t="b">
        <v>0</v>
      </c>
      <c r="E35" s="61" t="s">
        <v>4</v>
      </c>
      <c r="F35" s="6">
        <v>38.442170334017703</v>
      </c>
      <c r="G35" s="62" t="s">
        <v>4</v>
      </c>
      <c r="H35" s="61" t="s">
        <v>4</v>
      </c>
      <c r="I35" s="5">
        <v>45</v>
      </c>
      <c r="J35" s="8" t="b">
        <v>0</v>
      </c>
      <c r="K35" s="70">
        <v>20.753392604903201</v>
      </c>
      <c r="L35" s="71" t="s">
        <v>4</v>
      </c>
      <c r="M35" s="71" t="s">
        <v>4</v>
      </c>
      <c r="N35" s="13">
        <v>25.341330348338801</v>
      </c>
      <c r="O35" s="5">
        <v>45</v>
      </c>
      <c r="P35" s="8" t="b">
        <v>0</v>
      </c>
      <c r="Q35" s="13">
        <v>23.108067244225801</v>
      </c>
      <c r="R35" s="5">
        <v>45</v>
      </c>
      <c r="S35" s="53" t="b">
        <v>0</v>
      </c>
      <c r="T35" s="80">
        <v>18</v>
      </c>
    </row>
    <row r="36" spans="1:20" x14ac:dyDescent="0.2">
      <c r="A36" s="15">
        <v>35</v>
      </c>
      <c r="B36" s="13">
        <v>19.955002401798701</v>
      </c>
      <c r="C36" s="5">
        <v>45</v>
      </c>
      <c r="D36" s="8" t="b">
        <v>0</v>
      </c>
      <c r="E36" s="61" t="s">
        <v>4</v>
      </c>
      <c r="F36" s="5">
        <v>45</v>
      </c>
      <c r="G36" s="8" t="b">
        <v>0</v>
      </c>
      <c r="H36" s="61" t="s">
        <v>4</v>
      </c>
      <c r="I36" s="5">
        <v>45</v>
      </c>
      <c r="J36" s="8" t="b">
        <v>0</v>
      </c>
      <c r="K36" s="70">
        <v>22.165872167906301</v>
      </c>
      <c r="L36" s="71" t="s">
        <v>4</v>
      </c>
      <c r="M36" s="71" t="s">
        <v>4</v>
      </c>
      <c r="N36" s="13">
        <v>23.270807698868399</v>
      </c>
      <c r="O36" s="5">
        <v>45</v>
      </c>
      <c r="P36" s="8" t="b">
        <v>0</v>
      </c>
      <c r="Q36" s="13">
        <v>24.1760429837861</v>
      </c>
      <c r="R36" s="5">
        <v>45</v>
      </c>
      <c r="S36" s="53" t="b">
        <v>0</v>
      </c>
      <c r="T36" s="80">
        <v>18</v>
      </c>
    </row>
    <row r="37" spans="1:20" x14ac:dyDescent="0.2">
      <c r="A37" s="15">
        <v>36</v>
      </c>
      <c r="B37" s="13">
        <v>31.314494426217301</v>
      </c>
      <c r="C37" s="5">
        <v>45</v>
      </c>
      <c r="D37" s="8" t="b">
        <v>0</v>
      </c>
      <c r="E37" s="61" t="s">
        <v>4</v>
      </c>
      <c r="F37" s="5">
        <v>45</v>
      </c>
      <c r="G37" s="8" t="b">
        <v>0</v>
      </c>
      <c r="H37" s="61" t="s">
        <v>4</v>
      </c>
      <c r="I37" s="5">
        <v>45</v>
      </c>
      <c r="J37" s="8" t="b">
        <v>0</v>
      </c>
      <c r="K37" s="70">
        <v>19.098701190341799</v>
      </c>
      <c r="L37" s="71" t="s">
        <v>4</v>
      </c>
      <c r="M37" s="71" t="s">
        <v>4</v>
      </c>
      <c r="N37" s="13">
        <v>26.390835684924799</v>
      </c>
      <c r="O37" s="5">
        <v>38.254923320944499</v>
      </c>
      <c r="P37" s="8" t="b">
        <v>1</v>
      </c>
      <c r="Q37" s="13">
        <v>22.1138441118296</v>
      </c>
      <c r="R37" s="5">
        <v>45</v>
      </c>
      <c r="S37" s="53" t="b">
        <v>0</v>
      </c>
      <c r="T37" s="80">
        <v>19</v>
      </c>
    </row>
    <row r="38" spans="1:20" x14ac:dyDescent="0.2">
      <c r="A38" s="15">
        <v>37</v>
      </c>
      <c r="B38" s="12">
        <v>45</v>
      </c>
      <c r="C38" s="6">
        <v>42.9538161396531</v>
      </c>
      <c r="D38" s="8" t="b">
        <v>0</v>
      </c>
      <c r="E38" s="61" t="s">
        <v>4</v>
      </c>
      <c r="F38" s="5">
        <v>45</v>
      </c>
      <c r="G38" s="8" t="b">
        <v>0</v>
      </c>
      <c r="H38" s="61" t="s">
        <v>4</v>
      </c>
      <c r="I38" s="5">
        <v>45</v>
      </c>
      <c r="J38" s="8" t="b">
        <v>0</v>
      </c>
      <c r="K38" s="70">
        <v>43.677759709365397</v>
      </c>
      <c r="L38" s="71" t="s">
        <v>4</v>
      </c>
      <c r="M38" s="71" t="s">
        <v>4</v>
      </c>
      <c r="N38" s="12">
        <v>45</v>
      </c>
      <c r="O38" s="5">
        <v>45</v>
      </c>
      <c r="P38" s="8" t="b">
        <v>0</v>
      </c>
      <c r="Q38" s="12">
        <v>45</v>
      </c>
      <c r="R38" s="5">
        <v>45</v>
      </c>
      <c r="S38" s="53" t="b">
        <v>0</v>
      </c>
      <c r="T38" s="80">
        <v>19</v>
      </c>
    </row>
    <row r="39" spans="1:20" x14ac:dyDescent="0.2">
      <c r="A39" s="15">
        <v>38</v>
      </c>
      <c r="B39" s="12">
        <v>45</v>
      </c>
      <c r="C39" s="5">
        <v>45</v>
      </c>
      <c r="D39" s="8" t="b">
        <v>0</v>
      </c>
      <c r="E39" s="39"/>
      <c r="F39" s="40"/>
      <c r="G39" s="41"/>
      <c r="H39" s="39"/>
      <c r="I39" s="40"/>
      <c r="J39" s="41"/>
      <c r="K39" s="39"/>
      <c r="L39" s="65"/>
      <c r="M39" s="66"/>
      <c r="N39" s="42"/>
      <c r="O39" s="40"/>
      <c r="P39" s="41"/>
      <c r="Q39" s="42"/>
      <c r="R39" s="40"/>
      <c r="S39" s="54"/>
      <c r="T39" s="80">
        <v>20</v>
      </c>
    </row>
    <row r="40" spans="1:20" x14ac:dyDescent="0.2">
      <c r="A40" s="15">
        <v>39</v>
      </c>
      <c r="B40" s="13">
        <v>40.417577776826903</v>
      </c>
      <c r="C40" s="5">
        <v>45</v>
      </c>
      <c r="D40" s="8" t="b">
        <v>0</v>
      </c>
      <c r="E40" s="39"/>
      <c r="F40" s="40"/>
      <c r="G40" s="41"/>
      <c r="H40" s="39"/>
      <c r="I40" s="40"/>
      <c r="J40" s="41"/>
      <c r="K40" s="39"/>
      <c r="L40" s="65"/>
      <c r="M40" s="66"/>
      <c r="N40" s="42"/>
      <c r="O40" s="40"/>
      <c r="P40" s="41"/>
      <c r="Q40" s="42"/>
      <c r="R40" s="40"/>
      <c r="S40" s="54"/>
      <c r="T40" s="80">
        <v>20</v>
      </c>
    </row>
    <row r="41" spans="1:20" x14ac:dyDescent="0.2">
      <c r="A41" s="15">
        <v>40</v>
      </c>
      <c r="B41" s="12">
        <v>45</v>
      </c>
      <c r="C41" s="5">
        <v>45</v>
      </c>
      <c r="D41" s="8" t="b">
        <v>0</v>
      </c>
      <c r="E41" s="61" t="s">
        <v>4</v>
      </c>
      <c r="F41" s="6">
        <v>39.972489217115303</v>
      </c>
      <c r="G41" s="62" t="s">
        <v>4</v>
      </c>
      <c r="H41" s="61" t="s">
        <v>4</v>
      </c>
      <c r="I41" s="5">
        <v>45</v>
      </c>
      <c r="J41" s="8" t="b">
        <v>0</v>
      </c>
      <c r="K41" s="72">
        <v>45</v>
      </c>
      <c r="L41" s="71" t="s">
        <v>4</v>
      </c>
      <c r="M41" s="74" t="b">
        <v>0</v>
      </c>
      <c r="N41" s="12">
        <v>45</v>
      </c>
      <c r="O41" s="5">
        <v>45</v>
      </c>
      <c r="P41" s="8" t="b">
        <v>0</v>
      </c>
      <c r="Q41" s="12">
        <v>45</v>
      </c>
      <c r="R41" s="5">
        <v>45</v>
      </c>
      <c r="S41" s="53" t="b">
        <v>0</v>
      </c>
      <c r="T41" s="80">
        <v>21</v>
      </c>
    </row>
    <row r="42" spans="1:20" x14ac:dyDescent="0.2">
      <c r="A42" s="15">
        <v>41</v>
      </c>
      <c r="B42" s="13">
        <v>16.492212416324598</v>
      </c>
      <c r="C42" s="6">
        <v>15.819217917150601</v>
      </c>
      <c r="D42" s="8" t="b">
        <v>1</v>
      </c>
      <c r="E42" s="61" t="s">
        <v>4</v>
      </c>
      <c r="F42" s="6">
        <v>22.0931602829382</v>
      </c>
      <c r="G42" s="62" t="s">
        <v>4</v>
      </c>
      <c r="H42" s="61" t="s">
        <v>4</v>
      </c>
      <c r="I42" s="6">
        <v>27.569020047313298</v>
      </c>
      <c r="J42" s="62" t="s">
        <v>4</v>
      </c>
      <c r="K42" s="70">
        <v>17.5861015842864</v>
      </c>
      <c r="L42" s="71" t="s">
        <v>4</v>
      </c>
      <c r="M42" s="71" t="s">
        <v>4</v>
      </c>
      <c r="N42" s="13">
        <v>23.023059506009801</v>
      </c>
      <c r="O42" s="6">
        <v>22.613783583211401</v>
      </c>
      <c r="P42" s="8" t="b">
        <v>1</v>
      </c>
      <c r="Q42" s="13">
        <v>16.627898677304302</v>
      </c>
      <c r="R42" s="6">
        <v>16.2002373789724</v>
      </c>
      <c r="S42" s="53" t="b">
        <v>1</v>
      </c>
      <c r="T42" s="80">
        <v>21</v>
      </c>
    </row>
    <row r="43" spans="1:20" x14ac:dyDescent="0.2">
      <c r="A43" s="15">
        <v>42</v>
      </c>
      <c r="B43" s="12">
        <v>45</v>
      </c>
      <c r="C43" s="6">
        <v>35.998816199036497</v>
      </c>
      <c r="D43" s="8" t="b">
        <v>0</v>
      </c>
      <c r="E43" s="61" t="s">
        <v>4</v>
      </c>
      <c r="F43" s="5">
        <v>45</v>
      </c>
      <c r="G43" s="8" t="b">
        <v>0</v>
      </c>
      <c r="H43" s="61" t="s">
        <v>4</v>
      </c>
      <c r="I43" s="5">
        <v>45</v>
      </c>
      <c r="J43" s="8" t="b">
        <v>0</v>
      </c>
      <c r="K43" s="72">
        <v>45</v>
      </c>
      <c r="L43" s="71" t="s">
        <v>4</v>
      </c>
      <c r="M43" s="71" t="s">
        <v>4</v>
      </c>
      <c r="N43" s="12">
        <v>45</v>
      </c>
      <c r="O43" s="5">
        <v>45</v>
      </c>
      <c r="P43" s="8" t="b">
        <v>0</v>
      </c>
      <c r="Q43" s="12">
        <v>45</v>
      </c>
      <c r="R43" s="5">
        <v>45</v>
      </c>
      <c r="S43" s="53" t="b">
        <v>0</v>
      </c>
      <c r="T43" s="80">
        <v>22</v>
      </c>
    </row>
    <row r="44" spans="1:20" x14ac:dyDescent="0.2">
      <c r="A44" s="15">
        <v>43</v>
      </c>
      <c r="B44" s="12">
        <v>45</v>
      </c>
      <c r="C44" s="5">
        <v>45</v>
      </c>
      <c r="D44" s="8" t="b">
        <v>0</v>
      </c>
      <c r="E44" s="61" t="s">
        <v>4</v>
      </c>
      <c r="F44" s="5">
        <v>45</v>
      </c>
      <c r="G44" s="8" t="b">
        <v>0</v>
      </c>
      <c r="H44" s="61" t="s">
        <v>4</v>
      </c>
      <c r="I44" s="5">
        <v>38.304431456844</v>
      </c>
      <c r="J44" s="62" t="s">
        <v>4</v>
      </c>
      <c r="K44" s="72">
        <v>45</v>
      </c>
      <c r="L44" s="71" t="s">
        <v>4</v>
      </c>
      <c r="M44" s="71" t="s">
        <v>4</v>
      </c>
      <c r="N44" s="12">
        <v>45</v>
      </c>
      <c r="O44" s="5">
        <v>45</v>
      </c>
      <c r="P44" s="8" t="b">
        <v>0</v>
      </c>
      <c r="Q44" s="12">
        <v>45</v>
      </c>
      <c r="R44" s="6">
        <v>37.171748695840698</v>
      </c>
      <c r="S44" s="53" t="b">
        <v>0</v>
      </c>
      <c r="T44" s="80">
        <v>22</v>
      </c>
    </row>
    <row r="45" spans="1:20" x14ac:dyDescent="0.2">
      <c r="A45" s="15">
        <v>44</v>
      </c>
      <c r="B45" s="12">
        <v>45</v>
      </c>
      <c r="C45" s="6">
        <v>37.314147527267799</v>
      </c>
      <c r="D45" s="8" t="b">
        <v>0</v>
      </c>
      <c r="E45" s="61" t="s">
        <v>4</v>
      </c>
      <c r="F45" s="5">
        <v>45</v>
      </c>
      <c r="G45" s="8" t="b">
        <v>0</v>
      </c>
      <c r="H45" s="61" t="s">
        <v>4</v>
      </c>
      <c r="I45" s="5">
        <v>45</v>
      </c>
      <c r="J45" s="8" t="b">
        <v>0</v>
      </c>
      <c r="K45" s="70">
        <v>30.323775343800399</v>
      </c>
      <c r="L45" s="71" t="s">
        <v>4</v>
      </c>
      <c r="M45" s="71" t="s">
        <v>4</v>
      </c>
      <c r="N45" s="12">
        <v>45</v>
      </c>
      <c r="O45" s="5">
        <v>45</v>
      </c>
      <c r="P45" s="8" t="b">
        <v>0</v>
      </c>
      <c r="Q45" s="12">
        <v>45</v>
      </c>
      <c r="R45" s="5">
        <v>45</v>
      </c>
      <c r="S45" s="53" t="b">
        <v>0</v>
      </c>
      <c r="T45" s="80">
        <v>23</v>
      </c>
    </row>
    <row r="46" spans="1:20" x14ac:dyDescent="0.2">
      <c r="A46" s="15">
        <v>45</v>
      </c>
      <c r="B46" s="12">
        <v>45</v>
      </c>
      <c r="C46" s="6">
        <v>37.2297331466863</v>
      </c>
      <c r="D46" s="8" t="b">
        <v>0</v>
      </c>
      <c r="E46" s="61" t="s">
        <v>4</v>
      </c>
      <c r="F46" s="5">
        <v>45</v>
      </c>
      <c r="G46" s="8" t="b">
        <v>0</v>
      </c>
      <c r="H46" s="61" t="s">
        <v>4</v>
      </c>
      <c r="I46" s="5">
        <v>45</v>
      </c>
      <c r="J46" s="8" t="b">
        <v>0</v>
      </c>
      <c r="K46" s="72">
        <v>45</v>
      </c>
      <c r="L46" s="71" t="s">
        <v>4</v>
      </c>
      <c r="M46" s="71" t="s">
        <v>4</v>
      </c>
      <c r="N46" s="12">
        <v>45</v>
      </c>
      <c r="O46" s="5">
        <v>45</v>
      </c>
      <c r="P46" s="8" t="b">
        <v>0</v>
      </c>
      <c r="Q46" s="12">
        <v>45</v>
      </c>
      <c r="R46" s="5">
        <v>45</v>
      </c>
      <c r="S46" s="53" t="b">
        <v>0</v>
      </c>
      <c r="T46" s="80">
        <v>23</v>
      </c>
    </row>
    <row r="47" spans="1:20" x14ac:dyDescent="0.2">
      <c r="A47" s="15">
        <v>46</v>
      </c>
      <c r="B47" s="13">
        <v>38.419886917800497</v>
      </c>
      <c r="C47" s="5">
        <v>45</v>
      </c>
      <c r="D47" s="8" t="b">
        <v>0</v>
      </c>
      <c r="E47" s="43"/>
      <c r="F47" s="38"/>
      <c r="G47" s="37"/>
      <c r="H47" s="61" t="s">
        <v>4</v>
      </c>
      <c r="I47" s="5">
        <v>45</v>
      </c>
      <c r="J47" s="8" t="b">
        <v>0</v>
      </c>
      <c r="K47" s="72">
        <v>45</v>
      </c>
      <c r="L47" s="71" t="s">
        <v>4</v>
      </c>
      <c r="M47" s="71" t="s">
        <v>4</v>
      </c>
      <c r="N47" s="13">
        <v>38.844701602309001</v>
      </c>
      <c r="O47" s="5">
        <v>45</v>
      </c>
      <c r="P47" s="8" t="b">
        <v>0</v>
      </c>
      <c r="Q47" s="12">
        <v>45</v>
      </c>
      <c r="R47" s="5">
        <v>45</v>
      </c>
      <c r="S47" s="53" t="b">
        <v>0</v>
      </c>
      <c r="T47" s="80">
        <v>24</v>
      </c>
    </row>
    <row r="48" spans="1:20" x14ac:dyDescent="0.2">
      <c r="A48" s="15">
        <v>47</v>
      </c>
      <c r="B48" s="12">
        <v>45</v>
      </c>
      <c r="C48" s="6">
        <v>40.469761143844202</v>
      </c>
      <c r="D48" s="8" t="b">
        <v>0</v>
      </c>
      <c r="E48" s="61" t="s">
        <v>4</v>
      </c>
      <c r="F48" s="5">
        <v>45</v>
      </c>
      <c r="G48" s="8" t="b">
        <v>0</v>
      </c>
      <c r="H48" s="61" t="s">
        <v>4</v>
      </c>
      <c r="I48" s="5">
        <v>45</v>
      </c>
      <c r="J48" s="8" t="b">
        <v>0</v>
      </c>
      <c r="K48" s="72">
        <v>45</v>
      </c>
      <c r="L48" s="71" t="s">
        <v>4</v>
      </c>
      <c r="M48" s="71" t="s">
        <v>4</v>
      </c>
      <c r="N48" s="12">
        <v>45</v>
      </c>
      <c r="O48" s="5">
        <v>45</v>
      </c>
      <c r="P48" s="8" t="b">
        <v>0</v>
      </c>
      <c r="Q48" s="12">
        <v>45</v>
      </c>
      <c r="R48" s="5">
        <v>45</v>
      </c>
      <c r="S48" s="53" t="b">
        <v>0</v>
      </c>
      <c r="T48" s="80">
        <v>24</v>
      </c>
    </row>
    <row r="49" spans="1:20" x14ac:dyDescent="0.2">
      <c r="A49" s="15">
        <v>50</v>
      </c>
      <c r="B49" s="13">
        <v>37.689618623942998</v>
      </c>
      <c r="C49" s="5">
        <v>45</v>
      </c>
      <c r="D49" s="8" t="b">
        <v>0</v>
      </c>
      <c r="E49" s="61" t="s">
        <v>4</v>
      </c>
      <c r="F49" s="5">
        <v>45</v>
      </c>
      <c r="G49" s="8" t="b">
        <v>0</v>
      </c>
      <c r="H49" s="61" t="s">
        <v>4</v>
      </c>
      <c r="I49" s="5">
        <v>45</v>
      </c>
      <c r="J49" s="8" t="b">
        <v>0</v>
      </c>
      <c r="K49" s="73">
        <v>23.486957322456298</v>
      </c>
      <c r="L49" s="71" t="s">
        <v>4</v>
      </c>
      <c r="M49" s="71" t="s">
        <v>4</v>
      </c>
      <c r="N49" s="12">
        <v>28.945802724609699</v>
      </c>
      <c r="O49" s="5">
        <v>45</v>
      </c>
      <c r="P49" s="8" t="b">
        <v>0</v>
      </c>
      <c r="Q49" s="13">
        <v>27.182228462620699</v>
      </c>
      <c r="R49" s="5">
        <v>45</v>
      </c>
      <c r="S49" s="53" t="b">
        <v>0</v>
      </c>
      <c r="T49" s="80">
        <v>26</v>
      </c>
    </row>
    <row r="50" spans="1:20" x14ac:dyDescent="0.2">
      <c r="A50" s="15">
        <v>51</v>
      </c>
      <c r="B50" s="12">
        <v>45</v>
      </c>
      <c r="C50" s="5">
        <v>45</v>
      </c>
      <c r="D50" s="8" t="b">
        <v>0</v>
      </c>
      <c r="E50" s="61" t="s">
        <v>4</v>
      </c>
      <c r="F50" s="5">
        <v>45</v>
      </c>
      <c r="G50" s="8" t="b">
        <v>0</v>
      </c>
      <c r="H50" s="61" t="s">
        <v>4</v>
      </c>
      <c r="I50" s="5">
        <v>45</v>
      </c>
      <c r="J50" s="8" t="b">
        <v>0</v>
      </c>
      <c r="K50" s="70">
        <v>33.9603485859583</v>
      </c>
      <c r="L50" s="71" t="s">
        <v>4</v>
      </c>
      <c r="M50" s="71" t="s">
        <v>4</v>
      </c>
      <c r="N50" s="12">
        <v>45</v>
      </c>
      <c r="O50" s="5">
        <v>45</v>
      </c>
      <c r="P50" s="8" t="b">
        <v>0</v>
      </c>
      <c r="Q50" s="13">
        <v>37.642182387641199</v>
      </c>
      <c r="R50" s="5">
        <v>45</v>
      </c>
      <c r="S50" s="53" t="b">
        <v>0</v>
      </c>
      <c r="T50" s="80">
        <v>26</v>
      </c>
    </row>
    <row r="51" spans="1:20" x14ac:dyDescent="0.2">
      <c r="A51" s="15">
        <v>52</v>
      </c>
      <c r="B51" s="12">
        <v>45</v>
      </c>
      <c r="C51" s="5">
        <v>45</v>
      </c>
      <c r="D51" s="8" t="b">
        <v>0</v>
      </c>
      <c r="E51" s="61" t="s">
        <v>4</v>
      </c>
      <c r="F51" s="5">
        <v>45</v>
      </c>
      <c r="G51" s="8" t="b">
        <v>0</v>
      </c>
      <c r="H51" s="61" t="s">
        <v>4</v>
      </c>
      <c r="I51" s="5">
        <v>45</v>
      </c>
      <c r="J51" s="8" t="b">
        <v>0</v>
      </c>
      <c r="K51" s="72">
        <v>45</v>
      </c>
      <c r="L51" s="71" t="s">
        <v>4</v>
      </c>
      <c r="M51" s="71" t="s">
        <v>4</v>
      </c>
      <c r="N51" s="12">
        <v>45</v>
      </c>
      <c r="O51" s="5">
        <v>45</v>
      </c>
      <c r="P51" s="8" t="b">
        <v>0</v>
      </c>
      <c r="Q51" s="12">
        <v>45</v>
      </c>
      <c r="R51" s="5">
        <v>45</v>
      </c>
      <c r="S51" s="53" t="b">
        <v>0</v>
      </c>
      <c r="T51" s="80">
        <v>27</v>
      </c>
    </row>
    <row r="52" spans="1:20" x14ac:dyDescent="0.2">
      <c r="A52" s="15">
        <v>53</v>
      </c>
      <c r="B52" s="12">
        <v>45</v>
      </c>
      <c r="C52" s="5">
        <v>45</v>
      </c>
      <c r="D52" s="8" t="b">
        <v>0</v>
      </c>
      <c r="E52" s="61" t="s">
        <v>4</v>
      </c>
      <c r="F52" s="5">
        <v>45</v>
      </c>
      <c r="G52" s="8" t="b">
        <v>0</v>
      </c>
      <c r="H52" s="61" t="s">
        <v>4</v>
      </c>
      <c r="I52" s="5">
        <v>45</v>
      </c>
      <c r="J52" s="8" t="b">
        <v>0</v>
      </c>
      <c r="K52" s="72">
        <v>45</v>
      </c>
      <c r="L52" s="71" t="s">
        <v>4</v>
      </c>
      <c r="M52" s="71" t="s">
        <v>4</v>
      </c>
      <c r="N52" s="12">
        <v>45</v>
      </c>
      <c r="O52" s="5">
        <v>45</v>
      </c>
      <c r="P52" s="8" t="b">
        <v>0</v>
      </c>
      <c r="Q52" s="12">
        <v>45</v>
      </c>
      <c r="R52" s="5">
        <v>45</v>
      </c>
      <c r="S52" s="53" t="b">
        <v>0</v>
      </c>
      <c r="T52" s="80">
        <v>27</v>
      </c>
    </row>
    <row r="53" spans="1:20" x14ac:dyDescent="0.2">
      <c r="A53" s="15">
        <v>54</v>
      </c>
      <c r="B53" s="12">
        <v>45</v>
      </c>
      <c r="C53" s="5">
        <v>45</v>
      </c>
      <c r="D53" s="8" t="b">
        <v>0</v>
      </c>
      <c r="E53" s="61" t="s">
        <v>4</v>
      </c>
      <c r="F53" s="5">
        <v>45</v>
      </c>
      <c r="G53" s="8" t="b">
        <v>0</v>
      </c>
      <c r="H53" s="61" t="s">
        <v>4</v>
      </c>
      <c r="I53" s="5">
        <v>45</v>
      </c>
      <c r="J53" s="8" t="b">
        <v>0</v>
      </c>
      <c r="K53" s="72">
        <v>45</v>
      </c>
      <c r="L53" s="71" t="s">
        <v>4</v>
      </c>
      <c r="M53" s="71" t="s">
        <v>4</v>
      </c>
      <c r="N53" s="12">
        <v>45</v>
      </c>
      <c r="O53" s="5">
        <v>45</v>
      </c>
      <c r="P53" s="8" t="b">
        <v>0</v>
      </c>
      <c r="Q53" s="12">
        <v>45</v>
      </c>
      <c r="R53" s="5">
        <v>45</v>
      </c>
      <c r="S53" s="53" t="b">
        <v>0</v>
      </c>
      <c r="T53" s="80">
        <v>28</v>
      </c>
    </row>
    <row r="54" spans="1:20" x14ac:dyDescent="0.2">
      <c r="A54" s="15">
        <v>55</v>
      </c>
      <c r="B54" s="12">
        <v>45</v>
      </c>
      <c r="C54" s="5">
        <v>45</v>
      </c>
      <c r="D54" s="8" t="b">
        <v>0</v>
      </c>
      <c r="E54" s="61" t="s">
        <v>4</v>
      </c>
      <c r="F54" s="5">
        <v>45</v>
      </c>
      <c r="G54" s="8" t="b">
        <v>0</v>
      </c>
      <c r="H54" s="61" t="s">
        <v>4</v>
      </c>
      <c r="I54" s="5">
        <v>45</v>
      </c>
      <c r="J54" s="8" t="b">
        <v>0</v>
      </c>
      <c r="K54" s="72">
        <v>45</v>
      </c>
      <c r="L54" s="71" t="s">
        <v>4</v>
      </c>
      <c r="M54" s="71" t="s">
        <v>4</v>
      </c>
      <c r="N54" s="12">
        <v>45</v>
      </c>
      <c r="O54" s="6">
        <v>38.599442485892602</v>
      </c>
      <c r="P54" s="8" t="b">
        <v>0</v>
      </c>
      <c r="Q54" s="12">
        <v>45</v>
      </c>
      <c r="R54" s="5">
        <v>45</v>
      </c>
      <c r="S54" s="53" t="b">
        <v>0</v>
      </c>
      <c r="T54" s="80">
        <v>28</v>
      </c>
    </row>
    <row r="55" spans="1:20" x14ac:dyDescent="0.2">
      <c r="A55" s="15">
        <v>56</v>
      </c>
      <c r="B55" s="12">
        <v>45</v>
      </c>
      <c r="C55" s="5">
        <v>45</v>
      </c>
      <c r="D55" s="8" t="b">
        <v>0</v>
      </c>
      <c r="E55" s="61" t="s">
        <v>4</v>
      </c>
      <c r="F55" s="5">
        <v>45</v>
      </c>
      <c r="G55" s="8" t="b">
        <v>0</v>
      </c>
      <c r="H55" s="61" t="s">
        <v>4</v>
      </c>
      <c r="I55" s="5">
        <v>45</v>
      </c>
      <c r="J55" s="8" t="b">
        <v>0</v>
      </c>
      <c r="K55" s="43"/>
      <c r="L55" s="36"/>
      <c r="M55" s="64"/>
      <c r="N55" s="12">
        <v>45</v>
      </c>
      <c r="O55" s="5">
        <v>45</v>
      </c>
      <c r="P55" s="8" t="b">
        <v>0</v>
      </c>
      <c r="Q55" s="12">
        <v>45</v>
      </c>
      <c r="R55" s="5">
        <v>45</v>
      </c>
      <c r="S55" s="53" t="b">
        <v>0</v>
      </c>
      <c r="T55" s="80">
        <v>29</v>
      </c>
    </row>
    <row r="56" spans="1:20" x14ac:dyDescent="0.2">
      <c r="A56" s="15">
        <v>57</v>
      </c>
      <c r="B56" s="12">
        <v>45</v>
      </c>
      <c r="C56" s="5">
        <v>45</v>
      </c>
      <c r="D56" s="8" t="b">
        <v>0</v>
      </c>
      <c r="E56" s="61" t="s">
        <v>4</v>
      </c>
      <c r="F56" s="5">
        <v>45</v>
      </c>
      <c r="G56" s="8" t="b">
        <v>0</v>
      </c>
      <c r="H56" s="61" t="s">
        <v>4</v>
      </c>
      <c r="I56" s="5">
        <v>45</v>
      </c>
      <c r="J56" s="8" t="b">
        <v>0</v>
      </c>
      <c r="K56" s="43"/>
      <c r="L56" s="36"/>
      <c r="M56" s="64"/>
      <c r="N56" s="12">
        <v>45</v>
      </c>
      <c r="O56" s="5">
        <v>45</v>
      </c>
      <c r="P56" s="8" t="b">
        <v>0</v>
      </c>
      <c r="Q56" s="12">
        <v>45</v>
      </c>
      <c r="R56" s="5">
        <v>45</v>
      </c>
      <c r="S56" s="53" t="b">
        <v>0</v>
      </c>
      <c r="T56" s="80">
        <v>29</v>
      </c>
    </row>
    <row r="57" spans="1:20" x14ac:dyDescent="0.2">
      <c r="A57" s="15">
        <v>60</v>
      </c>
      <c r="B57" s="12">
        <v>45</v>
      </c>
      <c r="C57" s="5">
        <v>45</v>
      </c>
      <c r="D57" s="8" t="b">
        <v>0</v>
      </c>
      <c r="E57" s="61" t="s">
        <v>4</v>
      </c>
      <c r="F57" s="5">
        <v>45</v>
      </c>
      <c r="G57" s="8" t="b">
        <v>0</v>
      </c>
      <c r="H57" s="61" t="s">
        <v>4</v>
      </c>
      <c r="I57" s="5">
        <v>45</v>
      </c>
      <c r="J57" s="8" t="b">
        <v>0</v>
      </c>
      <c r="K57" s="70">
        <v>33.267440499776399</v>
      </c>
      <c r="L57" s="71" t="s">
        <v>4</v>
      </c>
      <c r="M57" s="71" t="s">
        <v>4</v>
      </c>
      <c r="N57" s="13">
        <v>31.3797797877153</v>
      </c>
      <c r="O57" s="5">
        <v>45</v>
      </c>
      <c r="P57" s="8" t="b">
        <v>0</v>
      </c>
      <c r="Q57" s="12">
        <v>35.110245193725703</v>
      </c>
      <c r="R57" s="5">
        <v>45</v>
      </c>
      <c r="S57" s="53" t="b">
        <v>0</v>
      </c>
      <c r="T57" s="80">
        <v>31</v>
      </c>
    </row>
    <row r="58" spans="1:20" x14ac:dyDescent="0.2">
      <c r="A58" s="15">
        <v>61</v>
      </c>
      <c r="B58" s="13">
        <v>24.225096915623698</v>
      </c>
      <c r="C58" s="5">
        <v>45</v>
      </c>
      <c r="D58" s="8" t="b">
        <v>0</v>
      </c>
      <c r="E58" s="61" t="s">
        <v>4</v>
      </c>
      <c r="F58" s="5">
        <v>45</v>
      </c>
      <c r="G58" s="8" t="b">
        <v>0</v>
      </c>
      <c r="H58" s="61" t="s">
        <v>4</v>
      </c>
      <c r="I58" s="5">
        <v>45</v>
      </c>
      <c r="J58" s="8" t="b">
        <v>0</v>
      </c>
      <c r="K58" s="72">
        <v>45</v>
      </c>
      <c r="L58" s="71" t="s">
        <v>4</v>
      </c>
      <c r="M58" s="71" t="s">
        <v>4</v>
      </c>
      <c r="N58" s="12">
        <v>38.959864560772203</v>
      </c>
      <c r="O58" s="5">
        <v>45</v>
      </c>
      <c r="P58" s="8" t="b">
        <v>0</v>
      </c>
      <c r="Q58" s="13">
        <v>36.354690196055898</v>
      </c>
      <c r="R58" s="5">
        <v>45</v>
      </c>
      <c r="S58" s="53" t="b">
        <v>0</v>
      </c>
      <c r="T58" s="80">
        <v>31</v>
      </c>
    </row>
    <row r="59" spans="1:20" x14ac:dyDescent="0.2">
      <c r="A59" s="15">
        <v>62</v>
      </c>
      <c r="B59" s="12">
        <v>45</v>
      </c>
      <c r="C59" s="5">
        <v>45</v>
      </c>
      <c r="D59" s="8" t="b">
        <v>0</v>
      </c>
      <c r="E59" s="43"/>
      <c r="F59" s="38"/>
      <c r="G59" s="37"/>
      <c r="H59" s="61" t="s">
        <v>4</v>
      </c>
      <c r="I59" s="5">
        <v>45</v>
      </c>
      <c r="J59" s="8" t="b">
        <v>0</v>
      </c>
      <c r="K59" s="72">
        <v>45</v>
      </c>
      <c r="L59" s="71" t="s">
        <v>4</v>
      </c>
      <c r="M59" s="71" t="s">
        <v>4</v>
      </c>
      <c r="N59" s="13">
        <v>35.123274736402998</v>
      </c>
      <c r="O59" s="6">
        <v>33.270948070490199</v>
      </c>
      <c r="P59" s="8" t="b">
        <v>1</v>
      </c>
      <c r="Q59" s="12">
        <v>45</v>
      </c>
      <c r="R59" s="5">
        <v>45</v>
      </c>
      <c r="S59" s="53" t="b">
        <v>0</v>
      </c>
      <c r="T59" s="80">
        <v>32</v>
      </c>
    </row>
    <row r="60" spans="1:20" x14ac:dyDescent="0.2">
      <c r="A60" s="15">
        <v>63</v>
      </c>
      <c r="B60" s="12">
        <v>45</v>
      </c>
      <c r="C60" s="5">
        <v>45</v>
      </c>
      <c r="D60" s="8" t="b">
        <v>0</v>
      </c>
      <c r="E60" s="43"/>
      <c r="F60" s="38"/>
      <c r="G60" s="37"/>
      <c r="H60" s="61" t="s">
        <v>4</v>
      </c>
      <c r="I60" s="5">
        <v>45</v>
      </c>
      <c r="J60" s="8" t="b">
        <v>0</v>
      </c>
      <c r="K60" s="72">
        <v>45</v>
      </c>
      <c r="L60" s="71" t="s">
        <v>4</v>
      </c>
      <c r="M60" s="71" t="s">
        <v>4</v>
      </c>
      <c r="N60" s="12">
        <v>45</v>
      </c>
      <c r="O60" s="5">
        <v>45</v>
      </c>
      <c r="P60" s="8" t="b">
        <v>0</v>
      </c>
      <c r="Q60" s="13">
        <v>32.622840482065797</v>
      </c>
      <c r="R60" s="6">
        <v>30.999028760935101</v>
      </c>
      <c r="S60" s="53" t="b">
        <v>1</v>
      </c>
      <c r="T60" s="80">
        <v>32</v>
      </c>
    </row>
    <row r="61" spans="1:20" x14ac:dyDescent="0.2">
      <c r="A61" s="15">
        <v>64</v>
      </c>
      <c r="B61" s="13">
        <v>21.597486938368299</v>
      </c>
      <c r="C61" s="5">
        <v>45</v>
      </c>
      <c r="D61" s="8" t="b">
        <v>0</v>
      </c>
      <c r="E61" s="61" t="s">
        <v>4</v>
      </c>
      <c r="F61" s="5">
        <v>45</v>
      </c>
      <c r="G61" s="8" t="b">
        <v>0</v>
      </c>
      <c r="H61" s="61" t="s">
        <v>4</v>
      </c>
      <c r="I61" s="5">
        <v>45</v>
      </c>
      <c r="J61" s="8" t="b">
        <v>0</v>
      </c>
      <c r="K61" s="73">
        <v>22.459945365390901</v>
      </c>
      <c r="L61" s="71" t="s">
        <v>4</v>
      </c>
      <c r="M61" s="71" t="s">
        <v>4</v>
      </c>
      <c r="N61" s="13">
        <v>23.649033656391801</v>
      </c>
      <c r="O61" s="5">
        <v>45</v>
      </c>
      <c r="P61" s="8" t="b">
        <v>0</v>
      </c>
      <c r="Q61" s="43"/>
      <c r="R61" s="38"/>
      <c r="S61" s="55"/>
      <c r="T61" s="80">
        <v>33</v>
      </c>
    </row>
    <row r="62" spans="1:20" x14ac:dyDescent="0.2">
      <c r="A62" s="15">
        <v>65</v>
      </c>
      <c r="B62" s="12">
        <v>45</v>
      </c>
      <c r="C62" s="5">
        <v>45</v>
      </c>
      <c r="D62" s="8" t="b">
        <v>0</v>
      </c>
      <c r="E62" s="61" t="s">
        <v>4</v>
      </c>
      <c r="F62" s="5">
        <v>45</v>
      </c>
      <c r="G62" s="8" t="b">
        <v>0</v>
      </c>
      <c r="H62" s="61" t="s">
        <v>4</v>
      </c>
      <c r="I62" s="6">
        <v>36.956994189076802</v>
      </c>
      <c r="J62" s="62" t="s">
        <v>4</v>
      </c>
      <c r="K62" s="68">
        <v>45</v>
      </c>
      <c r="L62" s="69">
        <v>45</v>
      </c>
      <c r="M62" s="67" t="b">
        <v>0</v>
      </c>
      <c r="N62" s="12">
        <v>45</v>
      </c>
      <c r="O62" s="5">
        <v>45</v>
      </c>
      <c r="P62" s="8" t="b">
        <v>0</v>
      </c>
      <c r="Q62" s="44"/>
      <c r="R62" s="45"/>
      <c r="S62" s="55"/>
      <c r="T62" s="80">
        <v>33</v>
      </c>
    </row>
    <row r="63" spans="1:20" x14ac:dyDescent="0.2">
      <c r="A63" s="15">
        <v>66</v>
      </c>
      <c r="B63" s="12">
        <v>45</v>
      </c>
      <c r="C63" s="5">
        <v>45</v>
      </c>
      <c r="D63" s="8" t="b">
        <v>0</v>
      </c>
      <c r="E63" s="61" t="s">
        <v>4</v>
      </c>
      <c r="F63" s="5">
        <v>45</v>
      </c>
      <c r="G63" s="8" t="b">
        <v>0</v>
      </c>
      <c r="H63" s="61" t="s">
        <v>4</v>
      </c>
      <c r="I63" s="5">
        <v>45</v>
      </c>
      <c r="J63" s="8" t="b">
        <v>0</v>
      </c>
      <c r="K63" s="68">
        <v>45</v>
      </c>
      <c r="L63" s="69">
        <v>45</v>
      </c>
      <c r="M63" s="67" t="b">
        <v>0</v>
      </c>
      <c r="N63" s="12">
        <v>45</v>
      </c>
      <c r="O63" s="5">
        <v>45</v>
      </c>
      <c r="P63" s="8" t="b">
        <v>0</v>
      </c>
      <c r="Q63" s="44"/>
      <c r="R63" s="45"/>
      <c r="S63" s="55"/>
      <c r="T63" s="80">
        <v>34</v>
      </c>
    </row>
    <row r="64" spans="1:20" x14ac:dyDescent="0.2">
      <c r="A64" s="15">
        <v>67</v>
      </c>
      <c r="B64" s="12">
        <v>45</v>
      </c>
      <c r="C64" s="5">
        <v>45</v>
      </c>
      <c r="D64" s="8" t="b">
        <v>0</v>
      </c>
      <c r="E64" s="61" t="s">
        <v>4</v>
      </c>
      <c r="F64" s="5">
        <v>45</v>
      </c>
      <c r="G64" s="8" t="b">
        <v>0</v>
      </c>
      <c r="H64" s="61" t="s">
        <v>4</v>
      </c>
      <c r="I64" s="5">
        <v>45</v>
      </c>
      <c r="J64" s="8" t="b">
        <v>0</v>
      </c>
      <c r="K64" s="68">
        <v>45</v>
      </c>
      <c r="L64" s="69">
        <v>45</v>
      </c>
      <c r="M64" s="67" t="b">
        <v>0</v>
      </c>
      <c r="N64" s="12">
        <v>45</v>
      </c>
      <c r="O64" s="5">
        <v>45</v>
      </c>
      <c r="P64" s="8" t="b">
        <v>0</v>
      </c>
      <c r="Q64" s="44"/>
      <c r="R64" s="45"/>
      <c r="S64" s="55"/>
      <c r="T64" s="80">
        <v>34</v>
      </c>
    </row>
    <row r="65" spans="1:20" x14ac:dyDescent="0.2">
      <c r="A65" s="15">
        <v>68</v>
      </c>
      <c r="B65" s="12">
        <v>45</v>
      </c>
      <c r="C65" s="5">
        <v>45</v>
      </c>
      <c r="D65" s="8" t="b">
        <v>0</v>
      </c>
      <c r="E65" s="61" t="s">
        <v>4</v>
      </c>
      <c r="F65" s="5">
        <v>45</v>
      </c>
      <c r="G65" s="8" t="b">
        <v>0</v>
      </c>
      <c r="H65" s="61" t="s">
        <v>4</v>
      </c>
      <c r="I65" s="5">
        <v>45</v>
      </c>
      <c r="J65" s="8" t="b">
        <v>0</v>
      </c>
      <c r="K65" s="68">
        <v>45</v>
      </c>
      <c r="L65" s="69">
        <v>45</v>
      </c>
      <c r="M65" s="67" t="b">
        <v>0</v>
      </c>
      <c r="N65" s="12">
        <v>45</v>
      </c>
      <c r="O65" s="5">
        <v>45</v>
      </c>
      <c r="P65" s="8" t="b">
        <v>0</v>
      </c>
      <c r="Q65" s="44"/>
      <c r="R65" s="45"/>
      <c r="S65" s="55"/>
      <c r="T65" s="80">
        <v>35</v>
      </c>
    </row>
    <row r="66" spans="1:20" x14ac:dyDescent="0.2">
      <c r="A66" s="15">
        <v>69</v>
      </c>
      <c r="B66" s="12">
        <v>45</v>
      </c>
      <c r="C66" s="5">
        <v>45</v>
      </c>
      <c r="D66" s="8" t="b">
        <v>0</v>
      </c>
      <c r="E66" s="61" t="s">
        <v>4</v>
      </c>
      <c r="F66" s="5">
        <v>45</v>
      </c>
      <c r="G66" s="8" t="b">
        <v>0</v>
      </c>
      <c r="H66" s="61" t="s">
        <v>4</v>
      </c>
      <c r="I66" s="5">
        <v>45</v>
      </c>
      <c r="J66" s="8" t="b">
        <v>0</v>
      </c>
      <c r="K66" s="68">
        <v>45</v>
      </c>
      <c r="L66" s="69">
        <v>45</v>
      </c>
      <c r="M66" s="67" t="b">
        <v>0</v>
      </c>
      <c r="N66" s="12">
        <v>45</v>
      </c>
      <c r="O66" s="5">
        <v>45</v>
      </c>
      <c r="P66" s="8" t="b">
        <v>0</v>
      </c>
      <c r="Q66" s="44"/>
      <c r="R66" s="45"/>
      <c r="S66" s="55"/>
      <c r="T66" s="80">
        <v>35</v>
      </c>
    </row>
    <row r="67" spans="1:20" x14ac:dyDescent="0.2">
      <c r="A67" s="15">
        <v>70</v>
      </c>
      <c r="B67" s="12">
        <v>45</v>
      </c>
      <c r="C67" s="5">
        <v>45</v>
      </c>
      <c r="D67" s="8" t="b">
        <v>0</v>
      </c>
      <c r="E67" s="61" t="s">
        <v>4</v>
      </c>
      <c r="F67" s="5">
        <v>45</v>
      </c>
      <c r="G67" s="8" t="b">
        <v>0</v>
      </c>
      <c r="H67" s="61" t="s">
        <v>4</v>
      </c>
      <c r="I67" s="5">
        <v>45</v>
      </c>
      <c r="J67" s="8" t="b">
        <v>0</v>
      </c>
      <c r="K67" s="68">
        <v>45</v>
      </c>
      <c r="L67" s="69">
        <v>45</v>
      </c>
      <c r="M67" s="67" t="b">
        <v>0</v>
      </c>
      <c r="N67" s="12">
        <v>45</v>
      </c>
      <c r="O67" s="5">
        <v>45</v>
      </c>
      <c r="P67" s="8" t="b">
        <v>0</v>
      </c>
      <c r="Q67" s="44"/>
      <c r="R67" s="45"/>
      <c r="S67" s="55"/>
      <c r="T67" s="80">
        <v>36</v>
      </c>
    </row>
    <row r="68" spans="1:20" x14ac:dyDescent="0.2">
      <c r="A68" s="15">
        <v>71</v>
      </c>
      <c r="B68" s="12">
        <v>45</v>
      </c>
      <c r="C68" s="5">
        <v>45</v>
      </c>
      <c r="D68" s="8" t="b">
        <v>0</v>
      </c>
      <c r="E68" s="61" t="s">
        <v>4</v>
      </c>
      <c r="F68" s="5">
        <v>45</v>
      </c>
      <c r="G68" s="8" t="b">
        <v>0</v>
      </c>
      <c r="H68" s="61" t="s">
        <v>4</v>
      </c>
      <c r="I68" s="5">
        <v>45</v>
      </c>
      <c r="J68" s="8" t="b">
        <v>0</v>
      </c>
      <c r="K68" s="68">
        <v>45</v>
      </c>
      <c r="L68" s="69">
        <v>45</v>
      </c>
      <c r="M68" s="67" t="b">
        <v>0</v>
      </c>
      <c r="N68" s="12">
        <v>45</v>
      </c>
      <c r="O68" s="5">
        <v>45</v>
      </c>
      <c r="P68" s="8" t="b">
        <v>0</v>
      </c>
      <c r="Q68" s="44"/>
      <c r="R68" s="45"/>
      <c r="S68" s="55"/>
      <c r="T68" s="80">
        <v>36</v>
      </c>
    </row>
    <row r="69" spans="1:20" x14ac:dyDescent="0.2">
      <c r="A69" s="15">
        <v>72</v>
      </c>
      <c r="B69" s="13">
        <v>27.880122512940499</v>
      </c>
      <c r="C69" s="5">
        <v>45</v>
      </c>
      <c r="D69" s="8" t="b">
        <v>0</v>
      </c>
      <c r="E69" s="61" t="s">
        <v>4</v>
      </c>
      <c r="F69" s="5">
        <v>45</v>
      </c>
      <c r="G69" s="8" t="b">
        <v>0</v>
      </c>
      <c r="H69" s="61" t="s">
        <v>4</v>
      </c>
      <c r="I69" s="5">
        <v>45</v>
      </c>
      <c r="J69" s="8" t="b">
        <v>0</v>
      </c>
      <c r="K69" s="13">
        <v>28.399823559005799</v>
      </c>
      <c r="L69" s="69">
        <v>45</v>
      </c>
      <c r="M69" s="67" t="b">
        <v>0</v>
      </c>
      <c r="N69" s="13">
        <v>27.2758716072839</v>
      </c>
      <c r="O69" s="5">
        <v>45</v>
      </c>
      <c r="P69" s="8" t="b">
        <v>0</v>
      </c>
      <c r="Q69" s="44"/>
      <c r="R69" s="45"/>
      <c r="S69" s="55"/>
      <c r="T69" s="80">
        <v>37</v>
      </c>
    </row>
    <row r="70" spans="1:20" x14ac:dyDescent="0.2">
      <c r="A70" s="15">
        <v>73</v>
      </c>
      <c r="B70" s="12">
        <v>45</v>
      </c>
      <c r="C70" s="5">
        <v>45</v>
      </c>
      <c r="D70" s="8" t="b">
        <v>0</v>
      </c>
      <c r="E70" s="61" t="s">
        <v>4</v>
      </c>
      <c r="F70" s="5">
        <v>45</v>
      </c>
      <c r="G70" s="8" t="b">
        <v>0</v>
      </c>
      <c r="H70" s="61" t="s">
        <v>4</v>
      </c>
      <c r="I70" s="5">
        <v>45</v>
      </c>
      <c r="J70" s="8" t="b">
        <v>0</v>
      </c>
      <c r="K70" s="68">
        <v>45</v>
      </c>
      <c r="L70" s="69">
        <v>45</v>
      </c>
      <c r="M70" s="67" t="b">
        <v>0</v>
      </c>
      <c r="N70" s="12">
        <v>45</v>
      </c>
      <c r="O70" s="5">
        <v>45</v>
      </c>
      <c r="P70" s="8" t="b">
        <v>0</v>
      </c>
      <c r="Q70" s="44"/>
      <c r="R70" s="45"/>
      <c r="S70" s="55"/>
      <c r="T70" s="80">
        <v>37</v>
      </c>
    </row>
    <row r="71" spans="1:20" x14ac:dyDescent="0.2">
      <c r="A71" s="15">
        <v>74</v>
      </c>
      <c r="B71" s="12">
        <v>45</v>
      </c>
      <c r="C71" s="5">
        <v>45</v>
      </c>
      <c r="D71" s="8" t="b">
        <v>0</v>
      </c>
      <c r="E71" s="61" t="s">
        <v>4</v>
      </c>
      <c r="F71" s="5">
        <v>45</v>
      </c>
      <c r="G71" s="8" t="b">
        <v>0</v>
      </c>
      <c r="H71" s="13">
        <v>34.753778149812199</v>
      </c>
      <c r="I71" s="5">
        <v>45</v>
      </c>
      <c r="J71" s="8" t="b">
        <v>0</v>
      </c>
      <c r="K71" s="68">
        <v>45</v>
      </c>
      <c r="L71" s="69">
        <v>45</v>
      </c>
      <c r="M71" s="67" t="b">
        <v>0</v>
      </c>
      <c r="N71" s="12">
        <v>35.889452816297499</v>
      </c>
      <c r="O71" s="5">
        <v>45</v>
      </c>
      <c r="P71" s="8" t="b">
        <v>0</v>
      </c>
      <c r="Q71" s="44"/>
      <c r="R71" s="45"/>
      <c r="S71" s="55"/>
      <c r="T71" s="80">
        <v>38</v>
      </c>
    </row>
    <row r="72" spans="1:20" x14ac:dyDescent="0.2">
      <c r="A72" s="15">
        <v>75</v>
      </c>
      <c r="B72" s="13">
        <v>20.870565976380099</v>
      </c>
      <c r="C72" s="5">
        <v>45</v>
      </c>
      <c r="D72" s="8" t="b">
        <v>0</v>
      </c>
      <c r="E72" s="61" t="s">
        <v>4</v>
      </c>
      <c r="F72" s="5">
        <v>45</v>
      </c>
      <c r="G72" s="8" t="b">
        <v>0</v>
      </c>
      <c r="H72" s="13">
        <v>25.253930671615802</v>
      </c>
      <c r="I72" s="5">
        <v>45</v>
      </c>
      <c r="J72" s="8" t="b">
        <v>0</v>
      </c>
      <c r="K72" s="68">
        <v>45</v>
      </c>
      <c r="L72" s="69">
        <v>45</v>
      </c>
      <c r="M72" s="67" t="b">
        <v>0</v>
      </c>
      <c r="N72" s="13">
        <v>26.339694886581398</v>
      </c>
      <c r="O72" s="5">
        <v>45</v>
      </c>
      <c r="P72" s="8" t="b">
        <v>0</v>
      </c>
      <c r="Q72" s="44"/>
      <c r="R72" s="45"/>
      <c r="S72" s="55"/>
      <c r="T72" s="80">
        <v>38</v>
      </c>
    </row>
    <row r="73" spans="1:20" x14ac:dyDescent="0.2">
      <c r="A73" s="15">
        <v>76</v>
      </c>
      <c r="B73" s="13">
        <v>28.336902671202701</v>
      </c>
      <c r="C73" s="5">
        <v>45</v>
      </c>
      <c r="D73" s="8" t="b">
        <v>0</v>
      </c>
      <c r="E73" s="61" t="s">
        <v>4</v>
      </c>
      <c r="F73" s="5">
        <v>45</v>
      </c>
      <c r="G73" s="8" t="b">
        <v>0</v>
      </c>
      <c r="H73" s="13">
        <v>35.226800830201398</v>
      </c>
      <c r="I73" s="5">
        <v>45</v>
      </c>
      <c r="J73" s="8" t="b">
        <v>0</v>
      </c>
      <c r="K73" s="13">
        <v>32.409402571276402</v>
      </c>
      <c r="L73" s="69">
        <v>45</v>
      </c>
      <c r="M73" s="67" t="b">
        <v>0</v>
      </c>
      <c r="N73" s="13">
        <v>33.043183808371303</v>
      </c>
      <c r="O73" s="5">
        <v>45</v>
      </c>
      <c r="P73" s="8" t="b">
        <v>0</v>
      </c>
      <c r="Q73" s="44"/>
      <c r="R73" s="45"/>
      <c r="S73" s="55"/>
      <c r="T73" s="80">
        <v>39</v>
      </c>
    </row>
    <row r="74" spans="1:20" x14ac:dyDescent="0.2">
      <c r="A74" s="15">
        <v>77</v>
      </c>
      <c r="B74" s="12">
        <v>45</v>
      </c>
      <c r="C74" s="5">
        <v>45</v>
      </c>
      <c r="D74" s="8" t="b">
        <v>0</v>
      </c>
      <c r="E74" s="61" t="s">
        <v>4</v>
      </c>
      <c r="F74" s="5">
        <v>45</v>
      </c>
      <c r="G74" s="8" t="b">
        <v>0</v>
      </c>
      <c r="H74" s="12">
        <v>45</v>
      </c>
      <c r="I74" s="6">
        <v>36.763747904160297</v>
      </c>
      <c r="J74" s="8" t="b">
        <v>0</v>
      </c>
      <c r="K74" s="68">
        <v>45</v>
      </c>
      <c r="L74" s="69">
        <v>45</v>
      </c>
      <c r="M74" s="67" t="b">
        <v>0</v>
      </c>
      <c r="N74" s="12">
        <v>45</v>
      </c>
      <c r="O74" s="5">
        <v>45</v>
      </c>
      <c r="P74" s="8" t="b">
        <v>0</v>
      </c>
      <c r="Q74" s="44"/>
      <c r="R74" s="45"/>
      <c r="S74" s="55"/>
      <c r="T74" s="80">
        <v>39</v>
      </c>
    </row>
    <row r="75" spans="1:20" x14ac:dyDescent="0.2">
      <c r="A75" s="15">
        <v>78</v>
      </c>
      <c r="B75" s="12">
        <v>45</v>
      </c>
      <c r="C75" s="5">
        <v>45</v>
      </c>
      <c r="D75" s="8" t="b">
        <v>0</v>
      </c>
      <c r="E75" s="61" t="s">
        <v>4</v>
      </c>
      <c r="F75" s="6">
        <v>38.769971558304697</v>
      </c>
      <c r="G75" s="62" t="s">
        <v>4</v>
      </c>
      <c r="H75" s="12">
        <v>45</v>
      </c>
      <c r="I75" s="5">
        <v>45</v>
      </c>
      <c r="J75" s="8" t="b">
        <v>0</v>
      </c>
      <c r="K75" s="68">
        <v>45</v>
      </c>
      <c r="L75" s="69">
        <v>45</v>
      </c>
      <c r="M75" s="67" t="b">
        <v>0</v>
      </c>
      <c r="N75" s="12">
        <v>45</v>
      </c>
      <c r="O75" s="5">
        <v>45</v>
      </c>
      <c r="P75" s="8" t="b">
        <v>0</v>
      </c>
      <c r="Q75" s="44"/>
      <c r="R75" s="45"/>
      <c r="S75" s="55"/>
      <c r="T75" s="80">
        <v>40</v>
      </c>
    </row>
    <row r="76" spans="1:20" x14ac:dyDescent="0.2">
      <c r="A76" s="15">
        <v>79</v>
      </c>
      <c r="B76" s="12">
        <v>20.533972459009799</v>
      </c>
      <c r="C76" s="5">
        <v>45</v>
      </c>
      <c r="D76" s="8" t="b">
        <v>0</v>
      </c>
      <c r="E76" s="61" t="s">
        <v>4</v>
      </c>
      <c r="F76" s="5">
        <v>45</v>
      </c>
      <c r="G76" s="8" t="b">
        <v>0</v>
      </c>
      <c r="H76" s="13">
        <v>24.218679146746702</v>
      </c>
      <c r="I76" s="6">
        <v>31.104256509842099</v>
      </c>
      <c r="J76" s="8" t="b">
        <v>1</v>
      </c>
      <c r="K76" s="13">
        <v>22.4384144146082</v>
      </c>
      <c r="L76" s="69">
        <v>45</v>
      </c>
      <c r="M76" s="67" t="b">
        <v>0</v>
      </c>
      <c r="N76" s="13">
        <v>23.0701230926562</v>
      </c>
      <c r="O76" s="5">
        <v>45</v>
      </c>
      <c r="P76" s="8" t="b">
        <v>0</v>
      </c>
      <c r="Q76" s="44"/>
      <c r="R76" s="45"/>
      <c r="S76" s="55"/>
      <c r="T76" s="80">
        <v>40</v>
      </c>
    </row>
    <row r="77" spans="1:20" x14ac:dyDescent="0.2">
      <c r="A77" s="15">
        <v>80</v>
      </c>
      <c r="B77" s="12">
        <v>45</v>
      </c>
      <c r="C77" s="5">
        <v>45</v>
      </c>
      <c r="D77" s="8" t="b">
        <v>0</v>
      </c>
      <c r="E77" s="61" t="s">
        <v>4</v>
      </c>
      <c r="F77" s="5">
        <v>45</v>
      </c>
      <c r="G77" s="8" t="b">
        <v>0</v>
      </c>
      <c r="H77" s="12">
        <v>45</v>
      </c>
      <c r="I77" s="5">
        <v>45</v>
      </c>
      <c r="J77" s="8" t="b">
        <v>0</v>
      </c>
      <c r="K77" s="68">
        <v>45</v>
      </c>
      <c r="L77" s="69">
        <v>45</v>
      </c>
      <c r="M77" s="67" t="b">
        <v>0</v>
      </c>
      <c r="N77" s="12">
        <v>45</v>
      </c>
      <c r="O77" s="5">
        <v>45</v>
      </c>
      <c r="P77" s="8" t="b">
        <v>0</v>
      </c>
      <c r="Q77" s="44"/>
      <c r="R77" s="45"/>
      <c r="S77" s="55"/>
      <c r="T77" s="80">
        <v>41</v>
      </c>
    </row>
    <row r="78" spans="1:20" x14ac:dyDescent="0.2">
      <c r="A78" s="15">
        <v>81</v>
      </c>
      <c r="B78" s="12">
        <v>45</v>
      </c>
      <c r="C78" s="5">
        <v>45</v>
      </c>
      <c r="D78" s="8" t="b">
        <v>0</v>
      </c>
      <c r="E78" s="61" t="s">
        <v>4</v>
      </c>
      <c r="F78" s="5">
        <v>45</v>
      </c>
      <c r="G78" s="8" t="b">
        <v>0</v>
      </c>
      <c r="H78" s="12">
        <v>45</v>
      </c>
      <c r="I78" s="5">
        <v>45</v>
      </c>
      <c r="J78" s="8" t="b">
        <v>0</v>
      </c>
      <c r="K78" s="68">
        <v>45</v>
      </c>
      <c r="L78" s="69">
        <v>45</v>
      </c>
      <c r="M78" s="67" t="b">
        <v>0</v>
      </c>
      <c r="N78" s="12">
        <v>45</v>
      </c>
      <c r="O78" s="5">
        <v>45</v>
      </c>
      <c r="P78" s="8" t="b">
        <v>0</v>
      </c>
      <c r="Q78" s="44"/>
      <c r="R78" s="45"/>
      <c r="S78" s="55"/>
      <c r="T78" s="80">
        <v>41</v>
      </c>
    </row>
    <row r="79" spans="1:20" x14ac:dyDescent="0.2">
      <c r="A79" s="15">
        <v>82</v>
      </c>
      <c r="B79" s="12">
        <v>45</v>
      </c>
      <c r="C79" s="5">
        <v>45</v>
      </c>
      <c r="D79" s="8" t="b">
        <v>0</v>
      </c>
      <c r="E79" s="61" t="s">
        <v>4</v>
      </c>
      <c r="F79" s="5">
        <v>45</v>
      </c>
      <c r="G79" s="8" t="b">
        <v>0</v>
      </c>
      <c r="H79" s="12">
        <v>45</v>
      </c>
      <c r="I79" s="5">
        <v>45</v>
      </c>
      <c r="J79" s="8" t="b">
        <v>0</v>
      </c>
      <c r="K79" s="68">
        <v>45</v>
      </c>
      <c r="L79" s="69">
        <v>45</v>
      </c>
      <c r="M79" s="67" t="b">
        <v>0</v>
      </c>
      <c r="N79" s="12">
        <v>45</v>
      </c>
      <c r="O79" s="5">
        <v>45</v>
      </c>
      <c r="P79" s="8" t="b">
        <v>0</v>
      </c>
      <c r="Q79" s="44"/>
      <c r="R79" s="45"/>
      <c r="S79" s="55"/>
      <c r="T79" s="80">
        <v>42</v>
      </c>
    </row>
    <row r="80" spans="1:20" x14ac:dyDescent="0.2">
      <c r="A80" s="15">
        <v>83</v>
      </c>
      <c r="B80" s="12">
        <v>45</v>
      </c>
      <c r="C80" s="5">
        <v>45</v>
      </c>
      <c r="D80" s="8" t="b">
        <v>0</v>
      </c>
      <c r="E80" s="61" t="s">
        <v>4</v>
      </c>
      <c r="F80" s="5">
        <v>45</v>
      </c>
      <c r="G80" s="8" t="b">
        <v>0</v>
      </c>
      <c r="H80" s="12">
        <v>45</v>
      </c>
      <c r="I80" s="5">
        <v>45</v>
      </c>
      <c r="J80" s="8" t="b">
        <v>0</v>
      </c>
      <c r="K80" s="68">
        <v>45</v>
      </c>
      <c r="L80" s="69">
        <v>45</v>
      </c>
      <c r="M80" s="67" t="b">
        <v>0</v>
      </c>
      <c r="N80" s="12">
        <v>45</v>
      </c>
      <c r="O80" s="5">
        <v>45</v>
      </c>
      <c r="P80" s="8" t="b">
        <v>0</v>
      </c>
      <c r="Q80" s="44"/>
      <c r="R80" s="45"/>
      <c r="S80" s="55"/>
      <c r="T80" s="80">
        <v>42</v>
      </c>
    </row>
    <row r="81" spans="1:20" x14ac:dyDescent="0.2">
      <c r="A81" s="15">
        <v>84</v>
      </c>
      <c r="B81" s="13">
        <v>39.338334832391197</v>
      </c>
      <c r="C81" s="5">
        <v>45</v>
      </c>
      <c r="D81" s="8" t="b">
        <v>0</v>
      </c>
      <c r="E81" s="61" t="s">
        <v>4</v>
      </c>
      <c r="F81" s="5">
        <v>45</v>
      </c>
      <c r="G81" s="8" t="b">
        <v>0</v>
      </c>
      <c r="H81" s="12">
        <v>45</v>
      </c>
      <c r="I81" s="5">
        <v>45</v>
      </c>
      <c r="J81" s="8" t="b">
        <v>0</v>
      </c>
      <c r="K81" s="12">
        <v>45</v>
      </c>
      <c r="L81" s="5">
        <v>45</v>
      </c>
      <c r="M81" s="8" t="b">
        <v>0</v>
      </c>
      <c r="N81" s="12">
        <v>45</v>
      </c>
      <c r="O81" s="5">
        <v>45</v>
      </c>
      <c r="P81" s="8" t="b">
        <v>0</v>
      </c>
      <c r="Q81" s="44"/>
      <c r="R81" s="45"/>
      <c r="S81" s="55"/>
      <c r="T81" s="80">
        <v>43</v>
      </c>
    </row>
    <row r="82" spans="1:20" x14ac:dyDescent="0.2">
      <c r="A82" s="15">
        <v>85</v>
      </c>
      <c r="B82" s="12">
        <v>42.458148131642403</v>
      </c>
      <c r="C82" s="5">
        <v>45</v>
      </c>
      <c r="D82" s="8" t="b">
        <v>0</v>
      </c>
      <c r="E82" s="61" t="s">
        <v>4</v>
      </c>
      <c r="F82" s="5">
        <v>45</v>
      </c>
      <c r="G82" s="8" t="b">
        <v>0</v>
      </c>
      <c r="H82" s="12">
        <v>45</v>
      </c>
      <c r="I82" s="5">
        <v>45</v>
      </c>
      <c r="J82" s="8" t="b">
        <v>0</v>
      </c>
      <c r="K82" s="12">
        <v>45</v>
      </c>
      <c r="L82" s="5">
        <v>45</v>
      </c>
      <c r="M82" s="8" t="b">
        <v>0</v>
      </c>
      <c r="N82" s="12">
        <v>45</v>
      </c>
      <c r="O82" s="5">
        <v>45</v>
      </c>
      <c r="P82" s="8" t="b">
        <v>0</v>
      </c>
      <c r="Q82" s="44"/>
      <c r="R82" s="45"/>
      <c r="S82" s="55"/>
      <c r="T82" s="80">
        <v>43</v>
      </c>
    </row>
    <row r="83" spans="1:20" x14ac:dyDescent="0.2">
      <c r="A83" s="15">
        <v>86</v>
      </c>
      <c r="B83" s="12">
        <v>45</v>
      </c>
      <c r="C83" s="5">
        <v>45</v>
      </c>
      <c r="D83" s="8" t="b">
        <v>0</v>
      </c>
      <c r="E83" s="61" t="s">
        <v>4</v>
      </c>
      <c r="F83" s="5">
        <v>45</v>
      </c>
      <c r="G83" s="8" t="b">
        <v>0</v>
      </c>
      <c r="H83" s="12">
        <v>45</v>
      </c>
      <c r="I83" s="5">
        <v>45</v>
      </c>
      <c r="J83" s="8" t="b">
        <v>0</v>
      </c>
      <c r="K83" s="12">
        <v>45</v>
      </c>
      <c r="L83" s="5">
        <v>45</v>
      </c>
      <c r="M83" s="8" t="b">
        <v>0</v>
      </c>
      <c r="N83" s="12">
        <v>45</v>
      </c>
      <c r="O83" s="5">
        <v>45</v>
      </c>
      <c r="P83" s="8" t="b">
        <v>0</v>
      </c>
      <c r="Q83" s="44"/>
      <c r="R83" s="45"/>
      <c r="S83" s="55"/>
      <c r="T83" s="80">
        <v>44</v>
      </c>
    </row>
    <row r="84" spans="1:20" x14ac:dyDescent="0.2">
      <c r="A84" s="15">
        <v>87</v>
      </c>
      <c r="B84" s="12">
        <v>45</v>
      </c>
      <c r="C84" s="5">
        <v>45</v>
      </c>
      <c r="D84" s="8" t="b">
        <v>0</v>
      </c>
      <c r="E84" s="61" t="s">
        <v>4</v>
      </c>
      <c r="F84" s="5">
        <v>45</v>
      </c>
      <c r="G84" s="8" t="b">
        <v>0</v>
      </c>
      <c r="H84" s="12">
        <v>45</v>
      </c>
      <c r="I84" s="5">
        <v>45</v>
      </c>
      <c r="J84" s="8" t="b">
        <v>0</v>
      </c>
      <c r="K84" s="12">
        <v>45</v>
      </c>
      <c r="L84" s="5">
        <v>45</v>
      </c>
      <c r="M84" s="8" t="b">
        <v>0</v>
      </c>
      <c r="N84" s="12">
        <v>45</v>
      </c>
      <c r="O84" s="5">
        <v>45</v>
      </c>
      <c r="P84" s="8" t="b">
        <v>0</v>
      </c>
      <c r="Q84" s="44"/>
      <c r="R84" s="45"/>
      <c r="S84" s="55"/>
      <c r="T84" s="80">
        <v>44</v>
      </c>
    </row>
    <row r="85" spans="1:20" x14ac:dyDescent="0.2">
      <c r="A85" s="15">
        <v>88</v>
      </c>
      <c r="B85" s="12">
        <v>45</v>
      </c>
      <c r="C85" s="5">
        <v>45</v>
      </c>
      <c r="D85" s="8" t="b">
        <v>0</v>
      </c>
      <c r="E85" s="61" t="s">
        <v>4</v>
      </c>
      <c r="F85" s="5">
        <v>45</v>
      </c>
      <c r="G85" s="8" t="b">
        <v>0</v>
      </c>
      <c r="H85" s="12">
        <v>45</v>
      </c>
      <c r="I85" s="5">
        <v>45</v>
      </c>
      <c r="J85" s="8" t="b">
        <v>0</v>
      </c>
      <c r="K85" s="12">
        <v>45</v>
      </c>
      <c r="L85" s="5">
        <v>45</v>
      </c>
      <c r="M85" s="8" t="b">
        <v>0</v>
      </c>
      <c r="N85" s="44"/>
      <c r="O85" s="45"/>
      <c r="P85" s="37"/>
      <c r="Q85" s="44"/>
      <c r="R85" s="45"/>
      <c r="S85" s="55"/>
      <c r="T85" s="80">
        <v>45</v>
      </c>
    </row>
    <row r="86" spans="1:20" x14ac:dyDescent="0.2">
      <c r="A86" s="15">
        <v>89</v>
      </c>
      <c r="B86" s="12">
        <v>45</v>
      </c>
      <c r="C86" s="5">
        <v>45</v>
      </c>
      <c r="D86" s="8" t="b">
        <v>0</v>
      </c>
      <c r="E86" s="61" t="s">
        <v>4</v>
      </c>
      <c r="F86" s="5">
        <v>45</v>
      </c>
      <c r="G86" s="8" t="b">
        <v>0</v>
      </c>
      <c r="H86" s="12">
        <v>45</v>
      </c>
      <c r="I86" s="5">
        <v>45</v>
      </c>
      <c r="J86" s="8" t="b">
        <v>0</v>
      </c>
      <c r="K86" s="12">
        <v>45</v>
      </c>
      <c r="L86" s="5">
        <v>45</v>
      </c>
      <c r="M86" s="8" t="b">
        <v>0</v>
      </c>
      <c r="N86" s="44"/>
      <c r="O86" s="45"/>
      <c r="P86" s="37"/>
      <c r="Q86" s="44"/>
      <c r="R86" s="45"/>
      <c r="S86" s="55"/>
      <c r="T86" s="80">
        <v>45</v>
      </c>
    </row>
    <row r="87" spans="1:20" x14ac:dyDescent="0.2">
      <c r="A87" s="15">
        <v>90</v>
      </c>
      <c r="B87" s="12">
        <v>45</v>
      </c>
      <c r="C87" s="5">
        <v>45</v>
      </c>
      <c r="D87" s="8" t="b">
        <v>0</v>
      </c>
      <c r="E87" s="61" t="s">
        <v>4</v>
      </c>
      <c r="F87" s="5">
        <v>45</v>
      </c>
      <c r="G87" s="8" t="b">
        <v>0</v>
      </c>
      <c r="H87" s="12">
        <v>45</v>
      </c>
      <c r="I87" s="5">
        <v>45</v>
      </c>
      <c r="J87" s="8" t="b">
        <v>0</v>
      </c>
      <c r="K87" s="12">
        <v>45</v>
      </c>
      <c r="L87" s="5">
        <v>45</v>
      </c>
      <c r="M87" s="8" t="b">
        <v>0</v>
      </c>
      <c r="N87" s="44"/>
      <c r="O87" s="45"/>
      <c r="P87" s="37"/>
      <c r="Q87" s="44"/>
      <c r="R87" s="45"/>
      <c r="S87" s="55"/>
      <c r="T87" s="80">
        <v>46</v>
      </c>
    </row>
    <row r="88" spans="1:20" x14ac:dyDescent="0.2">
      <c r="A88" s="15">
        <v>91</v>
      </c>
      <c r="B88" s="12">
        <v>45</v>
      </c>
      <c r="C88" s="5">
        <v>45</v>
      </c>
      <c r="D88" s="8" t="b">
        <v>0</v>
      </c>
      <c r="E88" s="61" t="s">
        <v>4</v>
      </c>
      <c r="F88" s="5">
        <v>45</v>
      </c>
      <c r="G88" s="8" t="b">
        <v>0</v>
      </c>
      <c r="H88" s="12">
        <v>45</v>
      </c>
      <c r="I88" s="5">
        <v>45</v>
      </c>
      <c r="J88" s="8" t="b">
        <v>0</v>
      </c>
      <c r="K88" s="35"/>
      <c r="L88" s="38"/>
      <c r="M88" s="37"/>
      <c r="N88" s="44"/>
      <c r="O88" s="45"/>
      <c r="P88" s="37"/>
      <c r="Q88" s="44"/>
      <c r="R88" s="45"/>
      <c r="S88" s="55"/>
      <c r="T88" s="80">
        <v>46</v>
      </c>
    </row>
    <row r="89" spans="1:20" x14ac:dyDescent="0.2">
      <c r="A89" s="15">
        <v>92</v>
      </c>
      <c r="B89" s="13">
        <v>24.187275566941398</v>
      </c>
      <c r="C89" s="6">
        <v>31.302193099719201</v>
      </c>
      <c r="D89" s="8" t="b">
        <v>1</v>
      </c>
      <c r="E89" s="61" t="s">
        <v>4</v>
      </c>
      <c r="F89" s="5">
        <v>45</v>
      </c>
      <c r="G89" s="8" t="b">
        <v>0</v>
      </c>
      <c r="H89" s="13">
        <v>25.211104302208799</v>
      </c>
      <c r="I89" s="5">
        <v>45</v>
      </c>
      <c r="J89" s="8" t="b">
        <v>0</v>
      </c>
      <c r="K89" s="35"/>
      <c r="L89" s="38"/>
      <c r="M89" s="37"/>
      <c r="N89" s="44"/>
      <c r="O89" s="45"/>
      <c r="P89" s="37"/>
      <c r="Q89" s="44"/>
      <c r="R89" s="45"/>
      <c r="S89" s="55"/>
      <c r="T89" s="80">
        <v>47</v>
      </c>
    </row>
    <row r="90" spans="1:20" x14ac:dyDescent="0.2">
      <c r="A90" s="15">
        <v>93</v>
      </c>
      <c r="B90" s="12">
        <v>45</v>
      </c>
      <c r="C90" s="5">
        <v>45</v>
      </c>
      <c r="D90" s="8" t="b">
        <v>0</v>
      </c>
      <c r="E90" s="61" t="s">
        <v>4</v>
      </c>
      <c r="F90" s="5">
        <v>45</v>
      </c>
      <c r="G90" s="8" t="b">
        <v>0</v>
      </c>
      <c r="H90" s="12">
        <v>45</v>
      </c>
      <c r="I90" s="5">
        <v>45</v>
      </c>
      <c r="J90" s="8" t="b">
        <v>0</v>
      </c>
      <c r="K90" s="35"/>
      <c r="L90" s="38"/>
      <c r="M90" s="37"/>
      <c r="N90" s="44"/>
      <c r="O90" s="45"/>
      <c r="P90" s="37"/>
      <c r="Q90" s="44"/>
      <c r="R90" s="45"/>
      <c r="S90" s="55"/>
      <c r="T90" s="80">
        <v>47</v>
      </c>
    </row>
    <row r="91" spans="1:20" x14ac:dyDescent="0.2">
      <c r="A91" s="15">
        <v>94</v>
      </c>
      <c r="B91" s="12">
        <v>45</v>
      </c>
      <c r="C91" s="5">
        <v>45</v>
      </c>
      <c r="D91" s="8" t="b">
        <v>0</v>
      </c>
      <c r="E91" s="61" t="s">
        <v>4</v>
      </c>
      <c r="F91" s="5">
        <v>45</v>
      </c>
      <c r="G91" s="8" t="b">
        <v>0</v>
      </c>
      <c r="H91" s="12">
        <v>45</v>
      </c>
      <c r="I91" s="5">
        <v>45</v>
      </c>
      <c r="J91" s="8" t="b">
        <v>0</v>
      </c>
      <c r="K91" s="35"/>
      <c r="L91" s="38"/>
      <c r="M91" s="37"/>
      <c r="N91" s="44"/>
      <c r="O91" s="45"/>
      <c r="P91" s="37"/>
      <c r="Q91" s="44"/>
      <c r="R91" s="45"/>
      <c r="S91" s="55"/>
      <c r="T91" s="80">
        <v>48</v>
      </c>
    </row>
    <row r="92" spans="1:20" x14ac:dyDescent="0.2">
      <c r="A92" s="15">
        <v>95</v>
      </c>
      <c r="B92" s="12">
        <v>45</v>
      </c>
      <c r="C92" s="5">
        <v>45</v>
      </c>
      <c r="D92" s="8" t="b">
        <v>0</v>
      </c>
      <c r="E92" s="43"/>
      <c r="F92" s="38"/>
      <c r="G92" s="37"/>
      <c r="H92" s="12">
        <v>45</v>
      </c>
      <c r="I92" s="5">
        <v>45</v>
      </c>
      <c r="J92" s="8" t="b">
        <v>0</v>
      </c>
      <c r="K92" s="35"/>
      <c r="L92" s="38"/>
      <c r="M92" s="37"/>
      <c r="N92" s="44"/>
      <c r="O92" s="45"/>
      <c r="P92" s="37"/>
      <c r="Q92" s="44"/>
      <c r="R92" s="45"/>
      <c r="S92" s="55"/>
      <c r="T92" s="80">
        <v>48</v>
      </c>
    </row>
    <row r="93" spans="1:20" x14ac:dyDescent="0.2">
      <c r="A93" s="15">
        <v>96</v>
      </c>
      <c r="B93" s="12">
        <v>45</v>
      </c>
      <c r="C93" s="5">
        <v>45</v>
      </c>
      <c r="D93" s="8" t="b">
        <v>0</v>
      </c>
      <c r="E93" s="61" t="s">
        <v>4</v>
      </c>
      <c r="F93" s="5">
        <v>45</v>
      </c>
      <c r="G93" s="8" t="b">
        <v>0</v>
      </c>
      <c r="H93" s="12">
        <v>45</v>
      </c>
      <c r="I93" s="5">
        <v>45</v>
      </c>
      <c r="J93" s="8" t="b">
        <v>0</v>
      </c>
      <c r="K93" s="12">
        <v>45</v>
      </c>
      <c r="L93" s="6">
        <v>37.765612281265902</v>
      </c>
      <c r="M93" s="8" t="b">
        <v>0</v>
      </c>
      <c r="N93" s="44"/>
      <c r="O93" s="45"/>
      <c r="P93" s="37"/>
      <c r="Q93" s="44"/>
      <c r="R93" s="45"/>
      <c r="S93" s="55"/>
      <c r="T93" s="80">
        <v>49</v>
      </c>
    </row>
    <row r="94" spans="1:20" x14ac:dyDescent="0.2">
      <c r="A94" s="15">
        <v>97</v>
      </c>
      <c r="B94" s="12">
        <v>45</v>
      </c>
      <c r="C94" s="5">
        <v>45</v>
      </c>
      <c r="D94" s="8" t="b">
        <v>0</v>
      </c>
      <c r="E94" s="61" t="s">
        <v>4</v>
      </c>
      <c r="F94" s="5">
        <v>45</v>
      </c>
      <c r="G94" s="8" t="b">
        <v>0</v>
      </c>
      <c r="H94" s="12">
        <v>45</v>
      </c>
      <c r="I94" s="5">
        <v>45</v>
      </c>
      <c r="J94" s="8" t="b">
        <v>0</v>
      </c>
      <c r="K94" s="12">
        <v>45</v>
      </c>
      <c r="L94" s="5">
        <v>45</v>
      </c>
      <c r="M94" s="8" t="b">
        <v>0</v>
      </c>
      <c r="N94" s="44"/>
      <c r="O94" s="45"/>
      <c r="P94" s="37"/>
      <c r="Q94" s="44"/>
      <c r="R94" s="45"/>
      <c r="S94" s="55"/>
      <c r="T94" s="80">
        <v>49</v>
      </c>
    </row>
    <row r="95" spans="1:20" x14ac:dyDescent="0.2">
      <c r="A95" s="15">
        <v>98</v>
      </c>
      <c r="B95" s="12">
        <v>45</v>
      </c>
      <c r="C95" s="5">
        <v>45</v>
      </c>
      <c r="D95" s="8" t="b">
        <v>0</v>
      </c>
      <c r="E95" s="61" t="s">
        <v>4</v>
      </c>
      <c r="F95" s="5">
        <v>45</v>
      </c>
      <c r="G95" s="8" t="b">
        <v>0</v>
      </c>
      <c r="H95" s="12">
        <v>45</v>
      </c>
      <c r="I95" s="5">
        <v>45</v>
      </c>
      <c r="J95" s="8" t="b">
        <v>0</v>
      </c>
      <c r="K95" s="44"/>
      <c r="L95" s="45"/>
      <c r="M95" s="37"/>
      <c r="N95" s="44"/>
      <c r="O95" s="45"/>
      <c r="P95" s="37"/>
      <c r="Q95" s="44"/>
      <c r="R95" s="45"/>
      <c r="S95" s="55"/>
      <c r="T95" s="80">
        <v>50</v>
      </c>
    </row>
    <row r="96" spans="1:20" ht="16" thickBot="1" x14ac:dyDescent="0.25">
      <c r="A96" s="16">
        <v>99</v>
      </c>
      <c r="B96" s="63" t="s">
        <v>4</v>
      </c>
      <c r="C96" s="9">
        <v>45</v>
      </c>
      <c r="D96" s="10" t="b">
        <v>0</v>
      </c>
      <c r="E96" s="63" t="s">
        <v>4</v>
      </c>
      <c r="F96" s="9">
        <v>45</v>
      </c>
      <c r="G96" s="10" t="b">
        <v>0</v>
      </c>
      <c r="H96" s="17">
        <v>45</v>
      </c>
      <c r="I96" s="9">
        <v>45</v>
      </c>
      <c r="J96" s="10" t="b">
        <v>0</v>
      </c>
      <c r="K96" s="46"/>
      <c r="L96" s="47"/>
      <c r="M96" s="48"/>
      <c r="N96" s="46"/>
      <c r="O96" s="47"/>
      <c r="P96" s="48"/>
      <c r="Q96" s="46"/>
      <c r="R96" s="47"/>
      <c r="S96" s="56"/>
      <c r="T96" s="80">
        <v>50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1A84-651E-42CE-AC83-621A209EC8B3}">
  <dimension ref="A1:P99"/>
  <sheetViews>
    <sheetView workbookViewId="0">
      <selection activeCell="J1" sqref="J1:L3"/>
    </sheetView>
  </sheetViews>
  <sheetFormatPr baseColWidth="10" defaultColWidth="7.5" defaultRowHeight="15" x14ac:dyDescent="0.2"/>
  <cols>
    <col min="1" max="1" width="7.5" style="4"/>
    <col min="2" max="2" width="7.5" style="2"/>
    <col min="3" max="7" width="7.5" style="1"/>
    <col min="8" max="9" width="11.6640625" style="1" customWidth="1"/>
    <col min="10" max="16384" width="7.5" style="1"/>
  </cols>
  <sheetData>
    <row r="1" spans="1:12" s="3" customFormat="1" x14ac:dyDescent="0.2">
      <c r="A1" s="22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4">
        <f>H3/95</f>
        <v>0.22105263157894736</v>
      </c>
      <c r="I1" s="14"/>
      <c r="J1" s="3">
        <f>COUNTIF(H4:H98, "&gt;1")</f>
        <v>4</v>
      </c>
      <c r="K1" s="4">
        <f>J1/95</f>
        <v>4.2105263157894736E-2</v>
      </c>
    </row>
    <row r="2" spans="1:12" s="4" customFormat="1" ht="16" thickBot="1" x14ac:dyDescent="0.25">
      <c r="A2" s="24" t="s">
        <v>0</v>
      </c>
      <c r="B2" s="26" t="s">
        <v>2</v>
      </c>
      <c r="C2" s="26" t="s">
        <v>2</v>
      </c>
      <c r="D2" s="26" t="s">
        <v>2</v>
      </c>
      <c r="E2" s="26" t="s">
        <v>2</v>
      </c>
      <c r="F2" s="26" t="s">
        <v>2</v>
      </c>
      <c r="G2" s="26" t="s">
        <v>2</v>
      </c>
      <c r="H2" s="24" t="s">
        <v>5</v>
      </c>
      <c r="I2" s="24" t="s">
        <v>5</v>
      </c>
      <c r="J2" s="4">
        <f>J3/495</f>
        <v>6.8686868686868685E-2</v>
      </c>
    </row>
    <row r="3" spans="1:12" s="4" customFormat="1" ht="16" thickBot="1" x14ac:dyDescent="0.25">
      <c r="A3" s="31"/>
      <c r="B3" s="33">
        <f t="shared" ref="B3:G3" si="0">COUNTIF(B4:B98, "&lt;40.00")</f>
        <v>8</v>
      </c>
      <c r="C3" s="33">
        <f t="shared" si="0"/>
        <v>7</v>
      </c>
      <c r="D3" s="33">
        <f t="shared" si="0"/>
        <v>7</v>
      </c>
      <c r="E3" s="33">
        <f t="shared" si="0"/>
        <v>2</v>
      </c>
      <c r="F3" s="33">
        <f t="shared" si="0"/>
        <v>5</v>
      </c>
      <c r="G3" s="33">
        <f t="shared" si="0"/>
        <v>5</v>
      </c>
      <c r="H3" s="30">
        <f>COUNTIF(H4:H98,"&gt;0")</f>
        <v>21</v>
      </c>
      <c r="I3" s="30">
        <f>COUNTIF(I4:I98,"&gt;0")</f>
        <v>0</v>
      </c>
      <c r="J3" s="75">
        <f>G3+F3+E3+D3+C3+B3</f>
        <v>34</v>
      </c>
      <c r="L3" s="4">
        <f>8/95</f>
        <v>8.4210526315789472E-2</v>
      </c>
    </row>
    <row r="4" spans="1:12" x14ac:dyDescent="0.2">
      <c r="A4" s="29">
        <v>1</v>
      </c>
      <c r="B4" s="19">
        <v>45</v>
      </c>
      <c r="C4" s="19">
        <v>45</v>
      </c>
      <c r="D4" s="19">
        <v>45</v>
      </c>
      <c r="E4" s="19">
        <v>45</v>
      </c>
      <c r="F4" s="19">
        <v>45</v>
      </c>
      <c r="G4" s="19">
        <v>45</v>
      </c>
      <c r="H4" s="59">
        <f>COUNTIF(B4:G4, "&lt;40.00")</f>
        <v>0</v>
      </c>
      <c r="I4" s="59">
        <f t="shared" ref="I4:I35" si="1">COUNTIF(C4:G4, TRUE)</f>
        <v>0</v>
      </c>
    </row>
    <row r="5" spans="1:12" x14ac:dyDescent="0.2">
      <c r="A5" s="15">
        <v>2</v>
      </c>
      <c r="B5" s="5">
        <v>45</v>
      </c>
      <c r="C5" s="5">
        <v>45</v>
      </c>
      <c r="D5" s="5">
        <v>45</v>
      </c>
      <c r="E5" s="5">
        <v>45</v>
      </c>
      <c r="F5" s="5">
        <v>45</v>
      </c>
      <c r="G5" s="5">
        <v>45</v>
      </c>
      <c r="H5" s="59">
        <f t="shared" ref="H5:H68" si="2">COUNTIF(B5:G5, "&lt;40.00")</f>
        <v>0</v>
      </c>
      <c r="I5" s="57">
        <f t="shared" si="1"/>
        <v>0</v>
      </c>
    </row>
    <row r="6" spans="1:12" x14ac:dyDescent="0.2">
      <c r="A6" s="15">
        <v>3</v>
      </c>
      <c r="B6" s="6">
        <v>27.5649047729576</v>
      </c>
      <c r="C6" s="6">
        <v>26.096291543514699</v>
      </c>
      <c r="D6" s="6">
        <v>20.071263810509802</v>
      </c>
      <c r="E6" s="6">
        <v>31.980891218226201</v>
      </c>
      <c r="F6" s="6">
        <v>21.222113391339199</v>
      </c>
      <c r="G6" s="6">
        <v>26.062723325410801</v>
      </c>
      <c r="H6" s="59">
        <f t="shared" si="2"/>
        <v>6</v>
      </c>
      <c r="I6" s="57">
        <f t="shared" si="1"/>
        <v>0</v>
      </c>
    </row>
    <row r="7" spans="1:12" x14ac:dyDescent="0.2">
      <c r="A7" s="15">
        <v>4</v>
      </c>
      <c r="B7" s="76">
        <v>37.036657278919201</v>
      </c>
      <c r="C7" s="5">
        <v>45</v>
      </c>
      <c r="D7" s="5">
        <v>45</v>
      </c>
      <c r="E7" s="5">
        <v>45</v>
      </c>
      <c r="F7" s="5">
        <v>45</v>
      </c>
      <c r="G7" s="5">
        <v>45</v>
      </c>
      <c r="H7" s="59">
        <f t="shared" si="2"/>
        <v>1</v>
      </c>
      <c r="I7" s="57">
        <f t="shared" si="1"/>
        <v>0</v>
      </c>
    </row>
    <row r="8" spans="1:12" x14ac:dyDescent="0.2">
      <c r="A8" s="15">
        <v>5</v>
      </c>
      <c r="B8" s="5">
        <v>45</v>
      </c>
      <c r="C8" s="5">
        <v>45</v>
      </c>
      <c r="D8" s="5">
        <v>45</v>
      </c>
      <c r="E8" s="5">
        <v>45</v>
      </c>
      <c r="F8" s="5">
        <v>45</v>
      </c>
      <c r="G8" s="5">
        <v>45</v>
      </c>
      <c r="H8" s="59">
        <f t="shared" si="2"/>
        <v>0</v>
      </c>
      <c r="I8" s="57">
        <f t="shared" si="1"/>
        <v>0</v>
      </c>
    </row>
    <row r="9" spans="1:12" x14ac:dyDescent="0.2">
      <c r="A9" s="15">
        <v>6</v>
      </c>
      <c r="B9" s="36"/>
      <c r="C9" s="5">
        <v>45</v>
      </c>
      <c r="D9" s="5">
        <v>45</v>
      </c>
      <c r="E9" s="5">
        <v>45</v>
      </c>
      <c r="F9" s="5">
        <v>45</v>
      </c>
      <c r="G9" s="5">
        <v>45</v>
      </c>
      <c r="H9" s="59">
        <f t="shared" si="2"/>
        <v>0</v>
      </c>
      <c r="I9" s="57">
        <f t="shared" si="1"/>
        <v>0</v>
      </c>
    </row>
    <row r="10" spans="1:12" x14ac:dyDescent="0.2">
      <c r="A10" s="15">
        <v>7</v>
      </c>
      <c r="B10" s="6">
        <v>40.1621348986912</v>
      </c>
      <c r="C10" s="5">
        <v>45</v>
      </c>
      <c r="D10" s="5">
        <v>45</v>
      </c>
      <c r="E10" s="5">
        <v>45</v>
      </c>
      <c r="F10" s="5">
        <v>45</v>
      </c>
      <c r="G10" s="5">
        <v>45</v>
      </c>
      <c r="H10" s="59">
        <f t="shared" si="2"/>
        <v>0</v>
      </c>
      <c r="I10" s="57">
        <f t="shared" si="1"/>
        <v>0</v>
      </c>
    </row>
    <row r="11" spans="1:12" x14ac:dyDescent="0.2">
      <c r="A11" s="15">
        <v>8</v>
      </c>
      <c r="B11" s="5">
        <v>45</v>
      </c>
      <c r="C11" s="5">
        <v>45</v>
      </c>
      <c r="D11" s="5">
        <v>45</v>
      </c>
      <c r="E11" s="5">
        <v>45</v>
      </c>
      <c r="F11" s="5">
        <v>45</v>
      </c>
      <c r="G11" s="5">
        <v>45</v>
      </c>
      <c r="H11" s="59">
        <f t="shared" si="2"/>
        <v>0</v>
      </c>
      <c r="I11" s="57">
        <f t="shared" si="1"/>
        <v>0</v>
      </c>
    </row>
    <row r="12" spans="1:12" x14ac:dyDescent="0.2">
      <c r="A12" s="15">
        <v>9</v>
      </c>
      <c r="B12" s="5">
        <v>45</v>
      </c>
      <c r="C12" s="5">
        <v>45</v>
      </c>
      <c r="D12" s="5">
        <v>45</v>
      </c>
      <c r="E12" s="5">
        <v>45</v>
      </c>
      <c r="F12" s="5">
        <v>45</v>
      </c>
      <c r="G12" s="5">
        <v>45</v>
      </c>
      <c r="H12" s="59">
        <f t="shared" si="2"/>
        <v>0</v>
      </c>
      <c r="I12" s="57">
        <f t="shared" si="1"/>
        <v>0</v>
      </c>
    </row>
    <row r="13" spans="1:12" x14ac:dyDescent="0.2">
      <c r="A13" s="15">
        <v>10</v>
      </c>
      <c r="B13" s="5">
        <v>45</v>
      </c>
      <c r="C13" s="5">
        <v>45</v>
      </c>
      <c r="D13" s="5">
        <v>45</v>
      </c>
      <c r="E13" s="5">
        <v>45</v>
      </c>
      <c r="F13" s="5">
        <v>45</v>
      </c>
      <c r="G13" s="5">
        <v>45</v>
      </c>
      <c r="H13" s="59">
        <f t="shared" si="2"/>
        <v>0</v>
      </c>
      <c r="I13" s="57">
        <f t="shared" si="1"/>
        <v>0</v>
      </c>
    </row>
    <row r="14" spans="1:12" x14ac:dyDescent="0.2">
      <c r="A14" s="15">
        <v>11</v>
      </c>
      <c r="B14" s="5">
        <v>45</v>
      </c>
      <c r="C14" s="5">
        <v>45</v>
      </c>
      <c r="D14" s="5">
        <v>45</v>
      </c>
      <c r="E14" s="5">
        <v>45</v>
      </c>
      <c r="F14" s="5">
        <v>45</v>
      </c>
      <c r="G14" s="5">
        <v>45</v>
      </c>
      <c r="H14" s="59">
        <f t="shared" si="2"/>
        <v>0</v>
      </c>
      <c r="I14" s="57">
        <f t="shared" si="1"/>
        <v>0</v>
      </c>
    </row>
    <row r="15" spans="1:12" x14ac:dyDescent="0.2">
      <c r="A15" s="15">
        <v>12</v>
      </c>
      <c r="B15" s="5">
        <v>45</v>
      </c>
      <c r="C15" s="5">
        <v>45</v>
      </c>
      <c r="D15" s="5">
        <v>45</v>
      </c>
      <c r="E15" s="5">
        <v>45</v>
      </c>
      <c r="F15" s="5">
        <v>45</v>
      </c>
      <c r="G15" s="5">
        <v>45</v>
      </c>
      <c r="H15" s="59">
        <f t="shared" si="2"/>
        <v>0</v>
      </c>
      <c r="I15" s="57">
        <f t="shared" si="1"/>
        <v>0</v>
      </c>
    </row>
    <row r="16" spans="1:12" x14ac:dyDescent="0.2">
      <c r="A16" s="15">
        <v>13</v>
      </c>
      <c r="B16" s="5">
        <v>45</v>
      </c>
      <c r="C16" s="5">
        <v>45</v>
      </c>
      <c r="D16" s="5">
        <v>45</v>
      </c>
      <c r="E16" s="5">
        <v>45</v>
      </c>
      <c r="F16" s="5">
        <v>45</v>
      </c>
      <c r="G16" s="5">
        <v>45</v>
      </c>
      <c r="H16" s="59">
        <f t="shared" si="2"/>
        <v>0</v>
      </c>
      <c r="I16" s="57">
        <f t="shared" si="1"/>
        <v>0</v>
      </c>
    </row>
    <row r="17" spans="1:12" x14ac:dyDescent="0.2">
      <c r="A17" s="15">
        <v>14</v>
      </c>
      <c r="B17" s="5">
        <v>45</v>
      </c>
      <c r="C17" s="5">
        <v>45</v>
      </c>
      <c r="D17" s="5">
        <v>45</v>
      </c>
      <c r="E17" s="5">
        <v>45</v>
      </c>
      <c r="F17" s="5">
        <v>45</v>
      </c>
      <c r="G17" s="5">
        <v>45</v>
      </c>
      <c r="H17" s="59">
        <f t="shared" si="2"/>
        <v>0</v>
      </c>
      <c r="I17" s="57">
        <f t="shared" si="1"/>
        <v>0</v>
      </c>
    </row>
    <row r="18" spans="1:12" x14ac:dyDescent="0.2">
      <c r="A18" s="15">
        <v>15</v>
      </c>
      <c r="B18" s="5">
        <v>45</v>
      </c>
      <c r="C18" s="5">
        <v>45</v>
      </c>
      <c r="D18" s="5">
        <v>45</v>
      </c>
      <c r="E18" s="5">
        <v>45</v>
      </c>
      <c r="F18" s="5">
        <v>45</v>
      </c>
      <c r="G18" s="5">
        <v>45</v>
      </c>
      <c r="H18" s="59">
        <f t="shared" si="2"/>
        <v>0</v>
      </c>
      <c r="I18" s="57">
        <f t="shared" si="1"/>
        <v>0</v>
      </c>
    </row>
    <row r="19" spans="1:12" x14ac:dyDescent="0.2">
      <c r="A19" s="15">
        <v>16</v>
      </c>
      <c r="B19" s="5">
        <v>45</v>
      </c>
      <c r="C19" s="5">
        <v>45</v>
      </c>
      <c r="D19" s="5">
        <v>45</v>
      </c>
      <c r="E19" s="71" t="s">
        <v>4</v>
      </c>
      <c r="F19" s="5">
        <v>45</v>
      </c>
      <c r="G19" s="5">
        <v>45</v>
      </c>
      <c r="H19" s="59">
        <f t="shared" si="2"/>
        <v>0</v>
      </c>
      <c r="I19" s="57">
        <f t="shared" si="1"/>
        <v>0</v>
      </c>
      <c r="L19"/>
    </row>
    <row r="20" spans="1:12" x14ac:dyDescent="0.2">
      <c r="A20" s="15">
        <v>17</v>
      </c>
      <c r="B20" s="5">
        <v>45</v>
      </c>
      <c r="C20" s="6">
        <v>38.890120383904403</v>
      </c>
      <c r="D20" s="5">
        <v>45</v>
      </c>
      <c r="E20" s="71" t="s">
        <v>4</v>
      </c>
      <c r="F20" s="5">
        <v>45</v>
      </c>
      <c r="G20" s="5">
        <v>45</v>
      </c>
      <c r="H20" s="59">
        <f t="shared" si="2"/>
        <v>1</v>
      </c>
      <c r="I20" s="57">
        <f t="shared" si="1"/>
        <v>0</v>
      </c>
      <c r="L20"/>
    </row>
    <row r="21" spans="1:12" x14ac:dyDescent="0.2">
      <c r="A21" s="15">
        <v>18</v>
      </c>
      <c r="B21" s="5">
        <v>45</v>
      </c>
      <c r="C21" s="5">
        <v>45</v>
      </c>
      <c r="D21" s="5">
        <v>45</v>
      </c>
      <c r="E21" s="71" t="s">
        <v>4</v>
      </c>
      <c r="F21" s="5">
        <v>45</v>
      </c>
      <c r="G21" s="5">
        <v>45</v>
      </c>
      <c r="H21" s="59">
        <f t="shared" si="2"/>
        <v>0</v>
      </c>
      <c r="I21" s="57">
        <f t="shared" si="1"/>
        <v>0</v>
      </c>
      <c r="L21"/>
    </row>
    <row r="22" spans="1:12" x14ac:dyDescent="0.2">
      <c r="A22" s="15">
        <v>19</v>
      </c>
      <c r="B22" s="5">
        <v>45</v>
      </c>
      <c r="C22" s="5">
        <v>45</v>
      </c>
      <c r="D22" s="5">
        <v>45</v>
      </c>
      <c r="E22" s="71" t="s">
        <v>4</v>
      </c>
      <c r="F22" s="5">
        <v>45</v>
      </c>
      <c r="G22" s="5">
        <v>45</v>
      </c>
      <c r="H22" s="59">
        <f t="shared" si="2"/>
        <v>0</v>
      </c>
      <c r="I22" s="57">
        <f t="shared" si="1"/>
        <v>0</v>
      </c>
      <c r="L22"/>
    </row>
    <row r="23" spans="1:12" x14ac:dyDescent="0.2">
      <c r="A23" s="15">
        <v>20</v>
      </c>
      <c r="B23" s="5">
        <v>45</v>
      </c>
      <c r="C23" s="5">
        <v>45</v>
      </c>
      <c r="D23" s="5">
        <v>45</v>
      </c>
      <c r="E23" s="71" t="s">
        <v>4</v>
      </c>
      <c r="F23" s="38"/>
      <c r="G23" s="5">
        <v>45</v>
      </c>
      <c r="H23" s="59">
        <f t="shared" si="2"/>
        <v>0</v>
      </c>
      <c r="I23" s="57">
        <f t="shared" si="1"/>
        <v>0</v>
      </c>
      <c r="L23"/>
    </row>
    <row r="24" spans="1:12" x14ac:dyDescent="0.2">
      <c r="A24" s="15">
        <v>21</v>
      </c>
      <c r="B24" s="5">
        <v>45</v>
      </c>
      <c r="C24" s="5">
        <v>45</v>
      </c>
      <c r="D24" s="5">
        <v>45</v>
      </c>
      <c r="E24" s="71" t="s">
        <v>4</v>
      </c>
      <c r="F24" s="38"/>
      <c r="G24" s="5">
        <v>45</v>
      </c>
      <c r="H24" s="59">
        <f t="shared" si="2"/>
        <v>0</v>
      </c>
      <c r="I24" s="57">
        <f t="shared" si="1"/>
        <v>0</v>
      </c>
      <c r="L24"/>
    </row>
    <row r="25" spans="1:12" x14ac:dyDescent="0.2">
      <c r="A25" s="15">
        <v>22</v>
      </c>
      <c r="B25" s="5">
        <v>45</v>
      </c>
      <c r="C25" s="5">
        <v>45</v>
      </c>
      <c r="D25" s="5">
        <v>45</v>
      </c>
      <c r="E25" s="71" t="s">
        <v>4</v>
      </c>
      <c r="F25" s="5">
        <v>45</v>
      </c>
      <c r="G25" s="5">
        <v>45</v>
      </c>
      <c r="H25" s="59">
        <f t="shared" si="2"/>
        <v>0</v>
      </c>
      <c r="I25" s="57">
        <f t="shared" si="1"/>
        <v>0</v>
      </c>
      <c r="L25"/>
    </row>
    <row r="26" spans="1:12" x14ac:dyDescent="0.2">
      <c r="A26" s="15">
        <v>23</v>
      </c>
      <c r="B26" s="5">
        <v>45</v>
      </c>
      <c r="C26" s="5">
        <v>45</v>
      </c>
      <c r="D26" s="5">
        <v>45</v>
      </c>
      <c r="E26" s="71" t="s">
        <v>4</v>
      </c>
      <c r="F26" s="5">
        <v>45</v>
      </c>
      <c r="G26" s="5">
        <v>45</v>
      </c>
      <c r="H26" s="59">
        <f t="shared" si="2"/>
        <v>0</v>
      </c>
      <c r="I26" s="57">
        <f t="shared" si="1"/>
        <v>0</v>
      </c>
      <c r="L26"/>
    </row>
    <row r="27" spans="1:12" x14ac:dyDescent="0.2">
      <c r="A27" s="15">
        <v>24</v>
      </c>
      <c r="B27" s="5">
        <v>45</v>
      </c>
      <c r="C27" s="5">
        <v>45</v>
      </c>
      <c r="D27" s="5">
        <v>45</v>
      </c>
      <c r="E27" s="36"/>
      <c r="F27" s="5">
        <v>45</v>
      </c>
      <c r="G27" s="5">
        <v>45</v>
      </c>
      <c r="H27" s="59">
        <f t="shared" si="2"/>
        <v>0</v>
      </c>
      <c r="I27" s="57">
        <f t="shared" si="1"/>
        <v>0</v>
      </c>
    </row>
    <row r="28" spans="1:12" x14ac:dyDescent="0.2">
      <c r="A28" s="15">
        <v>25</v>
      </c>
      <c r="B28" s="5">
        <v>45</v>
      </c>
      <c r="C28" s="5">
        <v>45</v>
      </c>
      <c r="D28" s="5">
        <v>45</v>
      </c>
      <c r="E28" s="71" t="s">
        <v>4</v>
      </c>
      <c r="F28" s="5">
        <v>45</v>
      </c>
      <c r="G28" s="5">
        <v>45</v>
      </c>
      <c r="H28" s="59">
        <f t="shared" si="2"/>
        <v>0</v>
      </c>
      <c r="I28" s="57">
        <f t="shared" si="1"/>
        <v>0</v>
      </c>
      <c r="L28"/>
    </row>
    <row r="29" spans="1:12" x14ac:dyDescent="0.2">
      <c r="A29" s="15">
        <v>26</v>
      </c>
      <c r="B29" s="5">
        <v>45</v>
      </c>
      <c r="C29" s="5">
        <v>45</v>
      </c>
      <c r="D29" s="5">
        <v>45</v>
      </c>
      <c r="E29" s="71" t="s">
        <v>4</v>
      </c>
      <c r="F29" s="5">
        <v>45</v>
      </c>
      <c r="G29" s="5">
        <v>45</v>
      </c>
      <c r="H29" s="59">
        <f t="shared" si="2"/>
        <v>0</v>
      </c>
      <c r="I29" s="57">
        <f t="shared" si="1"/>
        <v>0</v>
      </c>
      <c r="L29"/>
    </row>
    <row r="30" spans="1:12" x14ac:dyDescent="0.2">
      <c r="A30" s="15">
        <v>27</v>
      </c>
      <c r="B30" s="5">
        <v>45</v>
      </c>
      <c r="C30" s="5">
        <v>45</v>
      </c>
      <c r="D30" s="5">
        <v>45</v>
      </c>
      <c r="E30" s="71" t="s">
        <v>4</v>
      </c>
      <c r="F30" s="5">
        <v>45</v>
      </c>
      <c r="G30" s="5">
        <v>45</v>
      </c>
      <c r="H30" s="59">
        <f t="shared" si="2"/>
        <v>0</v>
      </c>
      <c r="I30" s="57">
        <f t="shared" si="1"/>
        <v>0</v>
      </c>
      <c r="L30"/>
    </row>
    <row r="31" spans="1:12" x14ac:dyDescent="0.2">
      <c r="A31" s="15">
        <v>28</v>
      </c>
      <c r="B31" s="5">
        <v>45</v>
      </c>
      <c r="C31" s="5">
        <v>45</v>
      </c>
      <c r="D31" s="5">
        <v>45</v>
      </c>
      <c r="E31" s="71" t="s">
        <v>4</v>
      </c>
      <c r="F31" s="5">
        <v>45</v>
      </c>
      <c r="G31" s="5">
        <v>45</v>
      </c>
      <c r="H31" s="59">
        <f t="shared" si="2"/>
        <v>0</v>
      </c>
      <c r="I31" s="57">
        <f t="shared" si="1"/>
        <v>0</v>
      </c>
      <c r="L31"/>
    </row>
    <row r="32" spans="1:12" x14ac:dyDescent="0.2">
      <c r="A32" s="15">
        <v>29</v>
      </c>
      <c r="B32" s="5">
        <v>45</v>
      </c>
      <c r="C32" s="5">
        <v>45</v>
      </c>
      <c r="D32" s="5">
        <v>45</v>
      </c>
      <c r="E32" s="71" t="s">
        <v>4</v>
      </c>
      <c r="F32" s="5">
        <v>45</v>
      </c>
      <c r="G32" s="5">
        <v>45</v>
      </c>
      <c r="H32" s="59">
        <f t="shared" si="2"/>
        <v>0</v>
      </c>
      <c r="I32" s="57">
        <f t="shared" si="1"/>
        <v>0</v>
      </c>
      <c r="L32"/>
    </row>
    <row r="33" spans="1:16" x14ac:dyDescent="0.2">
      <c r="A33" s="15">
        <v>30</v>
      </c>
      <c r="B33" s="5">
        <v>45</v>
      </c>
      <c r="C33" s="5">
        <v>45</v>
      </c>
      <c r="D33" s="5">
        <v>45</v>
      </c>
      <c r="E33" s="71" t="s">
        <v>4</v>
      </c>
      <c r="F33" s="5">
        <v>45</v>
      </c>
      <c r="G33" s="5">
        <v>45</v>
      </c>
      <c r="H33" s="59">
        <f t="shared" si="2"/>
        <v>0</v>
      </c>
      <c r="I33" s="57">
        <f t="shared" si="1"/>
        <v>0</v>
      </c>
      <c r="L33"/>
    </row>
    <row r="34" spans="1:16" x14ac:dyDescent="0.2">
      <c r="A34" s="15">
        <v>31</v>
      </c>
      <c r="B34" s="5">
        <v>45</v>
      </c>
      <c r="C34" s="5">
        <v>45</v>
      </c>
      <c r="D34" s="5">
        <v>45</v>
      </c>
      <c r="E34" s="71" t="s">
        <v>4</v>
      </c>
      <c r="F34" s="5">
        <v>45</v>
      </c>
      <c r="G34" s="5">
        <v>45</v>
      </c>
      <c r="H34" s="59">
        <f t="shared" si="2"/>
        <v>0</v>
      </c>
      <c r="I34" s="57">
        <f t="shared" si="1"/>
        <v>0</v>
      </c>
      <c r="L34"/>
    </row>
    <row r="35" spans="1:16" x14ac:dyDescent="0.2">
      <c r="A35" s="15">
        <v>32</v>
      </c>
      <c r="B35" s="5">
        <v>45</v>
      </c>
      <c r="C35" s="5">
        <v>45</v>
      </c>
      <c r="D35" s="5">
        <v>45</v>
      </c>
      <c r="E35" s="71" t="s">
        <v>4</v>
      </c>
      <c r="F35" s="5">
        <v>45</v>
      </c>
      <c r="G35" s="5">
        <v>45</v>
      </c>
      <c r="H35" s="59">
        <f t="shared" si="2"/>
        <v>0</v>
      </c>
      <c r="I35" s="57">
        <f t="shared" si="1"/>
        <v>0</v>
      </c>
      <c r="L35"/>
    </row>
    <row r="36" spans="1:16" x14ac:dyDescent="0.2">
      <c r="A36" s="15">
        <v>33</v>
      </c>
      <c r="B36" s="5">
        <v>30.1783386455946</v>
      </c>
      <c r="C36" s="6">
        <v>29.3349386271749</v>
      </c>
      <c r="D36" s="6">
        <v>27.0918360954138</v>
      </c>
      <c r="E36" s="77" t="s">
        <v>4</v>
      </c>
      <c r="F36" s="78">
        <v>45</v>
      </c>
      <c r="G36" s="6">
        <v>29.132002285557501</v>
      </c>
      <c r="H36" s="59">
        <f t="shared" si="2"/>
        <v>4</v>
      </c>
      <c r="I36" s="57">
        <f t="shared" ref="I36:I67" si="3">COUNTIF(C36:G36, TRUE)</f>
        <v>0</v>
      </c>
      <c r="L36"/>
    </row>
    <row r="37" spans="1:16" x14ac:dyDescent="0.2">
      <c r="A37" s="15">
        <v>34</v>
      </c>
      <c r="B37" s="5">
        <v>45</v>
      </c>
      <c r="C37" s="76">
        <v>38.442170334017703</v>
      </c>
      <c r="D37" s="5">
        <v>45</v>
      </c>
      <c r="E37" s="71" t="s">
        <v>4</v>
      </c>
      <c r="F37" s="5">
        <v>45</v>
      </c>
      <c r="G37" s="5">
        <v>45</v>
      </c>
      <c r="H37" s="59">
        <f t="shared" si="2"/>
        <v>1</v>
      </c>
      <c r="I37" s="57">
        <f t="shared" si="3"/>
        <v>0</v>
      </c>
      <c r="L37"/>
    </row>
    <row r="38" spans="1:16" x14ac:dyDescent="0.2">
      <c r="A38" s="15">
        <v>35</v>
      </c>
      <c r="B38" s="5">
        <v>45</v>
      </c>
      <c r="C38" s="5">
        <v>45</v>
      </c>
      <c r="D38" s="5">
        <v>45</v>
      </c>
      <c r="E38" s="71" t="s">
        <v>4</v>
      </c>
      <c r="F38" s="5">
        <v>45</v>
      </c>
      <c r="G38" s="5">
        <v>45</v>
      </c>
      <c r="H38" s="59">
        <f t="shared" si="2"/>
        <v>0</v>
      </c>
      <c r="I38" s="57">
        <f t="shared" si="3"/>
        <v>0</v>
      </c>
      <c r="L38"/>
    </row>
    <row r="39" spans="1:16" x14ac:dyDescent="0.2">
      <c r="A39" s="15">
        <v>36</v>
      </c>
      <c r="B39" s="5">
        <v>45</v>
      </c>
      <c r="C39" s="5">
        <v>45</v>
      </c>
      <c r="D39" s="5">
        <v>45</v>
      </c>
      <c r="E39" s="71" t="s">
        <v>4</v>
      </c>
      <c r="F39" s="5">
        <v>38.254923320944499</v>
      </c>
      <c r="G39" s="5">
        <v>45</v>
      </c>
      <c r="H39" s="59">
        <f t="shared" si="2"/>
        <v>1</v>
      </c>
      <c r="I39" s="57">
        <f t="shared" si="3"/>
        <v>0</v>
      </c>
      <c r="L39"/>
    </row>
    <row r="40" spans="1:16" x14ac:dyDescent="0.2">
      <c r="A40" s="15">
        <v>37</v>
      </c>
      <c r="B40" s="6">
        <v>42.9538161396531</v>
      </c>
      <c r="C40" s="5">
        <v>45</v>
      </c>
      <c r="D40" s="5">
        <v>45</v>
      </c>
      <c r="E40" s="71" t="s">
        <v>4</v>
      </c>
      <c r="F40" s="5">
        <v>45</v>
      </c>
      <c r="G40" s="5">
        <v>45</v>
      </c>
      <c r="H40" s="59">
        <f t="shared" si="2"/>
        <v>0</v>
      </c>
      <c r="I40" s="57">
        <f t="shared" si="3"/>
        <v>0</v>
      </c>
      <c r="L40"/>
    </row>
    <row r="41" spans="1:16" x14ac:dyDescent="0.2">
      <c r="A41" s="15">
        <v>38</v>
      </c>
      <c r="B41" s="5">
        <v>45</v>
      </c>
      <c r="C41" s="40"/>
      <c r="D41" s="40"/>
      <c r="E41" s="65"/>
      <c r="F41" s="40"/>
      <c r="G41" s="40"/>
      <c r="H41" s="59">
        <f t="shared" si="2"/>
        <v>0</v>
      </c>
      <c r="I41" s="57">
        <f t="shared" si="3"/>
        <v>0</v>
      </c>
    </row>
    <row r="42" spans="1:16" x14ac:dyDescent="0.2">
      <c r="A42" s="15">
        <v>39</v>
      </c>
      <c r="B42" s="5">
        <v>45</v>
      </c>
      <c r="C42" s="40"/>
      <c r="D42" s="40"/>
      <c r="E42" s="65"/>
      <c r="F42" s="40"/>
      <c r="G42" s="40"/>
      <c r="H42" s="59">
        <f t="shared" si="2"/>
        <v>0</v>
      </c>
      <c r="I42" s="57">
        <f t="shared" si="3"/>
        <v>0</v>
      </c>
    </row>
    <row r="43" spans="1:16" x14ac:dyDescent="0.2">
      <c r="A43" s="15">
        <v>40</v>
      </c>
      <c r="B43" s="5">
        <v>45</v>
      </c>
      <c r="C43" s="76">
        <v>39.972489217115303</v>
      </c>
      <c r="D43" s="5">
        <v>45</v>
      </c>
      <c r="E43" s="71" t="s">
        <v>4</v>
      </c>
      <c r="F43" s="5">
        <v>45</v>
      </c>
      <c r="G43" s="5">
        <v>45</v>
      </c>
      <c r="H43" s="59">
        <f t="shared" si="2"/>
        <v>1</v>
      </c>
      <c r="I43" s="57">
        <f t="shared" si="3"/>
        <v>0</v>
      </c>
    </row>
    <row r="44" spans="1:16" x14ac:dyDescent="0.2">
      <c r="A44" s="15">
        <v>41</v>
      </c>
      <c r="B44" s="6">
        <v>15.819217917150601</v>
      </c>
      <c r="C44" s="6">
        <v>22.0931602829382</v>
      </c>
      <c r="D44" s="6">
        <v>27.569020047313298</v>
      </c>
      <c r="E44" s="77" t="s">
        <v>4</v>
      </c>
      <c r="F44" s="6">
        <v>22.613783583211401</v>
      </c>
      <c r="G44" s="6">
        <v>16.2002373789724</v>
      </c>
      <c r="H44" s="59">
        <f t="shared" si="2"/>
        <v>5</v>
      </c>
      <c r="I44" s="57">
        <f t="shared" si="3"/>
        <v>0</v>
      </c>
      <c r="L44"/>
      <c r="M44"/>
      <c r="N44"/>
      <c r="O44" s="2"/>
      <c r="P44" s="2"/>
    </row>
    <row r="45" spans="1:16" x14ac:dyDescent="0.2">
      <c r="A45" s="15">
        <v>42</v>
      </c>
      <c r="B45" s="76">
        <v>35.998816199036497</v>
      </c>
      <c r="C45" s="5">
        <v>45</v>
      </c>
      <c r="D45" s="5">
        <v>45</v>
      </c>
      <c r="E45" s="71" t="s">
        <v>4</v>
      </c>
      <c r="F45" s="5">
        <v>45</v>
      </c>
      <c r="G45" s="5">
        <v>45</v>
      </c>
      <c r="H45" s="59">
        <f t="shared" si="2"/>
        <v>1</v>
      </c>
      <c r="I45" s="57">
        <f t="shared" si="3"/>
        <v>0</v>
      </c>
      <c r="L45"/>
      <c r="M45"/>
      <c r="N45"/>
      <c r="O45" s="3"/>
      <c r="P45" s="2"/>
    </row>
    <row r="46" spans="1:16" x14ac:dyDescent="0.2">
      <c r="A46" s="15">
        <v>43</v>
      </c>
      <c r="B46" s="5">
        <v>45</v>
      </c>
      <c r="C46" s="5">
        <v>45</v>
      </c>
      <c r="D46" s="5">
        <v>38.304431456844</v>
      </c>
      <c r="E46" s="77" t="s">
        <v>4</v>
      </c>
      <c r="F46" s="78">
        <v>45</v>
      </c>
      <c r="G46" s="76">
        <v>37.171748695840698</v>
      </c>
      <c r="H46" s="59">
        <f t="shared" si="2"/>
        <v>2</v>
      </c>
      <c r="I46" s="57">
        <f t="shared" si="3"/>
        <v>0</v>
      </c>
      <c r="L46"/>
      <c r="M46"/>
      <c r="N46"/>
      <c r="O46" s="3"/>
      <c r="P46" s="2"/>
    </row>
    <row r="47" spans="1:16" x14ac:dyDescent="0.2">
      <c r="A47" s="15">
        <v>44</v>
      </c>
      <c r="B47" s="76">
        <v>37.314147527267799</v>
      </c>
      <c r="C47" s="5">
        <v>45</v>
      </c>
      <c r="D47" s="5">
        <v>45</v>
      </c>
      <c r="E47" s="71" t="s">
        <v>4</v>
      </c>
      <c r="F47" s="5">
        <v>45</v>
      </c>
      <c r="G47" s="5">
        <v>45</v>
      </c>
      <c r="H47" s="59">
        <f t="shared" si="2"/>
        <v>1</v>
      </c>
      <c r="I47" s="57">
        <f t="shared" si="3"/>
        <v>0</v>
      </c>
      <c r="L47"/>
      <c r="M47"/>
      <c r="N47"/>
      <c r="O47" s="2"/>
      <c r="P47" s="2"/>
    </row>
    <row r="48" spans="1:16" x14ac:dyDescent="0.2">
      <c r="A48" s="15">
        <v>45</v>
      </c>
      <c r="B48" s="76">
        <v>37.2297331466863</v>
      </c>
      <c r="C48" s="5">
        <v>45</v>
      </c>
      <c r="D48" s="5">
        <v>45</v>
      </c>
      <c r="E48" s="71" t="s">
        <v>4</v>
      </c>
      <c r="F48" s="5">
        <v>45</v>
      </c>
      <c r="G48" s="5">
        <v>45</v>
      </c>
      <c r="H48" s="59">
        <f t="shared" si="2"/>
        <v>1</v>
      </c>
      <c r="I48" s="57">
        <f t="shared" si="3"/>
        <v>0</v>
      </c>
      <c r="L48"/>
      <c r="M48"/>
      <c r="N48"/>
      <c r="O48" s="3"/>
      <c r="P48" s="2"/>
    </row>
    <row r="49" spans="1:16" x14ac:dyDescent="0.2">
      <c r="A49" s="15">
        <v>46</v>
      </c>
      <c r="B49" s="5">
        <v>45</v>
      </c>
      <c r="C49" s="38"/>
      <c r="D49" s="5">
        <v>45</v>
      </c>
      <c r="E49" s="71" t="s">
        <v>4</v>
      </c>
      <c r="F49" s="5">
        <v>45</v>
      </c>
      <c r="G49" s="5">
        <v>45</v>
      </c>
      <c r="H49" s="59">
        <f t="shared" si="2"/>
        <v>0</v>
      </c>
      <c r="I49" s="57">
        <f t="shared" si="3"/>
        <v>0</v>
      </c>
      <c r="L49"/>
      <c r="M49"/>
      <c r="N49"/>
      <c r="O49" s="3"/>
      <c r="P49" s="2"/>
    </row>
    <row r="50" spans="1:16" x14ac:dyDescent="0.2">
      <c r="A50" s="15">
        <v>47</v>
      </c>
      <c r="B50" s="6">
        <v>40.469761143844202</v>
      </c>
      <c r="C50" s="5">
        <v>45</v>
      </c>
      <c r="D50" s="5">
        <v>45</v>
      </c>
      <c r="E50" s="71" t="s">
        <v>4</v>
      </c>
      <c r="F50" s="5">
        <v>45</v>
      </c>
      <c r="G50" s="5">
        <v>45</v>
      </c>
      <c r="H50" s="59">
        <f t="shared" si="2"/>
        <v>0</v>
      </c>
      <c r="I50" s="57">
        <f t="shared" si="3"/>
        <v>0</v>
      </c>
      <c r="L50"/>
      <c r="M50"/>
      <c r="N50"/>
      <c r="O50" s="3"/>
      <c r="P50" s="2"/>
    </row>
    <row r="51" spans="1:16" x14ac:dyDescent="0.2">
      <c r="A51" s="15">
        <v>50</v>
      </c>
      <c r="B51" s="5">
        <v>45</v>
      </c>
      <c r="C51" s="5">
        <v>45</v>
      </c>
      <c r="D51" s="5">
        <v>45</v>
      </c>
      <c r="E51" s="71" t="s">
        <v>4</v>
      </c>
      <c r="F51" s="5">
        <v>45</v>
      </c>
      <c r="G51" s="5">
        <v>45</v>
      </c>
      <c r="H51" s="59">
        <f t="shared" si="2"/>
        <v>0</v>
      </c>
      <c r="I51" s="57">
        <f t="shared" si="3"/>
        <v>0</v>
      </c>
      <c r="L51"/>
      <c r="M51"/>
      <c r="N51"/>
      <c r="O51" s="3"/>
      <c r="P51" s="2"/>
    </row>
    <row r="52" spans="1:16" x14ac:dyDescent="0.2">
      <c r="A52" s="15">
        <v>51</v>
      </c>
      <c r="B52" s="5">
        <v>45</v>
      </c>
      <c r="C52" s="5">
        <v>45</v>
      </c>
      <c r="D52" s="5">
        <v>45</v>
      </c>
      <c r="E52" s="71" t="s">
        <v>4</v>
      </c>
      <c r="F52" s="5">
        <v>45</v>
      </c>
      <c r="G52" s="5">
        <v>45</v>
      </c>
      <c r="H52" s="59">
        <f t="shared" si="2"/>
        <v>0</v>
      </c>
      <c r="I52" s="57">
        <f t="shared" si="3"/>
        <v>0</v>
      </c>
      <c r="L52"/>
      <c r="M52"/>
      <c r="N52"/>
      <c r="O52" s="2"/>
      <c r="P52" s="2"/>
    </row>
    <row r="53" spans="1:16" x14ac:dyDescent="0.2">
      <c r="A53" s="15">
        <v>52</v>
      </c>
      <c r="B53" s="5">
        <v>45</v>
      </c>
      <c r="C53" s="5">
        <v>45</v>
      </c>
      <c r="D53" s="5">
        <v>45</v>
      </c>
      <c r="E53" s="71" t="s">
        <v>4</v>
      </c>
      <c r="F53" s="5">
        <v>45</v>
      </c>
      <c r="G53" s="5">
        <v>45</v>
      </c>
      <c r="H53" s="59">
        <f t="shared" si="2"/>
        <v>0</v>
      </c>
      <c r="I53" s="57">
        <f t="shared" si="3"/>
        <v>0</v>
      </c>
      <c r="L53"/>
      <c r="M53"/>
      <c r="N53"/>
      <c r="O53" s="3"/>
      <c r="P53" s="2"/>
    </row>
    <row r="54" spans="1:16" x14ac:dyDescent="0.2">
      <c r="A54" s="15">
        <v>53</v>
      </c>
      <c r="B54" s="5">
        <v>45</v>
      </c>
      <c r="C54" s="5">
        <v>45</v>
      </c>
      <c r="D54" s="5">
        <v>45</v>
      </c>
      <c r="E54" s="71" t="s">
        <v>4</v>
      </c>
      <c r="F54" s="5">
        <v>45</v>
      </c>
      <c r="G54" s="5">
        <v>45</v>
      </c>
      <c r="H54" s="59">
        <f t="shared" si="2"/>
        <v>0</v>
      </c>
      <c r="I54" s="57">
        <f t="shared" si="3"/>
        <v>0</v>
      </c>
      <c r="L54"/>
      <c r="M54"/>
      <c r="N54"/>
      <c r="O54" s="3"/>
      <c r="P54" s="2"/>
    </row>
    <row r="55" spans="1:16" x14ac:dyDescent="0.2">
      <c r="A55" s="15">
        <v>54</v>
      </c>
      <c r="B55" s="5">
        <v>45</v>
      </c>
      <c r="C55" s="5">
        <v>45</v>
      </c>
      <c r="D55" s="5">
        <v>45</v>
      </c>
      <c r="E55" s="71" t="s">
        <v>4</v>
      </c>
      <c r="F55" s="5">
        <v>45</v>
      </c>
      <c r="G55" s="5">
        <v>45</v>
      </c>
      <c r="H55" s="59">
        <f t="shared" si="2"/>
        <v>0</v>
      </c>
      <c r="I55" s="57">
        <f t="shared" si="3"/>
        <v>0</v>
      </c>
      <c r="L55"/>
      <c r="M55"/>
      <c r="N55"/>
      <c r="O55" s="3"/>
      <c r="P55" s="2"/>
    </row>
    <row r="56" spans="1:16" x14ac:dyDescent="0.2">
      <c r="A56" s="15">
        <v>55</v>
      </c>
      <c r="B56" s="5">
        <v>45</v>
      </c>
      <c r="C56" s="5">
        <v>45</v>
      </c>
      <c r="D56" s="5">
        <v>45</v>
      </c>
      <c r="E56" s="71" t="s">
        <v>4</v>
      </c>
      <c r="F56" s="6">
        <v>38.599442485892602</v>
      </c>
      <c r="G56" s="5">
        <v>45</v>
      </c>
      <c r="H56" s="59">
        <f t="shared" si="2"/>
        <v>1</v>
      </c>
      <c r="I56" s="57">
        <f t="shared" si="3"/>
        <v>0</v>
      </c>
      <c r="L56"/>
      <c r="M56"/>
      <c r="N56"/>
      <c r="O56" s="3"/>
      <c r="P56" s="2"/>
    </row>
    <row r="57" spans="1:16" x14ac:dyDescent="0.2">
      <c r="A57" s="15">
        <v>56</v>
      </c>
      <c r="B57" s="5">
        <v>45</v>
      </c>
      <c r="C57" s="5">
        <v>45</v>
      </c>
      <c r="D57" s="5">
        <v>45</v>
      </c>
      <c r="E57" s="36"/>
      <c r="F57" s="5">
        <v>45</v>
      </c>
      <c r="G57" s="5">
        <v>45</v>
      </c>
      <c r="H57" s="59">
        <f t="shared" si="2"/>
        <v>0</v>
      </c>
      <c r="I57" s="57">
        <f t="shared" si="3"/>
        <v>0</v>
      </c>
      <c r="L57"/>
      <c r="M57"/>
      <c r="N57"/>
      <c r="O57" s="3"/>
      <c r="P57" s="2"/>
    </row>
    <row r="58" spans="1:16" x14ac:dyDescent="0.2">
      <c r="A58" s="15">
        <v>57</v>
      </c>
      <c r="B58" s="5">
        <v>45</v>
      </c>
      <c r="C58" s="5">
        <v>45</v>
      </c>
      <c r="D58" s="5">
        <v>45</v>
      </c>
      <c r="E58" s="36"/>
      <c r="F58" s="5">
        <v>45</v>
      </c>
      <c r="G58" s="5">
        <v>45</v>
      </c>
      <c r="H58" s="59">
        <f t="shared" si="2"/>
        <v>0</v>
      </c>
      <c r="I58" s="57">
        <f t="shared" si="3"/>
        <v>0</v>
      </c>
      <c r="L58"/>
      <c r="M58"/>
      <c r="N58"/>
      <c r="O58" s="3"/>
      <c r="P58" s="2"/>
    </row>
    <row r="59" spans="1:16" x14ac:dyDescent="0.2">
      <c r="A59" s="15">
        <v>60</v>
      </c>
      <c r="B59" s="5">
        <v>45</v>
      </c>
      <c r="C59" s="5">
        <v>45</v>
      </c>
      <c r="D59" s="5">
        <v>45</v>
      </c>
      <c r="E59" s="71" t="s">
        <v>4</v>
      </c>
      <c r="F59" s="5">
        <v>45</v>
      </c>
      <c r="G59" s="5">
        <v>45</v>
      </c>
      <c r="H59" s="59">
        <f t="shared" si="2"/>
        <v>0</v>
      </c>
      <c r="I59" s="57">
        <f t="shared" si="3"/>
        <v>0</v>
      </c>
      <c r="L59"/>
      <c r="M59"/>
      <c r="N59"/>
      <c r="O59" s="2"/>
      <c r="P59" s="2"/>
    </row>
    <row r="60" spans="1:16" x14ac:dyDescent="0.2">
      <c r="A60" s="15">
        <v>61</v>
      </c>
      <c r="B60" s="5">
        <v>45</v>
      </c>
      <c r="C60" s="5">
        <v>45</v>
      </c>
      <c r="D60" s="5">
        <v>45</v>
      </c>
      <c r="E60" s="71" t="s">
        <v>4</v>
      </c>
      <c r="F60" s="5">
        <v>45</v>
      </c>
      <c r="G60" s="5">
        <v>45</v>
      </c>
      <c r="H60" s="59">
        <f t="shared" si="2"/>
        <v>0</v>
      </c>
      <c r="I60" s="57">
        <f t="shared" si="3"/>
        <v>0</v>
      </c>
      <c r="L60"/>
      <c r="M60"/>
      <c r="N60"/>
      <c r="O60" s="3"/>
      <c r="P60" s="2"/>
    </row>
    <row r="61" spans="1:16" x14ac:dyDescent="0.2">
      <c r="A61" s="15">
        <v>62</v>
      </c>
      <c r="B61" s="5">
        <v>45</v>
      </c>
      <c r="C61" s="38"/>
      <c r="D61" s="5">
        <v>45</v>
      </c>
      <c r="E61" s="71" t="s">
        <v>4</v>
      </c>
      <c r="F61" s="6">
        <v>33.270948070490199</v>
      </c>
      <c r="G61" s="5">
        <v>45</v>
      </c>
      <c r="H61" s="59">
        <f t="shared" si="2"/>
        <v>1</v>
      </c>
      <c r="I61" s="57">
        <f t="shared" si="3"/>
        <v>0</v>
      </c>
      <c r="L61"/>
      <c r="M61"/>
      <c r="N61"/>
      <c r="O61" s="3"/>
      <c r="P61" s="2"/>
    </row>
    <row r="62" spans="1:16" x14ac:dyDescent="0.2">
      <c r="A62" s="15">
        <v>63</v>
      </c>
      <c r="B62" s="5">
        <v>45</v>
      </c>
      <c r="C62" s="38"/>
      <c r="D62" s="5">
        <v>45</v>
      </c>
      <c r="E62" s="71" t="s">
        <v>4</v>
      </c>
      <c r="F62" s="5">
        <v>45</v>
      </c>
      <c r="G62" s="6">
        <v>30.999028760935101</v>
      </c>
      <c r="H62" s="59">
        <f t="shared" si="2"/>
        <v>1</v>
      </c>
      <c r="I62" s="57">
        <f t="shared" si="3"/>
        <v>0</v>
      </c>
      <c r="L62"/>
      <c r="M62"/>
      <c r="N62"/>
      <c r="O62" s="3"/>
      <c r="P62" s="2"/>
    </row>
    <row r="63" spans="1:16" x14ac:dyDescent="0.2">
      <c r="A63" s="15">
        <v>64</v>
      </c>
      <c r="B63" s="5">
        <v>45</v>
      </c>
      <c r="C63" s="5">
        <v>45</v>
      </c>
      <c r="D63" s="5">
        <v>45</v>
      </c>
      <c r="E63" s="71" t="s">
        <v>4</v>
      </c>
      <c r="F63" s="5">
        <v>45</v>
      </c>
      <c r="G63" s="38"/>
      <c r="H63" s="59">
        <f t="shared" si="2"/>
        <v>0</v>
      </c>
      <c r="I63" s="57">
        <f t="shared" si="3"/>
        <v>0</v>
      </c>
      <c r="L63"/>
      <c r="M63"/>
      <c r="N63"/>
      <c r="O63" s="3"/>
      <c r="P63" s="2"/>
    </row>
    <row r="64" spans="1:16" x14ac:dyDescent="0.2">
      <c r="A64" s="15">
        <v>65</v>
      </c>
      <c r="B64" s="5">
        <v>45</v>
      </c>
      <c r="C64" s="5">
        <v>45</v>
      </c>
      <c r="D64" s="6">
        <v>36.956994189076802</v>
      </c>
      <c r="E64" s="69">
        <v>45</v>
      </c>
      <c r="F64" s="5">
        <v>45</v>
      </c>
      <c r="G64" s="45"/>
      <c r="H64" s="59">
        <f t="shared" si="2"/>
        <v>1</v>
      </c>
      <c r="I64" s="57">
        <f t="shared" si="3"/>
        <v>0</v>
      </c>
    </row>
    <row r="65" spans="1:9" x14ac:dyDescent="0.2">
      <c r="A65" s="15">
        <v>66</v>
      </c>
      <c r="B65" s="5">
        <v>45</v>
      </c>
      <c r="C65" s="5">
        <v>45</v>
      </c>
      <c r="D65" s="5">
        <v>45</v>
      </c>
      <c r="E65" s="69">
        <v>45</v>
      </c>
      <c r="F65" s="5">
        <v>45</v>
      </c>
      <c r="G65" s="45"/>
      <c r="H65" s="59">
        <f t="shared" si="2"/>
        <v>0</v>
      </c>
      <c r="I65" s="57">
        <f t="shared" si="3"/>
        <v>0</v>
      </c>
    </row>
    <row r="66" spans="1:9" x14ac:dyDescent="0.2">
      <c r="A66" s="15">
        <v>67</v>
      </c>
      <c r="B66" s="5">
        <v>45</v>
      </c>
      <c r="C66" s="5">
        <v>45</v>
      </c>
      <c r="D66" s="5">
        <v>45</v>
      </c>
      <c r="E66" s="69">
        <v>45</v>
      </c>
      <c r="F66" s="5">
        <v>45</v>
      </c>
      <c r="G66" s="45"/>
      <c r="H66" s="59">
        <f t="shared" si="2"/>
        <v>0</v>
      </c>
      <c r="I66" s="57">
        <f t="shared" si="3"/>
        <v>0</v>
      </c>
    </row>
    <row r="67" spans="1:9" x14ac:dyDescent="0.2">
      <c r="A67" s="15">
        <v>68</v>
      </c>
      <c r="B67" s="5">
        <v>45</v>
      </c>
      <c r="C67" s="5">
        <v>45</v>
      </c>
      <c r="D67" s="5">
        <v>45</v>
      </c>
      <c r="E67" s="69">
        <v>45</v>
      </c>
      <c r="F67" s="5">
        <v>45</v>
      </c>
      <c r="G67" s="45"/>
      <c r="H67" s="59">
        <f t="shared" si="2"/>
        <v>0</v>
      </c>
      <c r="I67" s="57">
        <f t="shared" si="3"/>
        <v>0</v>
      </c>
    </row>
    <row r="68" spans="1:9" x14ac:dyDescent="0.2">
      <c r="A68" s="15">
        <v>69</v>
      </c>
      <c r="B68" s="5">
        <v>45</v>
      </c>
      <c r="C68" s="5">
        <v>45</v>
      </c>
      <c r="D68" s="5">
        <v>45</v>
      </c>
      <c r="E68" s="69">
        <v>45</v>
      </c>
      <c r="F68" s="5">
        <v>45</v>
      </c>
      <c r="G68" s="45"/>
      <c r="H68" s="59">
        <f t="shared" si="2"/>
        <v>0</v>
      </c>
      <c r="I68" s="57">
        <f t="shared" ref="I68:I98" si="4">COUNTIF(C68:G68, TRUE)</f>
        <v>0</v>
      </c>
    </row>
    <row r="69" spans="1:9" x14ac:dyDescent="0.2">
      <c r="A69" s="15">
        <v>70</v>
      </c>
      <c r="B69" s="5">
        <v>45</v>
      </c>
      <c r="C69" s="5">
        <v>45</v>
      </c>
      <c r="D69" s="5">
        <v>45</v>
      </c>
      <c r="E69" s="69">
        <v>45</v>
      </c>
      <c r="F69" s="5">
        <v>45</v>
      </c>
      <c r="G69" s="45"/>
      <c r="H69" s="59">
        <f t="shared" ref="H69:H98" si="5">COUNTIF(B69:G69, "&lt;40.00")</f>
        <v>0</v>
      </c>
      <c r="I69" s="57">
        <f t="shared" si="4"/>
        <v>0</v>
      </c>
    </row>
    <row r="70" spans="1:9" x14ac:dyDescent="0.2">
      <c r="A70" s="15">
        <v>71</v>
      </c>
      <c r="B70" s="5">
        <v>45</v>
      </c>
      <c r="C70" s="5">
        <v>45</v>
      </c>
      <c r="D70" s="5">
        <v>45</v>
      </c>
      <c r="E70" s="69">
        <v>45</v>
      </c>
      <c r="F70" s="5">
        <v>45</v>
      </c>
      <c r="G70" s="45"/>
      <c r="H70" s="59">
        <f t="shared" si="5"/>
        <v>0</v>
      </c>
      <c r="I70" s="57">
        <f t="shared" si="4"/>
        <v>0</v>
      </c>
    </row>
    <row r="71" spans="1:9" x14ac:dyDescent="0.2">
      <c r="A71" s="15">
        <v>72</v>
      </c>
      <c r="B71" s="5">
        <v>45</v>
      </c>
      <c r="C71" s="5">
        <v>45</v>
      </c>
      <c r="D71" s="5">
        <v>45</v>
      </c>
      <c r="E71" s="69">
        <v>45</v>
      </c>
      <c r="F71" s="5">
        <v>45</v>
      </c>
      <c r="G71" s="45"/>
      <c r="H71" s="59">
        <f t="shared" si="5"/>
        <v>0</v>
      </c>
      <c r="I71" s="57">
        <f t="shared" si="4"/>
        <v>0</v>
      </c>
    </row>
    <row r="72" spans="1:9" x14ac:dyDescent="0.2">
      <c r="A72" s="15">
        <v>73</v>
      </c>
      <c r="B72" s="5">
        <v>45</v>
      </c>
      <c r="C72" s="5">
        <v>45</v>
      </c>
      <c r="D72" s="5">
        <v>45</v>
      </c>
      <c r="E72" s="69">
        <v>45</v>
      </c>
      <c r="F72" s="5">
        <v>45</v>
      </c>
      <c r="G72" s="45"/>
      <c r="H72" s="59">
        <f t="shared" si="5"/>
        <v>0</v>
      </c>
      <c r="I72" s="57">
        <f t="shared" si="4"/>
        <v>0</v>
      </c>
    </row>
    <row r="73" spans="1:9" x14ac:dyDescent="0.2">
      <c r="A73" s="15">
        <v>74</v>
      </c>
      <c r="B73" s="5">
        <v>45</v>
      </c>
      <c r="C73" s="5">
        <v>45</v>
      </c>
      <c r="D73" s="5">
        <v>45</v>
      </c>
      <c r="E73" s="69">
        <v>45</v>
      </c>
      <c r="F73" s="5">
        <v>45</v>
      </c>
      <c r="G73" s="45"/>
      <c r="H73" s="59">
        <f t="shared" si="5"/>
        <v>0</v>
      </c>
      <c r="I73" s="57">
        <f t="shared" si="4"/>
        <v>0</v>
      </c>
    </row>
    <row r="74" spans="1:9" x14ac:dyDescent="0.2">
      <c r="A74" s="15">
        <v>75</v>
      </c>
      <c r="B74" s="5">
        <v>45</v>
      </c>
      <c r="C74" s="5">
        <v>45</v>
      </c>
      <c r="D74" s="5">
        <v>45</v>
      </c>
      <c r="E74" s="69">
        <v>45</v>
      </c>
      <c r="F74" s="5">
        <v>45</v>
      </c>
      <c r="G74" s="45"/>
      <c r="H74" s="59">
        <f t="shared" si="5"/>
        <v>0</v>
      </c>
      <c r="I74" s="57">
        <f t="shared" si="4"/>
        <v>0</v>
      </c>
    </row>
    <row r="75" spans="1:9" x14ac:dyDescent="0.2">
      <c r="A75" s="15">
        <v>76</v>
      </c>
      <c r="B75" s="5">
        <v>45</v>
      </c>
      <c r="C75" s="5">
        <v>45</v>
      </c>
      <c r="D75" s="5">
        <v>45</v>
      </c>
      <c r="E75" s="69">
        <v>45</v>
      </c>
      <c r="F75" s="5">
        <v>45</v>
      </c>
      <c r="G75" s="45"/>
      <c r="H75" s="59">
        <f t="shared" si="5"/>
        <v>0</v>
      </c>
      <c r="I75" s="57">
        <f t="shared" si="4"/>
        <v>0</v>
      </c>
    </row>
    <row r="76" spans="1:9" x14ac:dyDescent="0.2">
      <c r="A76" s="15">
        <v>77</v>
      </c>
      <c r="B76" s="5">
        <v>45</v>
      </c>
      <c r="C76" s="5">
        <v>45</v>
      </c>
      <c r="D76" s="6">
        <v>36.763747904160297</v>
      </c>
      <c r="E76" s="69">
        <v>45</v>
      </c>
      <c r="F76" s="5">
        <v>45</v>
      </c>
      <c r="G76" s="45"/>
      <c r="H76" s="59">
        <f t="shared" si="5"/>
        <v>1</v>
      </c>
      <c r="I76" s="57">
        <f t="shared" si="4"/>
        <v>0</v>
      </c>
    </row>
    <row r="77" spans="1:9" x14ac:dyDescent="0.2">
      <c r="A77" s="15">
        <v>78</v>
      </c>
      <c r="B77" s="5">
        <v>45</v>
      </c>
      <c r="C77" s="6">
        <v>38.769971558304697</v>
      </c>
      <c r="D77" s="5">
        <v>45</v>
      </c>
      <c r="E77" s="69">
        <v>45</v>
      </c>
      <c r="F77" s="5">
        <v>45</v>
      </c>
      <c r="G77" s="45"/>
      <c r="H77" s="59">
        <f t="shared" si="5"/>
        <v>1</v>
      </c>
      <c r="I77" s="57">
        <f t="shared" si="4"/>
        <v>0</v>
      </c>
    </row>
    <row r="78" spans="1:9" x14ac:dyDescent="0.2">
      <c r="A78" s="15">
        <v>79</v>
      </c>
      <c r="B78" s="5">
        <v>45</v>
      </c>
      <c r="C78" s="5">
        <v>45</v>
      </c>
      <c r="D78" s="6">
        <v>31.104256509842099</v>
      </c>
      <c r="E78" s="69">
        <v>45</v>
      </c>
      <c r="F78" s="5">
        <v>45</v>
      </c>
      <c r="G78" s="45"/>
      <c r="H78" s="59">
        <f t="shared" si="5"/>
        <v>1</v>
      </c>
      <c r="I78" s="57">
        <f t="shared" si="4"/>
        <v>0</v>
      </c>
    </row>
    <row r="79" spans="1:9" x14ac:dyDescent="0.2">
      <c r="A79" s="15">
        <v>80</v>
      </c>
      <c r="B79" s="5">
        <v>45</v>
      </c>
      <c r="C79" s="5">
        <v>45</v>
      </c>
      <c r="D79" s="5">
        <v>45</v>
      </c>
      <c r="E79" s="69">
        <v>45</v>
      </c>
      <c r="F79" s="5">
        <v>45</v>
      </c>
      <c r="G79" s="45"/>
      <c r="H79" s="59">
        <f t="shared" si="5"/>
        <v>0</v>
      </c>
      <c r="I79" s="57">
        <f t="shared" si="4"/>
        <v>0</v>
      </c>
    </row>
    <row r="80" spans="1:9" x14ac:dyDescent="0.2">
      <c r="A80" s="15">
        <v>81</v>
      </c>
      <c r="B80" s="5">
        <v>45</v>
      </c>
      <c r="C80" s="5">
        <v>45</v>
      </c>
      <c r="D80" s="5">
        <v>45</v>
      </c>
      <c r="E80" s="69">
        <v>45</v>
      </c>
      <c r="F80" s="5">
        <v>45</v>
      </c>
      <c r="G80" s="45"/>
      <c r="H80" s="59">
        <f t="shared" si="5"/>
        <v>0</v>
      </c>
      <c r="I80" s="57">
        <f t="shared" si="4"/>
        <v>0</v>
      </c>
    </row>
    <row r="81" spans="1:9" x14ac:dyDescent="0.2">
      <c r="A81" s="15">
        <v>82</v>
      </c>
      <c r="B81" s="5">
        <v>45</v>
      </c>
      <c r="C81" s="5">
        <v>45</v>
      </c>
      <c r="D81" s="5">
        <v>45</v>
      </c>
      <c r="E81" s="69">
        <v>45</v>
      </c>
      <c r="F81" s="5">
        <v>45</v>
      </c>
      <c r="G81" s="45"/>
      <c r="H81" s="59">
        <f t="shared" si="5"/>
        <v>0</v>
      </c>
      <c r="I81" s="57">
        <f t="shared" si="4"/>
        <v>0</v>
      </c>
    </row>
    <row r="82" spans="1:9" x14ac:dyDescent="0.2">
      <c r="A82" s="15">
        <v>83</v>
      </c>
      <c r="B82" s="5">
        <v>45</v>
      </c>
      <c r="C82" s="5">
        <v>45</v>
      </c>
      <c r="D82" s="5">
        <v>45</v>
      </c>
      <c r="E82" s="69">
        <v>45</v>
      </c>
      <c r="F82" s="5">
        <v>45</v>
      </c>
      <c r="G82" s="45"/>
      <c r="H82" s="59">
        <f t="shared" si="5"/>
        <v>0</v>
      </c>
      <c r="I82" s="57">
        <f t="shared" si="4"/>
        <v>0</v>
      </c>
    </row>
    <row r="83" spans="1:9" x14ac:dyDescent="0.2">
      <c r="A83" s="15">
        <v>84</v>
      </c>
      <c r="B83" s="5">
        <v>45</v>
      </c>
      <c r="C83" s="5">
        <v>45</v>
      </c>
      <c r="D83" s="5">
        <v>45</v>
      </c>
      <c r="E83" s="5">
        <v>45</v>
      </c>
      <c r="F83" s="5">
        <v>45</v>
      </c>
      <c r="G83" s="45"/>
      <c r="H83" s="59">
        <f t="shared" si="5"/>
        <v>0</v>
      </c>
      <c r="I83" s="57">
        <f t="shared" si="4"/>
        <v>0</v>
      </c>
    </row>
    <row r="84" spans="1:9" x14ac:dyDescent="0.2">
      <c r="A84" s="15">
        <v>85</v>
      </c>
      <c r="B84" s="5">
        <v>45</v>
      </c>
      <c r="C84" s="5">
        <v>45</v>
      </c>
      <c r="D84" s="5">
        <v>45</v>
      </c>
      <c r="E84" s="5">
        <v>45</v>
      </c>
      <c r="F84" s="5">
        <v>45</v>
      </c>
      <c r="G84" s="45"/>
      <c r="H84" s="59">
        <f t="shared" si="5"/>
        <v>0</v>
      </c>
      <c r="I84" s="57">
        <f t="shared" si="4"/>
        <v>0</v>
      </c>
    </row>
    <row r="85" spans="1:9" x14ac:dyDescent="0.2">
      <c r="A85" s="15">
        <v>86</v>
      </c>
      <c r="B85" s="5">
        <v>45</v>
      </c>
      <c r="C85" s="5">
        <v>45</v>
      </c>
      <c r="D85" s="5">
        <v>45</v>
      </c>
      <c r="E85" s="5">
        <v>45</v>
      </c>
      <c r="F85" s="5">
        <v>45</v>
      </c>
      <c r="G85" s="45"/>
      <c r="H85" s="59">
        <f t="shared" si="5"/>
        <v>0</v>
      </c>
      <c r="I85" s="57">
        <f t="shared" si="4"/>
        <v>0</v>
      </c>
    </row>
    <row r="86" spans="1:9" x14ac:dyDescent="0.2">
      <c r="A86" s="15">
        <v>87</v>
      </c>
      <c r="B86" s="5">
        <v>45</v>
      </c>
      <c r="C86" s="5">
        <v>45</v>
      </c>
      <c r="D86" s="5">
        <v>45</v>
      </c>
      <c r="E86" s="5">
        <v>45</v>
      </c>
      <c r="F86" s="5">
        <v>45</v>
      </c>
      <c r="G86" s="45"/>
      <c r="H86" s="59">
        <f t="shared" si="5"/>
        <v>0</v>
      </c>
      <c r="I86" s="57">
        <f t="shared" si="4"/>
        <v>0</v>
      </c>
    </row>
    <row r="87" spans="1:9" x14ac:dyDescent="0.2">
      <c r="A87" s="15">
        <v>88</v>
      </c>
      <c r="B87" s="5">
        <v>45</v>
      </c>
      <c r="C87" s="5">
        <v>45</v>
      </c>
      <c r="D87" s="5">
        <v>45</v>
      </c>
      <c r="E87" s="5">
        <v>45</v>
      </c>
      <c r="F87" s="45"/>
      <c r="G87" s="45"/>
      <c r="H87" s="59">
        <f t="shared" si="5"/>
        <v>0</v>
      </c>
      <c r="I87" s="57">
        <f t="shared" si="4"/>
        <v>0</v>
      </c>
    </row>
    <row r="88" spans="1:9" x14ac:dyDescent="0.2">
      <c r="A88" s="15">
        <v>89</v>
      </c>
      <c r="B88" s="5">
        <v>45</v>
      </c>
      <c r="C88" s="5">
        <v>45</v>
      </c>
      <c r="D88" s="5">
        <v>45</v>
      </c>
      <c r="E88" s="5">
        <v>45</v>
      </c>
      <c r="F88" s="45"/>
      <c r="G88" s="45"/>
      <c r="H88" s="59">
        <f t="shared" si="5"/>
        <v>0</v>
      </c>
      <c r="I88" s="57">
        <f t="shared" si="4"/>
        <v>0</v>
      </c>
    </row>
    <row r="89" spans="1:9" x14ac:dyDescent="0.2">
      <c r="A89" s="15">
        <v>90</v>
      </c>
      <c r="B89" s="5">
        <v>45</v>
      </c>
      <c r="C89" s="5">
        <v>45</v>
      </c>
      <c r="D89" s="5">
        <v>45</v>
      </c>
      <c r="E89" s="5">
        <v>45</v>
      </c>
      <c r="F89" s="45"/>
      <c r="G89" s="45"/>
      <c r="H89" s="59">
        <f t="shared" si="5"/>
        <v>0</v>
      </c>
      <c r="I89" s="57">
        <f t="shared" si="4"/>
        <v>0</v>
      </c>
    </row>
    <row r="90" spans="1:9" x14ac:dyDescent="0.2">
      <c r="A90" s="15">
        <v>91</v>
      </c>
      <c r="B90" s="5">
        <v>45</v>
      </c>
      <c r="C90" s="5">
        <v>45</v>
      </c>
      <c r="D90" s="5">
        <v>45</v>
      </c>
      <c r="E90" s="38"/>
      <c r="F90" s="45"/>
      <c r="G90" s="45"/>
      <c r="H90" s="59">
        <f t="shared" si="5"/>
        <v>0</v>
      </c>
      <c r="I90" s="57">
        <f t="shared" si="4"/>
        <v>0</v>
      </c>
    </row>
    <row r="91" spans="1:9" x14ac:dyDescent="0.2">
      <c r="A91" s="15">
        <v>92</v>
      </c>
      <c r="B91" s="6">
        <v>31.302193099719201</v>
      </c>
      <c r="C91" s="5">
        <v>45</v>
      </c>
      <c r="D91" s="5">
        <v>45</v>
      </c>
      <c r="E91" s="38"/>
      <c r="F91" s="45"/>
      <c r="G91" s="45"/>
      <c r="H91" s="59">
        <f t="shared" si="5"/>
        <v>1</v>
      </c>
      <c r="I91" s="57">
        <f t="shared" si="4"/>
        <v>0</v>
      </c>
    </row>
    <row r="92" spans="1:9" x14ac:dyDescent="0.2">
      <c r="A92" s="15">
        <v>93</v>
      </c>
      <c r="B92" s="5">
        <v>45</v>
      </c>
      <c r="C92" s="5">
        <v>45</v>
      </c>
      <c r="D92" s="5">
        <v>45</v>
      </c>
      <c r="E92" s="38"/>
      <c r="F92" s="45"/>
      <c r="G92" s="45"/>
      <c r="H92" s="59">
        <f t="shared" si="5"/>
        <v>0</v>
      </c>
      <c r="I92" s="57">
        <f t="shared" si="4"/>
        <v>0</v>
      </c>
    </row>
    <row r="93" spans="1:9" x14ac:dyDescent="0.2">
      <c r="A93" s="15">
        <v>94</v>
      </c>
      <c r="B93" s="5">
        <v>45</v>
      </c>
      <c r="C93" s="5">
        <v>45</v>
      </c>
      <c r="D93" s="5">
        <v>45</v>
      </c>
      <c r="E93" s="38"/>
      <c r="F93" s="45"/>
      <c r="G93" s="45"/>
      <c r="H93" s="59">
        <f t="shared" si="5"/>
        <v>0</v>
      </c>
      <c r="I93" s="57">
        <f t="shared" si="4"/>
        <v>0</v>
      </c>
    </row>
    <row r="94" spans="1:9" x14ac:dyDescent="0.2">
      <c r="A94" s="15">
        <v>95</v>
      </c>
      <c r="B94" s="5">
        <v>45</v>
      </c>
      <c r="C94" s="38"/>
      <c r="D94" s="5">
        <v>45</v>
      </c>
      <c r="E94" s="38"/>
      <c r="F94" s="45"/>
      <c r="G94" s="45"/>
      <c r="H94" s="59">
        <f t="shared" si="5"/>
        <v>0</v>
      </c>
      <c r="I94" s="57">
        <f t="shared" si="4"/>
        <v>0</v>
      </c>
    </row>
    <row r="95" spans="1:9" x14ac:dyDescent="0.2">
      <c r="A95" s="15">
        <v>96</v>
      </c>
      <c r="B95" s="5">
        <v>45</v>
      </c>
      <c r="C95" s="5">
        <v>45</v>
      </c>
      <c r="D95" s="5">
        <v>45</v>
      </c>
      <c r="E95" s="6">
        <v>37.765612281265902</v>
      </c>
      <c r="F95" s="45"/>
      <c r="G95" s="45"/>
      <c r="H95" s="59">
        <f t="shared" si="5"/>
        <v>1</v>
      </c>
      <c r="I95" s="57">
        <f t="shared" si="4"/>
        <v>0</v>
      </c>
    </row>
    <row r="96" spans="1:9" x14ac:dyDescent="0.2">
      <c r="A96" s="15">
        <v>97</v>
      </c>
      <c r="B96" s="5">
        <v>45</v>
      </c>
      <c r="C96" s="5">
        <v>45</v>
      </c>
      <c r="D96" s="5">
        <v>45</v>
      </c>
      <c r="E96" s="5">
        <v>45</v>
      </c>
      <c r="F96" s="45"/>
      <c r="G96" s="45"/>
      <c r="H96" s="59">
        <f t="shared" si="5"/>
        <v>0</v>
      </c>
      <c r="I96" s="57">
        <f t="shared" si="4"/>
        <v>0</v>
      </c>
    </row>
    <row r="97" spans="1:10" x14ac:dyDescent="0.2">
      <c r="A97" s="15">
        <v>98</v>
      </c>
      <c r="B97" s="5">
        <v>45</v>
      </c>
      <c r="C97" s="5">
        <v>45</v>
      </c>
      <c r="D97" s="5">
        <v>45</v>
      </c>
      <c r="E97" s="45"/>
      <c r="F97" s="45"/>
      <c r="G97" s="45"/>
      <c r="H97" s="59">
        <f t="shared" si="5"/>
        <v>0</v>
      </c>
      <c r="I97" s="57">
        <f t="shared" si="4"/>
        <v>0</v>
      </c>
    </row>
    <row r="98" spans="1:10" ht="16" thickBot="1" x14ac:dyDescent="0.25">
      <c r="A98" s="16">
        <v>99</v>
      </c>
      <c r="B98" s="9">
        <v>45</v>
      </c>
      <c r="C98" s="9">
        <v>45</v>
      </c>
      <c r="D98" s="9">
        <v>45</v>
      </c>
      <c r="E98" s="47"/>
      <c r="F98" s="47"/>
      <c r="G98" s="47"/>
      <c r="H98" s="59">
        <f t="shared" si="5"/>
        <v>0</v>
      </c>
      <c r="I98" s="58">
        <f t="shared" si="4"/>
        <v>0</v>
      </c>
    </row>
    <row r="99" spans="1:10" x14ac:dyDescent="0.2">
      <c r="J9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F4BB-2274-4046-8B9D-B9D2987052CC}">
  <dimension ref="A1:L98"/>
  <sheetViews>
    <sheetView workbookViewId="0">
      <selection activeCell="K6" sqref="K6"/>
    </sheetView>
  </sheetViews>
  <sheetFormatPr baseColWidth="10" defaultRowHeight="15" x14ac:dyDescent="0.2"/>
  <sheetData>
    <row r="1" spans="1:12" x14ac:dyDescent="0.2">
      <c r="A1" s="22"/>
      <c r="B1" s="2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4">
        <f>H3/95</f>
        <v>0.37894736842105264</v>
      </c>
      <c r="I1" s="14"/>
      <c r="J1" s="3">
        <f>COUNTIF(H4:H98, "&gt;1")</f>
        <v>23</v>
      </c>
      <c r="K1" s="4">
        <f>J1/95</f>
        <v>0.24210526315789474</v>
      </c>
      <c r="L1" s="3"/>
    </row>
    <row r="2" spans="1:12" ht="16" thickBot="1" x14ac:dyDescent="0.25">
      <c r="A2" s="24" t="s">
        <v>0</v>
      </c>
      <c r="B2" s="25" t="s">
        <v>1</v>
      </c>
      <c r="C2" s="28" t="s">
        <v>1</v>
      </c>
      <c r="D2" s="28" t="s">
        <v>1</v>
      </c>
      <c r="E2" s="28" t="s">
        <v>1</v>
      </c>
      <c r="F2" s="28" t="s">
        <v>1</v>
      </c>
      <c r="G2" s="28" t="s">
        <v>1</v>
      </c>
      <c r="H2" s="24" t="s">
        <v>5</v>
      </c>
      <c r="I2" s="24" t="s">
        <v>5</v>
      </c>
      <c r="J2" s="4">
        <f>J3/495</f>
        <v>4.2424242424242427E-2</v>
      </c>
      <c r="K2" s="4"/>
      <c r="L2" s="4"/>
    </row>
    <row r="3" spans="1:12" ht="16" thickBot="1" x14ac:dyDescent="0.25">
      <c r="A3" s="31"/>
      <c r="B3" s="33">
        <f t="shared" ref="B3" si="0">COUNTIF(B4:B98, "&lt;40.00")</f>
        <v>21</v>
      </c>
      <c r="C3" s="32"/>
      <c r="D3" s="32"/>
      <c r="E3" s="32"/>
      <c r="F3" s="32"/>
      <c r="G3" s="32"/>
      <c r="H3" s="30">
        <f>COUNTIF(H4:H98,"&gt;0")</f>
        <v>36</v>
      </c>
      <c r="I3" s="30">
        <f>COUNTIF(I4:I98,"&gt;0")</f>
        <v>0</v>
      </c>
      <c r="J3" s="75">
        <f>G3+F3+E3+D3+C3+B3</f>
        <v>21</v>
      </c>
      <c r="K3" s="4"/>
      <c r="L3" s="4">
        <f>8/95</f>
        <v>8.4210526315789472E-2</v>
      </c>
    </row>
    <row r="4" spans="1:12" x14ac:dyDescent="0.2">
      <c r="A4" s="29">
        <v>1</v>
      </c>
      <c r="B4" s="18">
        <v>45</v>
      </c>
      <c r="C4" s="60" t="s">
        <v>4</v>
      </c>
      <c r="D4" s="60" t="s">
        <v>4</v>
      </c>
      <c r="E4" s="18">
        <v>45</v>
      </c>
      <c r="F4" s="18">
        <v>45</v>
      </c>
      <c r="G4" s="18">
        <v>45</v>
      </c>
      <c r="H4" s="59">
        <f>COUNTIF(B4:G4, "&lt;40.00")</f>
        <v>0</v>
      </c>
      <c r="I4" s="59">
        <f t="shared" ref="I4:I67" si="1">COUNTIF(C4:G4, TRUE)</f>
        <v>0</v>
      </c>
    </row>
    <row r="5" spans="1:12" x14ac:dyDescent="0.2">
      <c r="A5" s="15">
        <v>2</v>
      </c>
      <c r="B5" s="12">
        <v>45</v>
      </c>
      <c r="C5" s="61" t="s">
        <v>4</v>
      </c>
      <c r="D5" s="61" t="s">
        <v>4</v>
      </c>
      <c r="E5" s="13">
        <v>41.109244787810503</v>
      </c>
      <c r="F5" s="12">
        <v>45</v>
      </c>
      <c r="G5" s="12">
        <v>45</v>
      </c>
      <c r="H5" s="59">
        <f t="shared" ref="H5:H68" si="2">COUNTIF(B5:G5, "&lt;40.00")</f>
        <v>0</v>
      </c>
      <c r="I5" s="57">
        <f t="shared" si="1"/>
        <v>0</v>
      </c>
    </row>
    <row r="6" spans="1:12" x14ac:dyDescent="0.2">
      <c r="A6" s="15">
        <v>3</v>
      </c>
      <c r="B6" s="13">
        <v>28.313258884278198</v>
      </c>
      <c r="C6" s="61" t="s">
        <v>4</v>
      </c>
      <c r="D6" s="61" t="s">
        <v>4</v>
      </c>
      <c r="E6" s="13">
        <v>36.304853911168301</v>
      </c>
      <c r="F6" s="13">
        <v>21.811500120350999</v>
      </c>
      <c r="G6" s="13">
        <v>26.3262774024127</v>
      </c>
      <c r="H6" s="59">
        <f t="shared" si="2"/>
        <v>4</v>
      </c>
      <c r="I6" s="57">
        <f t="shared" si="1"/>
        <v>0</v>
      </c>
    </row>
    <row r="7" spans="1:12" x14ac:dyDescent="0.2">
      <c r="A7" s="15">
        <v>4</v>
      </c>
      <c r="B7" s="12">
        <v>45</v>
      </c>
      <c r="C7" s="61" t="s">
        <v>4</v>
      </c>
      <c r="D7" s="61" t="s">
        <v>4</v>
      </c>
      <c r="E7" s="12">
        <v>45</v>
      </c>
      <c r="F7" s="12">
        <v>45</v>
      </c>
      <c r="G7" s="12">
        <v>45</v>
      </c>
      <c r="H7" s="59">
        <f t="shared" si="2"/>
        <v>0</v>
      </c>
      <c r="I7" s="57">
        <f t="shared" si="1"/>
        <v>0</v>
      </c>
    </row>
    <row r="8" spans="1:12" x14ac:dyDescent="0.2">
      <c r="A8" s="15">
        <v>5</v>
      </c>
      <c r="B8" s="12">
        <v>45</v>
      </c>
      <c r="C8" s="61" t="s">
        <v>4</v>
      </c>
      <c r="D8" s="61" t="s">
        <v>4</v>
      </c>
      <c r="E8" s="13">
        <v>20.1875575178669</v>
      </c>
      <c r="F8" s="13">
        <v>23.415487889247299</v>
      </c>
      <c r="G8" s="61" t="s">
        <v>4</v>
      </c>
      <c r="H8" s="59">
        <f t="shared" si="2"/>
        <v>2</v>
      </c>
      <c r="I8" s="57">
        <f t="shared" si="1"/>
        <v>0</v>
      </c>
    </row>
    <row r="9" spans="1:12" x14ac:dyDescent="0.2">
      <c r="A9" s="15">
        <v>6</v>
      </c>
      <c r="B9" s="35"/>
      <c r="C9" s="61" t="s">
        <v>4</v>
      </c>
      <c r="D9" s="61" t="s">
        <v>4</v>
      </c>
      <c r="E9" s="13">
        <v>22.517241631226799</v>
      </c>
      <c r="F9" s="13">
        <v>20.8368649229512</v>
      </c>
      <c r="G9" s="13">
        <v>24.2114428776176</v>
      </c>
      <c r="H9" s="59">
        <f t="shared" si="2"/>
        <v>3</v>
      </c>
      <c r="I9" s="57">
        <f t="shared" si="1"/>
        <v>0</v>
      </c>
    </row>
    <row r="10" spans="1:12" x14ac:dyDescent="0.2">
      <c r="A10" s="15">
        <v>7</v>
      </c>
      <c r="B10" s="12">
        <v>45</v>
      </c>
      <c r="C10" s="61" t="s">
        <v>4</v>
      </c>
      <c r="D10" s="61" t="s">
        <v>4</v>
      </c>
      <c r="E10" s="12">
        <v>45</v>
      </c>
      <c r="F10" s="12">
        <v>45</v>
      </c>
      <c r="G10" s="12">
        <v>45</v>
      </c>
      <c r="H10" s="59">
        <f t="shared" si="2"/>
        <v>0</v>
      </c>
      <c r="I10" s="57">
        <f t="shared" si="1"/>
        <v>0</v>
      </c>
    </row>
    <row r="11" spans="1:12" x14ac:dyDescent="0.2">
      <c r="A11" s="15">
        <v>8</v>
      </c>
      <c r="B11" s="12">
        <v>45</v>
      </c>
      <c r="C11" s="61" t="s">
        <v>4</v>
      </c>
      <c r="D11" s="61" t="s">
        <v>4</v>
      </c>
      <c r="E11" s="12">
        <v>45</v>
      </c>
      <c r="F11" s="12">
        <v>45</v>
      </c>
      <c r="G11" s="12">
        <v>45</v>
      </c>
      <c r="H11" s="59">
        <f t="shared" si="2"/>
        <v>0</v>
      </c>
      <c r="I11" s="57">
        <f t="shared" si="1"/>
        <v>0</v>
      </c>
    </row>
    <row r="12" spans="1:12" x14ac:dyDescent="0.2">
      <c r="A12" s="15">
        <v>9</v>
      </c>
      <c r="B12" s="13">
        <v>33.628240180312197</v>
      </c>
      <c r="C12" s="61" t="s">
        <v>4</v>
      </c>
      <c r="D12" s="61" t="s">
        <v>4</v>
      </c>
      <c r="E12" s="12">
        <v>45</v>
      </c>
      <c r="F12" s="12">
        <v>45</v>
      </c>
      <c r="G12" s="12">
        <v>45</v>
      </c>
      <c r="H12" s="59">
        <f t="shared" si="2"/>
        <v>1</v>
      </c>
      <c r="I12" s="57">
        <f t="shared" si="1"/>
        <v>0</v>
      </c>
    </row>
    <row r="13" spans="1:12" x14ac:dyDescent="0.2">
      <c r="A13" s="15">
        <v>10</v>
      </c>
      <c r="B13" s="12">
        <v>45</v>
      </c>
      <c r="C13" s="61" t="s">
        <v>4</v>
      </c>
      <c r="D13" s="61" t="s">
        <v>4</v>
      </c>
      <c r="E13" s="61" t="s">
        <v>4</v>
      </c>
      <c r="F13" s="12">
        <v>45</v>
      </c>
      <c r="G13" s="12">
        <v>45</v>
      </c>
      <c r="H13" s="59">
        <f t="shared" si="2"/>
        <v>0</v>
      </c>
      <c r="I13" s="57">
        <f t="shared" si="1"/>
        <v>0</v>
      </c>
    </row>
    <row r="14" spans="1:12" x14ac:dyDescent="0.2">
      <c r="A14" s="15">
        <v>11</v>
      </c>
      <c r="B14" s="13">
        <v>21.564758263037898</v>
      </c>
      <c r="C14" s="61" t="s">
        <v>4</v>
      </c>
      <c r="D14" s="61" t="s">
        <v>4</v>
      </c>
      <c r="E14" s="13">
        <v>23.001034496292998</v>
      </c>
      <c r="F14" s="12">
        <v>45</v>
      </c>
      <c r="G14" s="12">
        <v>45</v>
      </c>
      <c r="H14" s="59">
        <f t="shared" si="2"/>
        <v>2</v>
      </c>
      <c r="I14" s="57">
        <f t="shared" si="1"/>
        <v>0</v>
      </c>
    </row>
    <row r="15" spans="1:12" x14ac:dyDescent="0.2">
      <c r="A15" s="15">
        <v>12</v>
      </c>
      <c r="B15" s="13">
        <v>39.259374216528599</v>
      </c>
      <c r="C15" s="61" t="s">
        <v>4</v>
      </c>
      <c r="D15" s="12">
        <v>45</v>
      </c>
      <c r="E15" s="61" t="s">
        <v>4</v>
      </c>
      <c r="F15" s="12">
        <v>45</v>
      </c>
      <c r="G15" s="12">
        <v>45</v>
      </c>
      <c r="H15" s="59">
        <f t="shared" si="2"/>
        <v>1</v>
      </c>
      <c r="I15" s="57">
        <f t="shared" si="1"/>
        <v>0</v>
      </c>
    </row>
    <row r="16" spans="1:12" x14ac:dyDescent="0.2">
      <c r="A16" s="15">
        <v>13</v>
      </c>
      <c r="B16" s="12">
        <v>45</v>
      </c>
      <c r="C16" s="61" t="s">
        <v>4</v>
      </c>
      <c r="D16" s="61" t="s">
        <v>4</v>
      </c>
      <c r="E16" s="12">
        <v>45</v>
      </c>
      <c r="F16" s="12">
        <v>45</v>
      </c>
      <c r="G16" s="12">
        <v>45</v>
      </c>
      <c r="H16" s="59">
        <f t="shared" si="2"/>
        <v>0</v>
      </c>
      <c r="I16" s="57">
        <f t="shared" si="1"/>
        <v>0</v>
      </c>
    </row>
    <row r="17" spans="1:9" x14ac:dyDescent="0.2">
      <c r="A17" s="15">
        <v>14</v>
      </c>
      <c r="B17" s="12">
        <v>45</v>
      </c>
      <c r="C17" s="61" t="s">
        <v>4</v>
      </c>
      <c r="D17" s="61" t="s">
        <v>4</v>
      </c>
      <c r="E17" s="12">
        <v>45</v>
      </c>
      <c r="F17" s="13">
        <v>39.395187418583703</v>
      </c>
      <c r="G17" s="12">
        <v>45</v>
      </c>
      <c r="H17" s="59">
        <f t="shared" si="2"/>
        <v>1</v>
      </c>
      <c r="I17" s="57">
        <f t="shared" si="1"/>
        <v>0</v>
      </c>
    </row>
    <row r="18" spans="1:9" x14ac:dyDescent="0.2">
      <c r="A18" s="15">
        <v>15</v>
      </c>
      <c r="B18" s="12">
        <v>45</v>
      </c>
      <c r="C18" s="61" t="s">
        <v>4</v>
      </c>
      <c r="D18" s="61" t="s">
        <v>4</v>
      </c>
      <c r="E18" s="12">
        <v>45</v>
      </c>
      <c r="F18" s="12">
        <v>45</v>
      </c>
      <c r="G18" s="12">
        <v>45</v>
      </c>
      <c r="H18" s="59">
        <f t="shared" si="2"/>
        <v>0</v>
      </c>
      <c r="I18" s="57">
        <f t="shared" si="1"/>
        <v>0</v>
      </c>
    </row>
    <row r="19" spans="1:9" x14ac:dyDescent="0.2">
      <c r="A19" s="15">
        <v>16</v>
      </c>
      <c r="B19" s="12">
        <v>45</v>
      </c>
      <c r="C19" s="61" t="s">
        <v>4</v>
      </c>
      <c r="D19" s="61" t="s">
        <v>4</v>
      </c>
      <c r="E19" s="70">
        <v>37.089275818219697</v>
      </c>
      <c r="F19" s="12">
        <v>45</v>
      </c>
      <c r="G19" s="12">
        <v>45</v>
      </c>
      <c r="H19" s="59">
        <f t="shared" si="2"/>
        <v>1</v>
      </c>
      <c r="I19" s="57">
        <f t="shared" si="1"/>
        <v>0</v>
      </c>
    </row>
    <row r="20" spans="1:9" x14ac:dyDescent="0.2">
      <c r="A20" s="15">
        <v>17</v>
      </c>
      <c r="B20" s="12">
        <v>45</v>
      </c>
      <c r="C20" s="61" t="s">
        <v>4</v>
      </c>
      <c r="D20" s="61" t="s">
        <v>4</v>
      </c>
      <c r="E20" s="70">
        <v>35.846983593490499</v>
      </c>
      <c r="F20" s="12">
        <v>45</v>
      </c>
      <c r="G20" s="12">
        <v>45</v>
      </c>
      <c r="H20" s="59">
        <f t="shared" si="2"/>
        <v>1</v>
      </c>
      <c r="I20" s="57">
        <f t="shared" si="1"/>
        <v>0</v>
      </c>
    </row>
    <row r="21" spans="1:9" x14ac:dyDescent="0.2">
      <c r="A21" s="15">
        <v>18</v>
      </c>
      <c r="B21" s="12">
        <v>45</v>
      </c>
      <c r="C21" s="61" t="s">
        <v>4</v>
      </c>
      <c r="D21" s="61" t="s">
        <v>4</v>
      </c>
      <c r="E21" s="72">
        <v>45</v>
      </c>
      <c r="F21" s="12">
        <v>45</v>
      </c>
      <c r="G21" s="12">
        <v>45</v>
      </c>
      <c r="H21" s="59">
        <f t="shared" si="2"/>
        <v>0</v>
      </c>
      <c r="I21" s="57">
        <f t="shared" si="1"/>
        <v>0</v>
      </c>
    </row>
    <row r="22" spans="1:9" x14ac:dyDescent="0.2">
      <c r="A22" s="15">
        <v>19</v>
      </c>
      <c r="B22" s="12">
        <v>45</v>
      </c>
      <c r="C22" s="61" t="s">
        <v>4</v>
      </c>
      <c r="D22" s="61" t="s">
        <v>4</v>
      </c>
      <c r="E22" s="70">
        <v>37.341420438521901</v>
      </c>
      <c r="F22" s="12">
        <v>45</v>
      </c>
      <c r="G22" s="12">
        <v>45</v>
      </c>
      <c r="H22" s="59">
        <f t="shared" si="2"/>
        <v>1</v>
      </c>
      <c r="I22" s="57">
        <f t="shared" si="1"/>
        <v>0</v>
      </c>
    </row>
    <row r="23" spans="1:9" x14ac:dyDescent="0.2">
      <c r="A23" s="15">
        <v>20</v>
      </c>
      <c r="B23" s="12">
        <v>45</v>
      </c>
      <c r="C23" s="61" t="s">
        <v>4</v>
      </c>
      <c r="D23" s="61" t="s">
        <v>4</v>
      </c>
      <c r="E23" s="72">
        <v>45</v>
      </c>
      <c r="F23" s="35"/>
      <c r="G23" s="12">
        <v>45</v>
      </c>
      <c r="H23" s="59">
        <f t="shared" si="2"/>
        <v>0</v>
      </c>
      <c r="I23" s="57">
        <f t="shared" si="1"/>
        <v>0</v>
      </c>
    </row>
    <row r="24" spans="1:9" x14ac:dyDescent="0.2">
      <c r="A24" s="15">
        <v>21</v>
      </c>
      <c r="B24" s="12">
        <v>45</v>
      </c>
      <c r="C24" s="61" t="s">
        <v>4</v>
      </c>
      <c r="D24" s="61" t="s">
        <v>4</v>
      </c>
      <c r="E24" s="70">
        <v>36.5725875892416</v>
      </c>
      <c r="F24" s="35"/>
      <c r="G24" s="12">
        <v>45</v>
      </c>
      <c r="H24" s="59">
        <f t="shared" si="2"/>
        <v>1</v>
      </c>
      <c r="I24" s="57">
        <f t="shared" si="1"/>
        <v>0</v>
      </c>
    </row>
    <row r="25" spans="1:9" x14ac:dyDescent="0.2">
      <c r="A25" s="15">
        <v>22</v>
      </c>
      <c r="B25" s="12">
        <v>45</v>
      </c>
      <c r="C25" s="61" t="s">
        <v>4</v>
      </c>
      <c r="D25" s="61" t="s">
        <v>4</v>
      </c>
      <c r="E25" s="72">
        <v>45</v>
      </c>
      <c r="F25" s="12">
        <v>45</v>
      </c>
      <c r="G25" s="12">
        <v>45</v>
      </c>
      <c r="H25" s="59">
        <f t="shared" si="2"/>
        <v>0</v>
      </c>
      <c r="I25" s="57">
        <f t="shared" si="1"/>
        <v>0</v>
      </c>
    </row>
    <row r="26" spans="1:9" x14ac:dyDescent="0.2">
      <c r="A26" s="15">
        <v>23</v>
      </c>
      <c r="B26" s="12">
        <v>45</v>
      </c>
      <c r="C26" s="61" t="s">
        <v>4</v>
      </c>
      <c r="D26" s="61" t="s">
        <v>4</v>
      </c>
      <c r="E26" s="72">
        <v>45</v>
      </c>
      <c r="F26" s="12">
        <v>45</v>
      </c>
      <c r="G26" s="12">
        <v>45</v>
      </c>
      <c r="H26" s="59">
        <f t="shared" si="2"/>
        <v>0</v>
      </c>
      <c r="I26" s="57">
        <f t="shared" si="1"/>
        <v>0</v>
      </c>
    </row>
    <row r="27" spans="1:9" x14ac:dyDescent="0.2">
      <c r="A27" s="15">
        <v>24</v>
      </c>
      <c r="B27" s="12">
        <v>45</v>
      </c>
      <c r="C27" s="61" t="s">
        <v>4</v>
      </c>
      <c r="D27" s="61" t="s">
        <v>4</v>
      </c>
      <c r="E27" s="43"/>
      <c r="F27" s="12">
        <v>45</v>
      </c>
      <c r="G27" s="12">
        <v>45</v>
      </c>
      <c r="H27" s="59">
        <f t="shared" si="2"/>
        <v>0</v>
      </c>
      <c r="I27" s="57">
        <f t="shared" si="1"/>
        <v>0</v>
      </c>
    </row>
    <row r="28" spans="1:9" x14ac:dyDescent="0.2">
      <c r="A28" s="15">
        <v>25</v>
      </c>
      <c r="B28" s="12">
        <v>45</v>
      </c>
      <c r="C28" s="61" t="s">
        <v>4</v>
      </c>
      <c r="D28" s="61" t="s">
        <v>4</v>
      </c>
      <c r="E28" s="72">
        <v>45</v>
      </c>
      <c r="F28" s="12">
        <v>45</v>
      </c>
      <c r="G28" s="12">
        <v>45</v>
      </c>
      <c r="H28" s="59">
        <f t="shared" si="2"/>
        <v>0</v>
      </c>
      <c r="I28" s="57">
        <f t="shared" si="1"/>
        <v>0</v>
      </c>
    </row>
    <row r="29" spans="1:9" x14ac:dyDescent="0.2">
      <c r="A29" s="15">
        <v>26</v>
      </c>
      <c r="B29" s="12">
        <v>45</v>
      </c>
      <c r="C29" s="61" t="s">
        <v>4</v>
      </c>
      <c r="D29" s="61" t="s">
        <v>4</v>
      </c>
      <c r="E29" s="70">
        <v>35.301715097150201</v>
      </c>
      <c r="F29" s="12">
        <v>45</v>
      </c>
      <c r="G29" s="12">
        <v>45</v>
      </c>
      <c r="H29" s="59">
        <f t="shared" si="2"/>
        <v>1</v>
      </c>
      <c r="I29" s="57">
        <f t="shared" si="1"/>
        <v>0</v>
      </c>
    </row>
    <row r="30" spans="1:9" x14ac:dyDescent="0.2">
      <c r="A30" s="15">
        <v>27</v>
      </c>
      <c r="B30" s="12">
        <v>45</v>
      </c>
      <c r="C30" s="61" t="s">
        <v>4</v>
      </c>
      <c r="D30" s="61" t="s">
        <v>4</v>
      </c>
      <c r="E30" s="72">
        <v>45</v>
      </c>
      <c r="F30" s="12">
        <v>45</v>
      </c>
      <c r="G30" s="12">
        <v>45</v>
      </c>
      <c r="H30" s="59">
        <f t="shared" si="2"/>
        <v>0</v>
      </c>
      <c r="I30" s="57">
        <f t="shared" si="1"/>
        <v>0</v>
      </c>
    </row>
    <row r="31" spans="1:9" x14ac:dyDescent="0.2">
      <c r="A31" s="15">
        <v>28</v>
      </c>
      <c r="B31" s="13">
        <v>22.176669260741701</v>
      </c>
      <c r="C31" s="61" t="s">
        <v>4</v>
      </c>
      <c r="D31" s="61" t="s">
        <v>4</v>
      </c>
      <c r="E31" s="70">
        <v>23.236286350783899</v>
      </c>
      <c r="F31" s="12">
        <v>23.6994599240135</v>
      </c>
      <c r="G31" s="12">
        <v>22.454088685423901</v>
      </c>
      <c r="H31" s="59">
        <f t="shared" si="2"/>
        <v>4</v>
      </c>
      <c r="I31" s="57">
        <f t="shared" si="1"/>
        <v>0</v>
      </c>
    </row>
    <row r="32" spans="1:9" x14ac:dyDescent="0.2">
      <c r="A32" s="15">
        <v>29</v>
      </c>
      <c r="B32" s="12">
        <v>24.245565239251899</v>
      </c>
      <c r="C32" s="61" t="s">
        <v>4</v>
      </c>
      <c r="D32" s="61" t="s">
        <v>4</v>
      </c>
      <c r="E32" s="70">
        <v>23.2340057927358</v>
      </c>
      <c r="F32" s="12">
        <v>25.5362102345278</v>
      </c>
      <c r="G32" s="13">
        <v>25.657228046309999</v>
      </c>
      <c r="H32" s="59">
        <f t="shared" si="2"/>
        <v>4</v>
      </c>
      <c r="I32" s="57">
        <f t="shared" si="1"/>
        <v>0</v>
      </c>
    </row>
    <row r="33" spans="1:9" x14ac:dyDescent="0.2">
      <c r="A33" s="15">
        <v>30</v>
      </c>
      <c r="B33" s="12">
        <v>45</v>
      </c>
      <c r="C33" s="61" t="s">
        <v>4</v>
      </c>
      <c r="D33" s="61" t="s">
        <v>4</v>
      </c>
      <c r="E33" s="70">
        <v>42.005503030885997</v>
      </c>
      <c r="F33" s="12">
        <v>45</v>
      </c>
      <c r="G33" s="12">
        <v>45</v>
      </c>
      <c r="H33" s="59">
        <f t="shared" si="2"/>
        <v>0</v>
      </c>
      <c r="I33" s="57">
        <f t="shared" si="1"/>
        <v>0</v>
      </c>
    </row>
    <row r="34" spans="1:9" x14ac:dyDescent="0.2">
      <c r="A34" s="15">
        <v>31</v>
      </c>
      <c r="B34" s="12">
        <v>45</v>
      </c>
      <c r="C34" s="61" t="s">
        <v>4</v>
      </c>
      <c r="D34" s="61" t="s">
        <v>4</v>
      </c>
      <c r="E34" s="70">
        <v>37.1399476119471</v>
      </c>
      <c r="F34" s="12">
        <v>45</v>
      </c>
      <c r="G34" s="12">
        <v>45</v>
      </c>
      <c r="H34" s="59">
        <f t="shared" si="2"/>
        <v>1</v>
      </c>
      <c r="I34" s="57">
        <f t="shared" si="1"/>
        <v>0</v>
      </c>
    </row>
    <row r="35" spans="1:9" x14ac:dyDescent="0.2">
      <c r="A35" s="15">
        <v>32</v>
      </c>
      <c r="B35" s="12">
        <v>45</v>
      </c>
      <c r="C35" s="61" t="s">
        <v>4</v>
      </c>
      <c r="D35" s="61" t="s">
        <v>4</v>
      </c>
      <c r="E35" s="72">
        <v>45</v>
      </c>
      <c r="F35" s="12">
        <v>45</v>
      </c>
      <c r="G35" s="12">
        <v>45</v>
      </c>
      <c r="H35" s="59">
        <f t="shared" si="2"/>
        <v>0</v>
      </c>
      <c r="I35" s="57">
        <f t="shared" si="1"/>
        <v>0</v>
      </c>
    </row>
    <row r="36" spans="1:9" x14ac:dyDescent="0.2">
      <c r="A36" s="15">
        <v>33</v>
      </c>
      <c r="B36" s="13">
        <v>30.671225496619801</v>
      </c>
      <c r="C36" s="61" t="s">
        <v>4</v>
      </c>
      <c r="D36" s="61" t="s">
        <v>4</v>
      </c>
      <c r="E36" s="70">
        <v>20.990863036406498</v>
      </c>
      <c r="F36" s="12">
        <v>45</v>
      </c>
      <c r="G36" s="13">
        <v>30.248474385529502</v>
      </c>
      <c r="H36" s="59">
        <f t="shared" si="2"/>
        <v>3</v>
      </c>
      <c r="I36" s="57">
        <f t="shared" si="1"/>
        <v>0</v>
      </c>
    </row>
    <row r="37" spans="1:9" x14ac:dyDescent="0.2">
      <c r="A37" s="15">
        <v>34</v>
      </c>
      <c r="B37" s="13">
        <v>22.146942120305098</v>
      </c>
      <c r="C37" s="61" t="s">
        <v>4</v>
      </c>
      <c r="D37" s="61" t="s">
        <v>4</v>
      </c>
      <c r="E37" s="70">
        <v>20.753392604903201</v>
      </c>
      <c r="F37" s="13">
        <v>25.341330348338801</v>
      </c>
      <c r="G37" s="13">
        <v>23.108067244225801</v>
      </c>
      <c r="H37" s="59">
        <f t="shared" si="2"/>
        <v>4</v>
      </c>
      <c r="I37" s="57">
        <f t="shared" si="1"/>
        <v>0</v>
      </c>
    </row>
    <row r="38" spans="1:9" x14ac:dyDescent="0.2">
      <c r="A38" s="15">
        <v>35</v>
      </c>
      <c r="B38" s="13">
        <v>19.955002401798701</v>
      </c>
      <c r="C38" s="61" t="s">
        <v>4</v>
      </c>
      <c r="D38" s="61" t="s">
        <v>4</v>
      </c>
      <c r="E38" s="70">
        <v>22.165872167906301</v>
      </c>
      <c r="F38" s="13">
        <v>23.270807698868399</v>
      </c>
      <c r="G38" s="13">
        <v>24.1760429837861</v>
      </c>
      <c r="H38" s="59">
        <f t="shared" si="2"/>
        <v>4</v>
      </c>
      <c r="I38" s="57">
        <f t="shared" si="1"/>
        <v>0</v>
      </c>
    </row>
    <row r="39" spans="1:9" x14ac:dyDescent="0.2">
      <c r="A39" s="15">
        <v>36</v>
      </c>
      <c r="B39" s="13">
        <v>31.314494426217301</v>
      </c>
      <c r="C39" s="61" t="s">
        <v>4</v>
      </c>
      <c r="D39" s="61" t="s">
        <v>4</v>
      </c>
      <c r="E39" s="70">
        <v>19.098701190341799</v>
      </c>
      <c r="F39" s="13">
        <v>26.390835684924799</v>
      </c>
      <c r="G39" s="13">
        <v>22.1138441118296</v>
      </c>
      <c r="H39" s="59">
        <f t="shared" si="2"/>
        <v>4</v>
      </c>
      <c r="I39" s="57">
        <f t="shared" si="1"/>
        <v>0</v>
      </c>
    </row>
    <row r="40" spans="1:9" x14ac:dyDescent="0.2">
      <c r="A40" s="15">
        <v>37</v>
      </c>
      <c r="B40" s="12">
        <v>45</v>
      </c>
      <c r="C40" s="61" t="s">
        <v>4</v>
      </c>
      <c r="D40" s="61" t="s">
        <v>4</v>
      </c>
      <c r="E40" s="70">
        <v>43.677759709365397</v>
      </c>
      <c r="F40" s="12">
        <v>45</v>
      </c>
      <c r="G40" s="12">
        <v>45</v>
      </c>
      <c r="H40" s="59">
        <f t="shared" si="2"/>
        <v>0</v>
      </c>
      <c r="I40" s="57">
        <f t="shared" si="1"/>
        <v>0</v>
      </c>
    </row>
    <row r="41" spans="1:9" x14ac:dyDescent="0.2">
      <c r="A41" s="15">
        <v>38</v>
      </c>
      <c r="B41" s="12">
        <v>45</v>
      </c>
      <c r="C41" s="39"/>
      <c r="D41" s="39"/>
      <c r="E41" s="39"/>
      <c r="F41" s="42"/>
      <c r="G41" s="42"/>
      <c r="H41" s="59">
        <f t="shared" si="2"/>
        <v>0</v>
      </c>
      <c r="I41" s="57">
        <f t="shared" si="1"/>
        <v>0</v>
      </c>
    </row>
    <row r="42" spans="1:9" x14ac:dyDescent="0.2">
      <c r="A42" s="15">
        <v>39</v>
      </c>
      <c r="B42" s="13">
        <v>40.417577776826903</v>
      </c>
      <c r="C42" s="39"/>
      <c r="D42" s="39"/>
      <c r="E42" s="39"/>
      <c r="F42" s="42"/>
      <c r="G42" s="42"/>
      <c r="H42" s="59">
        <f t="shared" si="2"/>
        <v>0</v>
      </c>
      <c r="I42" s="57">
        <f t="shared" si="1"/>
        <v>0</v>
      </c>
    </row>
    <row r="43" spans="1:9" x14ac:dyDescent="0.2">
      <c r="A43" s="15">
        <v>40</v>
      </c>
      <c r="B43" s="12">
        <v>45</v>
      </c>
      <c r="C43" s="61" t="s">
        <v>4</v>
      </c>
      <c r="D43" s="61" t="s">
        <v>4</v>
      </c>
      <c r="E43" s="72">
        <v>45</v>
      </c>
      <c r="F43" s="12">
        <v>45</v>
      </c>
      <c r="G43" s="12">
        <v>45</v>
      </c>
      <c r="H43" s="59">
        <f t="shared" si="2"/>
        <v>0</v>
      </c>
      <c r="I43" s="57">
        <f t="shared" si="1"/>
        <v>0</v>
      </c>
    </row>
    <row r="44" spans="1:9" x14ac:dyDescent="0.2">
      <c r="A44" s="15">
        <v>41</v>
      </c>
      <c r="B44" s="13">
        <v>16.492212416324598</v>
      </c>
      <c r="C44" s="61" t="s">
        <v>4</v>
      </c>
      <c r="D44" s="61" t="s">
        <v>4</v>
      </c>
      <c r="E44" s="70">
        <v>17.5861015842864</v>
      </c>
      <c r="F44" s="13">
        <v>23.023059506009801</v>
      </c>
      <c r="G44" s="13">
        <v>16.627898677304302</v>
      </c>
      <c r="H44" s="59">
        <f t="shared" si="2"/>
        <v>4</v>
      </c>
      <c r="I44" s="57">
        <f t="shared" si="1"/>
        <v>0</v>
      </c>
    </row>
    <row r="45" spans="1:9" x14ac:dyDescent="0.2">
      <c r="A45" s="15">
        <v>42</v>
      </c>
      <c r="B45" s="12">
        <v>45</v>
      </c>
      <c r="C45" s="61" t="s">
        <v>4</v>
      </c>
      <c r="D45" s="61" t="s">
        <v>4</v>
      </c>
      <c r="E45" s="72">
        <v>45</v>
      </c>
      <c r="F45" s="12">
        <v>45</v>
      </c>
      <c r="G45" s="12">
        <v>45</v>
      </c>
      <c r="H45" s="59">
        <f t="shared" si="2"/>
        <v>0</v>
      </c>
      <c r="I45" s="57">
        <f t="shared" si="1"/>
        <v>0</v>
      </c>
    </row>
    <row r="46" spans="1:9" x14ac:dyDescent="0.2">
      <c r="A46" s="15">
        <v>43</v>
      </c>
      <c r="B46" s="12">
        <v>45</v>
      </c>
      <c r="C46" s="61" t="s">
        <v>4</v>
      </c>
      <c r="D46" s="61" t="s">
        <v>4</v>
      </c>
      <c r="E46" s="72">
        <v>45</v>
      </c>
      <c r="F46" s="12">
        <v>45</v>
      </c>
      <c r="G46" s="12">
        <v>45</v>
      </c>
      <c r="H46" s="59">
        <f t="shared" si="2"/>
        <v>0</v>
      </c>
      <c r="I46" s="57">
        <f t="shared" si="1"/>
        <v>0</v>
      </c>
    </row>
    <row r="47" spans="1:9" x14ac:dyDescent="0.2">
      <c r="A47" s="15">
        <v>44</v>
      </c>
      <c r="B47" s="12">
        <v>45</v>
      </c>
      <c r="C47" s="61" t="s">
        <v>4</v>
      </c>
      <c r="D47" s="61" t="s">
        <v>4</v>
      </c>
      <c r="E47" s="70">
        <v>30.323775343800399</v>
      </c>
      <c r="F47" s="12">
        <v>45</v>
      </c>
      <c r="G47" s="12">
        <v>45</v>
      </c>
      <c r="H47" s="59">
        <f t="shared" si="2"/>
        <v>1</v>
      </c>
      <c r="I47" s="57">
        <f t="shared" si="1"/>
        <v>0</v>
      </c>
    </row>
    <row r="48" spans="1:9" x14ac:dyDescent="0.2">
      <c r="A48" s="15">
        <v>45</v>
      </c>
      <c r="B48" s="12">
        <v>45</v>
      </c>
      <c r="C48" s="61" t="s">
        <v>4</v>
      </c>
      <c r="D48" s="61" t="s">
        <v>4</v>
      </c>
      <c r="E48" s="72">
        <v>45</v>
      </c>
      <c r="F48" s="12">
        <v>45</v>
      </c>
      <c r="G48" s="12">
        <v>45</v>
      </c>
      <c r="H48" s="59">
        <f t="shared" si="2"/>
        <v>0</v>
      </c>
      <c r="I48" s="57">
        <f t="shared" si="1"/>
        <v>0</v>
      </c>
    </row>
    <row r="49" spans="1:9" x14ac:dyDescent="0.2">
      <c r="A49" s="15">
        <v>46</v>
      </c>
      <c r="B49" s="13">
        <v>38.419886917800497</v>
      </c>
      <c r="C49" s="43"/>
      <c r="D49" s="61" t="s">
        <v>4</v>
      </c>
      <c r="E49" s="72">
        <v>45</v>
      </c>
      <c r="F49" s="13">
        <v>38.844701602309001</v>
      </c>
      <c r="G49" s="12">
        <v>45</v>
      </c>
      <c r="H49" s="59">
        <f t="shared" si="2"/>
        <v>2</v>
      </c>
      <c r="I49" s="57">
        <f t="shared" si="1"/>
        <v>0</v>
      </c>
    </row>
    <row r="50" spans="1:9" x14ac:dyDescent="0.2">
      <c r="A50" s="15">
        <v>47</v>
      </c>
      <c r="B50" s="12">
        <v>45</v>
      </c>
      <c r="C50" s="61" t="s">
        <v>4</v>
      </c>
      <c r="D50" s="61" t="s">
        <v>4</v>
      </c>
      <c r="E50" s="72">
        <v>45</v>
      </c>
      <c r="F50" s="12">
        <v>45</v>
      </c>
      <c r="G50" s="12">
        <v>45</v>
      </c>
      <c r="H50" s="59">
        <f t="shared" si="2"/>
        <v>0</v>
      </c>
      <c r="I50" s="57">
        <f t="shared" si="1"/>
        <v>0</v>
      </c>
    </row>
    <row r="51" spans="1:9" x14ac:dyDescent="0.2">
      <c r="A51" s="15">
        <v>50</v>
      </c>
      <c r="B51" s="13">
        <v>37.689618623942998</v>
      </c>
      <c r="C51" s="61" t="s">
        <v>4</v>
      </c>
      <c r="D51" s="61" t="s">
        <v>4</v>
      </c>
      <c r="E51" s="73">
        <v>23.486957322456298</v>
      </c>
      <c r="F51" s="12">
        <v>28.945802724609699</v>
      </c>
      <c r="G51" s="13">
        <v>27.182228462620699</v>
      </c>
      <c r="H51" s="59">
        <f t="shared" si="2"/>
        <v>4</v>
      </c>
      <c r="I51" s="57">
        <f t="shared" si="1"/>
        <v>0</v>
      </c>
    </row>
    <row r="52" spans="1:9" x14ac:dyDescent="0.2">
      <c r="A52" s="15">
        <v>51</v>
      </c>
      <c r="B52" s="12">
        <v>45</v>
      </c>
      <c r="C52" s="61" t="s">
        <v>4</v>
      </c>
      <c r="D52" s="61" t="s">
        <v>4</v>
      </c>
      <c r="E52" s="70">
        <v>33.9603485859583</v>
      </c>
      <c r="F52" s="12">
        <v>45</v>
      </c>
      <c r="G52" s="13">
        <v>37.642182387641199</v>
      </c>
      <c r="H52" s="59">
        <f t="shared" si="2"/>
        <v>2</v>
      </c>
      <c r="I52" s="57">
        <f t="shared" si="1"/>
        <v>0</v>
      </c>
    </row>
    <row r="53" spans="1:9" x14ac:dyDescent="0.2">
      <c r="A53" s="15">
        <v>52</v>
      </c>
      <c r="B53" s="12">
        <v>45</v>
      </c>
      <c r="C53" s="61" t="s">
        <v>4</v>
      </c>
      <c r="D53" s="61" t="s">
        <v>4</v>
      </c>
      <c r="E53" s="72">
        <v>45</v>
      </c>
      <c r="F53" s="12">
        <v>45</v>
      </c>
      <c r="G53" s="12">
        <v>45</v>
      </c>
      <c r="H53" s="59">
        <f t="shared" si="2"/>
        <v>0</v>
      </c>
      <c r="I53" s="57">
        <f t="shared" si="1"/>
        <v>0</v>
      </c>
    </row>
    <row r="54" spans="1:9" x14ac:dyDescent="0.2">
      <c r="A54" s="15">
        <v>53</v>
      </c>
      <c r="B54" s="12">
        <v>45</v>
      </c>
      <c r="C54" s="61" t="s">
        <v>4</v>
      </c>
      <c r="D54" s="61" t="s">
        <v>4</v>
      </c>
      <c r="E54" s="72">
        <v>45</v>
      </c>
      <c r="F54" s="12">
        <v>45</v>
      </c>
      <c r="G54" s="12">
        <v>45</v>
      </c>
      <c r="H54" s="59">
        <f t="shared" si="2"/>
        <v>0</v>
      </c>
      <c r="I54" s="57">
        <f t="shared" si="1"/>
        <v>0</v>
      </c>
    </row>
    <row r="55" spans="1:9" x14ac:dyDescent="0.2">
      <c r="A55" s="15">
        <v>54</v>
      </c>
      <c r="B55" s="12">
        <v>45</v>
      </c>
      <c r="C55" s="61" t="s">
        <v>4</v>
      </c>
      <c r="D55" s="61" t="s">
        <v>4</v>
      </c>
      <c r="E55" s="72">
        <v>45</v>
      </c>
      <c r="F55" s="12">
        <v>45</v>
      </c>
      <c r="G55" s="12">
        <v>45</v>
      </c>
      <c r="H55" s="59">
        <f t="shared" si="2"/>
        <v>0</v>
      </c>
      <c r="I55" s="57">
        <f t="shared" si="1"/>
        <v>0</v>
      </c>
    </row>
    <row r="56" spans="1:9" x14ac:dyDescent="0.2">
      <c r="A56" s="15">
        <v>55</v>
      </c>
      <c r="B56" s="12">
        <v>45</v>
      </c>
      <c r="C56" s="61" t="s">
        <v>4</v>
      </c>
      <c r="D56" s="61" t="s">
        <v>4</v>
      </c>
      <c r="E56" s="72">
        <v>45</v>
      </c>
      <c r="F56" s="12">
        <v>45</v>
      </c>
      <c r="G56" s="12">
        <v>45</v>
      </c>
      <c r="H56" s="59">
        <f t="shared" si="2"/>
        <v>0</v>
      </c>
      <c r="I56" s="57">
        <f t="shared" si="1"/>
        <v>0</v>
      </c>
    </row>
    <row r="57" spans="1:9" x14ac:dyDescent="0.2">
      <c r="A57" s="15">
        <v>56</v>
      </c>
      <c r="B57" s="12">
        <v>45</v>
      </c>
      <c r="C57" s="61" t="s">
        <v>4</v>
      </c>
      <c r="D57" s="61" t="s">
        <v>4</v>
      </c>
      <c r="E57" s="43"/>
      <c r="F57" s="12">
        <v>45</v>
      </c>
      <c r="G57" s="12">
        <v>45</v>
      </c>
      <c r="H57" s="59">
        <f t="shared" si="2"/>
        <v>0</v>
      </c>
      <c r="I57" s="57">
        <f t="shared" si="1"/>
        <v>0</v>
      </c>
    </row>
    <row r="58" spans="1:9" x14ac:dyDescent="0.2">
      <c r="A58" s="15">
        <v>57</v>
      </c>
      <c r="B58" s="12">
        <v>45</v>
      </c>
      <c r="C58" s="61" t="s">
        <v>4</v>
      </c>
      <c r="D58" s="61" t="s">
        <v>4</v>
      </c>
      <c r="E58" s="43"/>
      <c r="F58" s="12">
        <v>45</v>
      </c>
      <c r="G58" s="12">
        <v>45</v>
      </c>
      <c r="H58" s="59">
        <f t="shared" si="2"/>
        <v>0</v>
      </c>
      <c r="I58" s="57">
        <f t="shared" si="1"/>
        <v>0</v>
      </c>
    </row>
    <row r="59" spans="1:9" x14ac:dyDescent="0.2">
      <c r="A59" s="15">
        <v>60</v>
      </c>
      <c r="B59" s="12">
        <v>45</v>
      </c>
      <c r="C59" s="61" t="s">
        <v>4</v>
      </c>
      <c r="D59" s="61" t="s">
        <v>4</v>
      </c>
      <c r="E59" s="70">
        <v>33.267440499776399</v>
      </c>
      <c r="F59" s="13">
        <v>31.3797797877153</v>
      </c>
      <c r="G59" s="12">
        <v>35.110245193725703</v>
      </c>
      <c r="H59" s="59">
        <f t="shared" si="2"/>
        <v>3</v>
      </c>
      <c r="I59" s="57">
        <f t="shared" si="1"/>
        <v>0</v>
      </c>
    </row>
    <row r="60" spans="1:9" x14ac:dyDescent="0.2">
      <c r="A60" s="15">
        <v>61</v>
      </c>
      <c r="B60" s="13">
        <v>24.225096915623698</v>
      </c>
      <c r="C60" s="61" t="s">
        <v>4</v>
      </c>
      <c r="D60" s="61" t="s">
        <v>4</v>
      </c>
      <c r="E60" s="72">
        <v>45</v>
      </c>
      <c r="F60" s="12">
        <v>38.959864560772203</v>
      </c>
      <c r="G60" s="13">
        <v>36.354690196055898</v>
      </c>
      <c r="H60" s="59">
        <f t="shared" si="2"/>
        <v>3</v>
      </c>
      <c r="I60" s="57">
        <f t="shared" si="1"/>
        <v>0</v>
      </c>
    </row>
    <row r="61" spans="1:9" x14ac:dyDescent="0.2">
      <c r="A61" s="15">
        <v>62</v>
      </c>
      <c r="B61" s="12">
        <v>45</v>
      </c>
      <c r="C61" s="43"/>
      <c r="D61" s="61" t="s">
        <v>4</v>
      </c>
      <c r="E61" s="72">
        <v>45</v>
      </c>
      <c r="F61" s="13">
        <v>35.123274736402998</v>
      </c>
      <c r="G61" s="12">
        <v>45</v>
      </c>
      <c r="H61" s="59">
        <f t="shared" si="2"/>
        <v>1</v>
      </c>
      <c r="I61" s="57">
        <f t="shared" si="1"/>
        <v>0</v>
      </c>
    </row>
    <row r="62" spans="1:9" x14ac:dyDescent="0.2">
      <c r="A62" s="15">
        <v>63</v>
      </c>
      <c r="B62" s="12">
        <v>45</v>
      </c>
      <c r="C62" s="43"/>
      <c r="D62" s="61" t="s">
        <v>4</v>
      </c>
      <c r="E62" s="72">
        <v>45</v>
      </c>
      <c r="F62" s="12">
        <v>45</v>
      </c>
      <c r="G62" s="13">
        <v>32.622840482065797</v>
      </c>
      <c r="H62" s="59">
        <f t="shared" si="2"/>
        <v>1</v>
      </c>
      <c r="I62" s="57">
        <f t="shared" si="1"/>
        <v>0</v>
      </c>
    </row>
    <row r="63" spans="1:9" x14ac:dyDescent="0.2">
      <c r="A63" s="15">
        <v>64</v>
      </c>
      <c r="B63" s="13">
        <v>21.597486938368299</v>
      </c>
      <c r="C63" s="61" t="s">
        <v>4</v>
      </c>
      <c r="D63" s="61" t="s">
        <v>4</v>
      </c>
      <c r="E63" s="73">
        <v>22.459945365390901</v>
      </c>
      <c r="F63" s="13">
        <v>23.649033656391801</v>
      </c>
      <c r="G63" s="43"/>
      <c r="H63" s="59">
        <f t="shared" si="2"/>
        <v>3</v>
      </c>
      <c r="I63" s="57">
        <f t="shared" si="1"/>
        <v>0</v>
      </c>
    </row>
    <row r="64" spans="1:9" x14ac:dyDescent="0.2">
      <c r="A64" s="15">
        <v>65</v>
      </c>
      <c r="B64" s="12">
        <v>45</v>
      </c>
      <c r="C64" s="61" t="s">
        <v>4</v>
      </c>
      <c r="D64" s="61" t="s">
        <v>4</v>
      </c>
      <c r="E64" s="68">
        <v>45</v>
      </c>
      <c r="F64" s="12">
        <v>45</v>
      </c>
      <c r="G64" s="44"/>
      <c r="H64" s="59">
        <f t="shared" si="2"/>
        <v>0</v>
      </c>
      <c r="I64" s="57">
        <f t="shared" si="1"/>
        <v>0</v>
      </c>
    </row>
    <row r="65" spans="1:9" x14ac:dyDescent="0.2">
      <c r="A65" s="15">
        <v>66</v>
      </c>
      <c r="B65" s="12">
        <v>45</v>
      </c>
      <c r="C65" s="61" t="s">
        <v>4</v>
      </c>
      <c r="D65" s="61" t="s">
        <v>4</v>
      </c>
      <c r="E65" s="68">
        <v>45</v>
      </c>
      <c r="F65" s="12">
        <v>45</v>
      </c>
      <c r="G65" s="44"/>
      <c r="H65" s="59">
        <f t="shared" si="2"/>
        <v>0</v>
      </c>
      <c r="I65" s="57">
        <f t="shared" si="1"/>
        <v>0</v>
      </c>
    </row>
    <row r="66" spans="1:9" x14ac:dyDescent="0.2">
      <c r="A66" s="15">
        <v>67</v>
      </c>
      <c r="B66" s="12">
        <v>45</v>
      </c>
      <c r="C66" s="61" t="s">
        <v>4</v>
      </c>
      <c r="D66" s="61" t="s">
        <v>4</v>
      </c>
      <c r="E66" s="68">
        <v>45</v>
      </c>
      <c r="F66" s="12">
        <v>45</v>
      </c>
      <c r="G66" s="44"/>
      <c r="H66" s="59">
        <f t="shared" si="2"/>
        <v>0</v>
      </c>
      <c r="I66" s="57">
        <f t="shared" si="1"/>
        <v>0</v>
      </c>
    </row>
    <row r="67" spans="1:9" x14ac:dyDescent="0.2">
      <c r="A67" s="15">
        <v>68</v>
      </c>
      <c r="B67" s="12">
        <v>45</v>
      </c>
      <c r="C67" s="61" t="s">
        <v>4</v>
      </c>
      <c r="D67" s="61" t="s">
        <v>4</v>
      </c>
      <c r="E67" s="68">
        <v>45</v>
      </c>
      <c r="F67" s="12">
        <v>45</v>
      </c>
      <c r="G67" s="44"/>
      <c r="H67" s="59">
        <f t="shared" si="2"/>
        <v>0</v>
      </c>
      <c r="I67" s="57">
        <f t="shared" si="1"/>
        <v>0</v>
      </c>
    </row>
    <row r="68" spans="1:9" x14ac:dyDescent="0.2">
      <c r="A68" s="15">
        <v>69</v>
      </c>
      <c r="B68" s="12">
        <v>45</v>
      </c>
      <c r="C68" s="61" t="s">
        <v>4</v>
      </c>
      <c r="D68" s="61" t="s">
        <v>4</v>
      </c>
      <c r="E68" s="68">
        <v>45</v>
      </c>
      <c r="F68" s="12">
        <v>45</v>
      </c>
      <c r="G68" s="44"/>
      <c r="H68" s="59">
        <f t="shared" si="2"/>
        <v>0</v>
      </c>
      <c r="I68" s="57">
        <f t="shared" ref="I68:I98" si="3">COUNTIF(C68:G68, TRUE)</f>
        <v>0</v>
      </c>
    </row>
    <row r="69" spans="1:9" x14ac:dyDescent="0.2">
      <c r="A69" s="15">
        <v>70</v>
      </c>
      <c r="B69" s="12">
        <v>45</v>
      </c>
      <c r="C69" s="61" t="s">
        <v>4</v>
      </c>
      <c r="D69" s="61" t="s">
        <v>4</v>
      </c>
      <c r="E69" s="68">
        <v>45</v>
      </c>
      <c r="F69" s="12">
        <v>45</v>
      </c>
      <c r="G69" s="44"/>
      <c r="H69" s="59">
        <f t="shared" ref="H69:H98" si="4">COUNTIF(B69:G69, "&lt;40.00")</f>
        <v>0</v>
      </c>
      <c r="I69" s="57">
        <f t="shared" si="3"/>
        <v>0</v>
      </c>
    </row>
    <row r="70" spans="1:9" x14ac:dyDescent="0.2">
      <c r="A70" s="15">
        <v>71</v>
      </c>
      <c r="B70" s="12">
        <v>45</v>
      </c>
      <c r="C70" s="61" t="s">
        <v>4</v>
      </c>
      <c r="D70" s="61" t="s">
        <v>4</v>
      </c>
      <c r="E70" s="68">
        <v>45</v>
      </c>
      <c r="F70" s="12">
        <v>45</v>
      </c>
      <c r="G70" s="44"/>
      <c r="H70" s="59">
        <f t="shared" si="4"/>
        <v>0</v>
      </c>
      <c r="I70" s="57">
        <f t="shared" si="3"/>
        <v>0</v>
      </c>
    </row>
    <row r="71" spans="1:9" x14ac:dyDescent="0.2">
      <c r="A71" s="15">
        <v>72</v>
      </c>
      <c r="B71" s="13">
        <v>27.880122512940499</v>
      </c>
      <c r="C71" s="61" t="s">
        <v>4</v>
      </c>
      <c r="D71" s="61" t="s">
        <v>4</v>
      </c>
      <c r="E71" s="13">
        <v>28.399823559005799</v>
      </c>
      <c r="F71" s="13">
        <v>27.2758716072839</v>
      </c>
      <c r="G71" s="44"/>
      <c r="H71" s="59">
        <f t="shared" si="4"/>
        <v>3</v>
      </c>
      <c r="I71" s="57">
        <f t="shared" si="3"/>
        <v>0</v>
      </c>
    </row>
    <row r="72" spans="1:9" x14ac:dyDescent="0.2">
      <c r="A72" s="15">
        <v>73</v>
      </c>
      <c r="B72" s="12">
        <v>45</v>
      </c>
      <c r="C72" s="61" t="s">
        <v>4</v>
      </c>
      <c r="D72" s="61" t="s">
        <v>4</v>
      </c>
      <c r="E72" s="68">
        <v>45</v>
      </c>
      <c r="F72" s="12">
        <v>45</v>
      </c>
      <c r="G72" s="44"/>
      <c r="H72" s="59">
        <f t="shared" si="4"/>
        <v>0</v>
      </c>
      <c r="I72" s="57">
        <f t="shared" si="3"/>
        <v>0</v>
      </c>
    </row>
    <row r="73" spans="1:9" x14ac:dyDescent="0.2">
      <c r="A73" s="15">
        <v>74</v>
      </c>
      <c r="B73" s="12">
        <v>45</v>
      </c>
      <c r="C73" s="61" t="s">
        <v>4</v>
      </c>
      <c r="D73" s="13">
        <v>34.753778149812199</v>
      </c>
      <c r="E73" s="68">
        <v>45</v>
      </c>
      <c r="F73" s="12">
        <v>35.889452816297499</v>
      </c>
      <c r="G73" s="44"/>
      <c r="H73" s="59">
        <f t="shared" si="4"/>
        <v>2</v>
      </c>
      <c r="I73" s="57">
        <f t="shared" si="3"/>
        <v>0</v>
      </c>
    </row>
    <row r="74" spans="1:9" x14ac:dyDescent="0.2">
      <c r="A74" s="15">
        <v>75</v>
      </c>
      <c r="B74" s="13">
        <v>20.870565976380099</v>
      </c>
      <c r="C74" s="61" t="s">
        <v>4</v>
      </c>
      <c r="D74" s="13">
        <v>25.253930671615802</v>
      </c>
      <c r="E74" s="68">
        <v>45</v>
      </c>
      <c r="F74" s="13">
        <v>26.339694886581398</v>
      </c>
      <c r="G74" s="44"/>
      <c r="H74" s="59">
        <f t="shared" si="4"/>
        <v>3</v>
      </c>
      <c r="I74" s="57">
        <f t="shared" si="3"/>
        <v>0</v>
      </c>
    </row>
    <row r="75" spans="1:9" x14ac:dyDescent="0.2">
      <c r="A75" s="15">
        <v>76</v>
      </c>
      <c r="B75" s="13">
        <v>28.336902671202701</v>
      </c>
      <c r="C75" s="61" t="s">
        <v>4</v>
      </c>
      <c r="D75" s="13">
        <v>35.226800830201398</v>
      </c>
      <c r="E75" s="13">
        <v>32.409402571276402</v>
      </c>
      <c r="F75" s="13">
        <v>33.043183808371303</v>
      </c>
      <c r="G75" s="44"/>
      <c r="H75" s="59">
        <f t="shared" si="4"/>
        <v>4</v>
      </c>
      <c r="I75" s="57">
        <f t="shared" si="3"/>
        <v>0</v>
      </c>
    </row>
    <row r="76" spans="1:9" x14ac:dyDescent="0.2">
      <c r="A76" s="15">
        <v>77</v>
      </c>
      <c r="B76" s="12">
        <v>45</v>
      </c>
      <c r="C76" s="61" t="s">
        <v>4</v>
      </c>
      <c r="D76" s="12">
        <v>45</v>
      </c>
      <c r="E76" s="68">
        <v>45</v>
      </c>
      <c r="F76" s="12">
        <v>45</v>
      </c>
      <c r="G76" s="44"/>
      <c r="H76" s="59">
        <f t="shared" si="4"/>
        <v>0</v>
      </c>
      <c r="I76" s="57">
        <f t="shared" si="3"/>
        <v>0</v>
      </c>
    </row>
    <row r="77" spans="1:9" x14ac:dyDescent="0.2">
      <c r="A77" s="15">
        <v>78</v>
      </c>
      <c r="B77" s="12">
        <v>45</v>
      </c>
      <c r="C77" s="61" t="s">
        <v>4</v>
      </c>
      <c r="D77" s="12">
        <v>45</v>
      </c>
      <c r="E77" s="68">
        <v>45</v>
      </c>
      <c r="F77" s="12">
        <v>45</v>
      </c>
      <c r="G77" s="44"/>
      <c r="H77" s="59">
        <f t="shared" si="4"/>
        <v>0</v>
      </c>
      <c r="I77" s="57">
        <f t="shared" si="3"/>
        <v>0</v>
      </c>
    </row>
    <row r="78" spans="1:9" x14ac:dyDescent="0.2">
      <c r="A78" s="15">
        <v>79</v>
      </c>
      <c r="B78" s="12">
        <v>20.533972459009799</v>
      </c>
      <c r="C78" s="61" t="s">
        <v>4</v>
      </c>
      <c r="D78" s="13">
        <v>24.218679146746702</v>
      </c>
      <c r="E78" s="13">
        <v>22.4384144146082</v>
      </c>
      <c r="F78" s="13">
        <v>23.0701230926562</v>
      </c>
      <c r="G78" s="44"/>
      <c r="H78" s="59">
        <f t="shared" si="4"/>
        <v>4</v>
      </c>
      <c r="I78" s="57">
        <f t="shared" si="3"/>
        <v>0</v>
      </c>
    </row>
    <row r="79" spans="1:9" x14ac:dyDescent="0.2">
      <c r="A79" s="15">
        <v>80</v>
      </c>
      <c r="B79" s="12">
        <v>45</v>
      </c>
      <c r="C79" s="61" t="s">
        <v>4</v>
      </c>
      <c r="D79" s="12">
        <v>45</v>
      </c>
      <c r="E79" s="68">
        <v>45</v>
      </c>
      <c r="F79" s="12">
        <v>45</v>
      </c>
      <c r="G79" s="44"/>
      <c r="H79" s="59">
        <f t="shared" si="4"/>
        <v>0</v>
      </c>
      <c r="I79" s="57">
        <f t="shared" si="3"/>
        <v>0</v>
      </c>
    </row>
    <row r="80" spans="1:9" x14ac:dyDescent="0.2">
      <c r="A80" s="15">
        <v>81</v>
      </c>
      <c r="B80" s="12">
        <v>45</v>
      </c>
      <c r="C80" s="61" t="s">
        <v>4</v>
      </c>
      <c r="D80" s="12">
        <v>45</v>
      </c>
      <c r="E80" s="68">
        <v>45</v>
      </c>
      <c r="F80" s="12">
        <v>45</v>
      </c>
      <c r="G80" s="44"/>
      <c r="H80" s="59">
        <f t="shared" si="4"/>
        <v>0</v>
      </c>
      <c r="I80" s="57">
        <f t="shared" si="3"/>
        <v>0</v>
      </c>
    </row>
    <row r="81" spans="1:9" x14ac:dyDescent="0.2">
      <c r="A81" s="15">
        <v>82</v>
      </c>
      <c r="B81" s="12">
        <v>45</v>
      </c>
      <c r="C81" s="61" t="s">
        <v>4</v>
      </c>
      <c r="D81" s="12">
        <v>45</v>
      </c>
      <c r="E81" s="68">
        <v>45</v>
      </c>
      <c r="F81" s="12">
        <v>45</v>
      </c>
      <c r="G81" s="44"/>
      <c r="H81" s="59">
        <f t="shared" si="4"/>
        <v>0</v>
      </c>
      <c r="I81" s="57">
        <f t="shared" si="3"/>
        <v>0</v>
      </c>
    </row>
    <row r="82" spans="1:9" x14ac:dyDescent="0.2">
      <c r="A82" s="15">
        <v>83</v>
      </c>
      <c r="B82" s="12">
        <v>45</v>
      </c>
      <c r="C82" s="61" t="s">
        <v>4</v>
      </c>
      <c r="D82" s="12">
        <v>45</v>
      </c>
      <c r="E82" s="68">
        <v>45</v>
      </c>
      <c r="F82" s="12">
        <v>45</v>
      </c>
      <c r="G82" s="44"/>
      <c r="H82" s="59">
        <f t="shared" si="4"/>
        <v>0</v>
      </c>
      <c r="I82" s="57">
        <f t="shared" si="3"/>
        <v>0</v>
      </c>
    </row>
    <row r="83" spans="1:9" x14ac:dyDescent="0.2">
      <c r="A83" s="15">
        <v>84</v>
      </c>
      <c r="B83" s="13">
        <v>39.338334832391197</v>
      </c>
      <c r="C83" s="61" t="s">
        <v>4</v>
      </c>
      <c r="D83" s="12">
        <v>45</v>
      </c>
      <c r="E83" s="12">
        <v>45</v>
      </c>
      <c r="F83" s="12">
        <v>45</v>
      </c>
      <c r="G83" s="44"/>
      <c r="H83" s="59">
        <f t="shared" si="4"/>
        <v>1</v>
      </c>
      <c r="I83" s="57">
        <f t="shared" si="3"/>
        <v>0</v>
      </c>
    </row>
    <row r="84" spans="1:9" x14ac:dyDescent="0.2">
      <c r="A84" s="15">
        <v>85</v>
      </c>
      <c r="B84" s="12">
        <v>42.458148131642403</v>
      </c>
      <c r="C84" s="61" t="s">
        <v>4</v>
      </c>
      <c r="D84" s="12">
        <v>45</v>
      </c>
      <c r="E84" s="12">
        <v>45</v>
      </c>
      <c r="F84" s="12">
        <v>45</v>
      </c>
      <c r="G84" s="44"/>
      <c r="H84" s="59">
        <f t="shared" si="4"/>
        <v>0</v>
      </c>
      <c r="I84" s="57">
        <f t="shared" si="3"/>
        <v>0</v>
      </c>
    </row>
    <row r="85" spans="1:9" x14ac:dyDescent="0.2">
      <c r="A85" s="15">
        <v>86</v>
      </c>
      <c r="B85" s="12">
        <v>45</v>
      </c>
      <c r="C85" s="61" t="s">
        <v>4</v>
      </c>
      <c r="D85" s="12">
        <v>45</v>
      </c>
      <c r="E85" s="12">
        <v>45</v>
      </c>
      <c r="F85" s="12">
        <v>45</v>
      </c>
      <c r="G85" s="44"/>
      <c r="H85" s="59">
        <f t="shared" si="4"/>
        <v>0</v>
      </c>
      <c r="I85" s="57">
        <f t="shared" si="3"/>
        <v>0</v>
      </c>
    </row>
    <row r="86" spans="1:9" x14ac:dyDescent="0.2">
      <c r="A86" s="15">
        <v>87</v>
      </c>
      <c r="B86" s="12">
        <v>45</v>
      </c>
      <c r="C86" s="61" t="s">
        <v>4</v>
      </c>
      <c r="D86" s="12">
        <v>45</v>
      </c>
      <c r="E86" s="12">
        <v>45</v>
      </c>
      <c r="F86" s="12">
        <v>45</v>
      </c>
      <c r="G86" s="44"/>
      <c r="H86" s="59">
        <f t="shared" si="4"/>
        <v>0</v>
      </c>
      <c r="I86" s="57">
        <f t="shared" si="3"/>
        <v>0</v>
      </c>
    </row>
    <row r="87" spans="1:9" x14ac:dyDescent="0.2">
      <c r="A87" s="15">
        <v>88</v>
      </c>
      <c r="B87" s="12">
        <v>45</v>
      </c>
      <c r="C87" s="61" t="s">
        <v>4</v>
      </c>
      <c r="D87" s="12">
        <v>45</v>
      </c>
      <c r="E87" s="12">
        <v>45</v>
      </c>
      <c r="F87" s="44"/>
      <c r="G87" s="44"/>
      <c r="H87" s="59">
        <f t="shared" si="4"/>
        <v>0</v>
      </c>
      <c r="I87" s="57">
        <f t="shared" si="3"/>
        <v>0</v>
      </c>
    </row>
    <row r="88" spans="1:9" x14ac:dyDescent="0.2">
      <c r="A88" s="15">
        <v>89</v>
      </c>
      <c r="B88" s="12">
        <v>45</v>
      </c>
      <c r="C88" s="61" t="s">
        <v>4</v>
      </c>
      <c r="D88" s="12">
        <v>45</v>
      </c>
      <c r="E88" s="12">
        <v>45</v>
      </c>
      <c r="F88" s="44"/>
      <c r="G88" s="44"/>
      <c r="H88" s="59">
        <f t="shared" si="4"/>
        <v>0</v>
      </c>
      <c r="I88" s="57">
        <f t="shared" si="3"/>
        <v>0</v>
      </c>
    </row>
    <row r="89" spans="1:9" x14ac:dyDescent="0.2">
      <c r="A89" s="15">
        <v>90</v>
      </c>
      <c r="B89" s="12">
        <v>45</v>
      </c>
      <c r="C89" s="61" t="s">
        <v>4</v>
      </c>
      <c r="D89" s="12">
        <v>45</v>
      </c>
      <c r="E89" s="12">
        <v>45</v>
      </c>
      <c r="F89" s="44"/>
      <c r="G89" s="44"/>
      <c r="H89" s="59">
        <f t="shared" si="4"/>
        <v>0</v>
      </c>
      <c r="I89" s="57">
        <f t="shared" si="3"/>
        <v>0</v>
      </c>
    </row>
    <row r="90" spans="1:9" x14ac:dyDescent="0.2">
      <c r="A90" s="15">
        <v>91</v>
      </c>
      <c r="B90" s="12">
        <v>45</v>
      </c>
      <c r="C90" s="61" t="s">
        <v>4</v>
      </c>
      <c r="D90" s="12">
        <v>45</v>
      </c>
      <c r="E90" s="35"/>
      <c r="F90" s="44"/>
      <c r="G90" s="44"/>
      <c r="H90" s="59">
        <f t="shared" si="4"/>
        <v>0</v>
      </c>
      <c r="I90" s="57">
        <f t="shared" si="3"/>
        <v>0</v>
      </c>
    </row>
    <row r="91" spans="1:9" x14ac:dyDescent="0.2">
      <c r="A91" s="15">
        <v>92</v>
      </c>
      <c r="B91" s="13">
        <v>24.187275566941398</v>
      </c>
      <c r="C91" s="61" t="s">
        <v>4</v>
      </c>
      <c r="D91" s="13">
        <v>25.211104302208799</v>
      </c>
      <c r="E91" s="35"/>
      <c r="F91" s="44"/>
      <c r="G91" s="44"/>
      <c r="H91" s="59">
        <f t="shared" si="4"/>
        <v>2</v>
      </c>
      <c r="I91" s="57">
        <f t="shared" si="3"/>
        <v>0</v>
      </c>
    </row>
    <row r="92" spans="1:9" x14ac:dyDescent="0.2">
      <c r="A92" s="15">
        <v>93</v>
      </c>
      <c r="B92" s="12">
        <v>45</v>
      </c>
      <c r="C92" s="61" t="s">
        <v>4</v>
      </c>
      <c r="D92" s="12">
        <v>45</v>
      </c>
      <c r="E92" s="35"/>
      <c r="F92" s="44"/>
      <c r="G92" s="44"/>
      <c r="H92" s="59">
        <f t="shared" si="4"/>
        <v>0</v>
      </c>
      <c r="I92" s="57">
        <f t="shared" si="3"/>
        <v>0</v>
      </c>
    </row>
    <row r="93" spans="1:9" x14ac:dyDescent="0.2">
      <c r="A93" s="15">
        <v>94</v>
      </c>
      <c r="B93" s="12">
        <v>45</v>
      </c>
      <c r="C93" s="61" t="s">
        <v>4</v>
      </c>
      <c r="D93" s="12">
        <v>45</v>
      </c>
      <c r="E93" s="35"/>
      <c r="F93" s="44"/>
      <c r="G93" s="44"/>
      <c r="H93" s="59">
        <f t="shared" si="4"/>
        <v>0</v>
      </c>
      <c r="I93" s="57">
        <f t="shared" si="3"/>
        <v>0</v>
      </c>
    </row>
    <row r="94" spans="1:9" x14ac:dyDescent="0.2">
      <c r="A94" s="15">
        <v>95</v>
      </c>
      <c r="B94" s="12">
        <v>45</v>
      </c>
      <c r="C94" s="43"/>
      <c r="D94" s="12">
        <v>45</v>
      </c>
      <c r="E94" s="35"/>
      <c r="F94" s="44"/>
      <c r="G94" s="44"/>
      <c r="H94" s="59">
        <f t="shared" si="4"/>
        <v>0</v>
      </c>
      <c r="I94" s="57">
        <f t="shared" si="3"/>
        <v>0</v>
      </c>
    </row>
    <row r="95" spans="1:9" x14ac:dyDescent="0.2">
      <c r="A95" s="15">
        <v>96</v>
      </c>
      <c r="B95" s="12">
        <v>45</v>
      </c>
      <c r="C95" s="61" t="s">
        <v>4</v>
      </c>
      <c r="D95" s="12">
        <v>45</v>
      </c>
      <c r="E95" s="12">
        <v>45</v>
      </c>
      <c r="F95" s="44"/>
      <c r="G95" s="44"/>
      <c r="H95" s="59">
        <f t="shared" si="4"/>
        <v>0</v>
      </c>
      <c r="I95" s="57">
        <f t="shared" si="3"/>
        <v>0</v>
      </c>
    </row>
    <row r="96" spans="1:9" x14ac:dyDescent="0.2">
      <c r="A96" s="15">
        <v>97</v>
      </c>
      <c r="B96" s="12">
        <v>45</v>
      </c>
      <c r="C96" s="61" t="s">
        <v>4</v>
      </c>
      <c r="D96" s="12">
        <v>45</v>
      </c>
      <c r="E96" s="12">
        <v>45</v>
      </c>
      <c r="F96" s="44"/>
      <c r="G96" s="44"/>
      <c r="H96" s="59">
        <f t="shared" si="4"/>
        <v>0</v>
      </c>
      <c r="I96" s="57">
        <f t="shared" si="3"/>
        <v>0</v>
      </c>
    </row>
    <row r="97" spans="1:9" x14ac:dyDescent="0.2">
      <c r="A97" s="15">
        <v>98</v>
      </c>
      <c r="B97" s="12">
        <v>45</v>
      </c>
      <c r="C97" s="61" t="s">
        <v>4</v>
      </c>
      <c r="D97" s="12">
        <v>45</v>
      </c>
      <c r="E97" s="44"/>
      <c r="F97" s="44"/>
      <c r="G97" s="44"/>
      <c r="H97" s="59">
        <f t="shared" si="4"/>
        <v>0</v>
      </c>
      <c r="I97" s="57">
        <f t="shared" si="3"/>
        <v>0</v>
      </c>
    </row>
    <row r="98" spans="1:9" ht="16" thickBot="1" x14ac:dyDescent="0.25">
      <c r="A98" s="16">
        <v>99</v>
      </c>
      <c r="B98" s="63" t="s">
        <v>4</v>
      </c>
      <c r="C98" s="63" t="s">
        <v>4</v>
      </c>
      <c r="D98" s="17">
        <v>45</v>
      </c>
      <c r="E98" s="46"/>
      <c r="F98" s="46"/>
      <c r="G98" s="46"/>
      <c r="H98" s="59">
        <f t="shared" si="4"/>
        <v>0</v>
      </c>
      <c r="I98" s="5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cleaned_file_20210603</vt:lpstr>
      <vt:lpstr>all</vt:lpstr>
      <vt:lpstr>piaB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Watkins, Anne E</cp:lastModifiedBy>
  <dcterms:created xsi:type="dcterms:W3CDTF">2021-06-03T18:48:28Z</dcterms:created>
  <dcterms:modified xsi:type="dcterms:W3CDTF">2021-06-09T03:01:36Z</dcterms:modified>
</cp:coreProperties>
</file>